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G:\lr\finbox\excel-addin\"/>
    </mc:Choice>
  </mc:AlternateContent>
  <bookViews>
    <workbookView xWindow="0" yWindow="465" windowWidth="28800" windowHeight="12885" activeTab="1"/>
  </bookViews>
  <sheets>
    <sheet name="GUIDE" sheetId="4" r:id="rId1"/>
    <sheet name="DIVIDEND VALUATION" sheetId="1" r:id="rId2"/>
    <sheet name="PORTFOLIO" sheetId="2" r:id="rId3"/>
    <sheet name="MONTE CARLO" sheetId="6" r:id="rId4"/>
  </sheets>
  <externalReferences>
    <externalReference r:id="rId5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42904.0002083333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C40" i="1"/>
  <c r="B37" i="1"/>
  <c r="B36" i="1"/>
  <c r="B31" i="1"/>
  <c r="B30" i="1"/>
  <c r="B29" i="1"/>
  <c r="B28" i="1"/>
  <c r="B22" i="1"/>
  <c r="L19" i="1"/>
  <c r="K19" i="1"/>
  <c r="J19" i="1"/>
  <c r="I19" i="1"/>
  <c r="H19" i="1"/>
  <c r="G19" i="1"/>
  <c r="F19" i="1"/>
  <c r="E19" i="1"/>
  <c r="D19" i="1"/>
  <c r="C19" i="1"/>
  <c r="L18" i="1"/>
  <c r="K18" i="1"/>
  <c r="J18" i="1"/>
  <c r="I18" i="1"/>
  <c r="H18" i="1"/>
  <c r="G18" i="1"/>
  <c r="F18" i="1"/>
  <c r="E18" i="1"/>
  <c r="D18" i="1"/>
  <c r="C18" i="1"/>
  <c r="B18" i="1"/>
  <c r="C17" i="1"/>
  <c r="J3" i="1"/>
  <c r="H3" i="1"/>
  <c r="B3" i="1"/>
  <c r="A2" i="1"/>
  <c r="B38" i="1"/>
  <c r="B33" i="1"/>
  <c r="B12" i="1"/>
  <c r="I12" i="1"/>
  <c r="H12" i="1"/>
  <c r="Q4" i="2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2938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3227" i="6"/>
  <c r="A3228" i="6"/>
  <c r="A3229" i="6"/>
  <c r="A3230" i="6"/>
  <c r="A3231" i="6"/>
  <c r="A3232" i="6"/>
  <c r="A3233" i="6"/>
  <c r="A3234" i="6"/>
  <c r="A3235" i="6"/>
  <c r="A3236" i="6"/>
  <c r="A3237" i="6"/>
  <c r="A3238" i="6"/>
  <c r="A3239" i="6"/>
  <c r="A3240" i="6"/>
  <c r="A3241" i="6"/>
  <c r="A3242" i="6"/>
  <c r="A3243" i="6"/>
  <c r="A3244" i="6"/>
  <c r="A3245" i="6"/>
  <c r="A3246" i="6"/>
  <c r="A3247" i="6"/>
  <c r="A3248" i="6"/>
  <c r="A3249" i="6"/>
  <c r="A3250" i="6"/>
  <c r="A3251" i="6"/>
  <c r="A3252" i="6"/>
  <c r="A3253" i="6"/>
  <c r="A3254" i="6"/>
  <c r="A3255" i="6"/>
  <c r="A3256" i="6"/>
  <c r="A3257" i="6"/>
  <c r="A3258" i="6"/>
  <c r="A3259" i="6"/>
  <c r="A3260" i="6"/>
  <c r="A3261" i="6"/>
  <c r="A3262" i="6"/>
  <c r="A3263" i="6"/>
  <c r="A3264" i="6"/>
  <c r="A3265" i="6"/>
  <c r="A3266" i="6"/>
  <c r="A3267" i="6"/>
  <c r="A3268" i="6"/>
  <c r="A3269" i="6"/>
  <c r="A3270" i="6"/>
  <c r="A3271" i="6"/>
  <c r="A3272" i="6"/>
  <c r="A3273" i="6"/>
  <c r="A3274" i="6"/>
  <c r="A3275" i="6"/>
  <c r="A3276" i="6"/>
  <c r="A3277" i="6"/>
  <c r="A3278" i="6"/>
  <c r="A3279" i="6"/>
  <c r="A3280" i="6"/>
  <c r="A3281" i="6"/>
  <c r="A3282" i="6"/>
  <c r="A3283" i="6"/>
  <c r="A3284" i="6"/>
  <c r="A3285" i="6"/>
  <c r="A3286" i="6"/>
  <c r="A3287" i="6"/>
  <c r="A3288" i="6"/>
  <c r="A3289" i="6"/>
  <c r="A3290" i="6"/>
  <c r="A3291" i="6"/>
  <c r="A3292" i="6"/>
  <c r="A3293" i="6"/>
  <c r="A3294" i="6"/>
  <c r="A3295" i="6"/>
  <c r="A3296" i="6"/>
  <c r="A3297" i="6"/>
  <c r="A3298" i="6"/>
  <c r="A3299" i="6"/>
  <c r="A3300" i="6"/>
  <c r="A3301" i="6"/>
  <c r="A3302" i="6"/>
  <c r="A3303" i="6"/>
  <c r="A3304" i="6"/>
  <c r="A3305" i="6"/>
  <c r="A3306" i="6"/>
  <c r="A3307" i="6"/>
  <c r="A3308" i="6"/>
  <c r="A3309" i="6"/>
  <c r="A3310" i="6"/>
  <c r="A3311" i="6"/>
  <c r="A3312" i="6"/>
  <c r="A3313" i="6"/>
  <c r="A3314" i="6"/>
  <c r="A3315" i="6"/>
  <c r="A3316" i="6"/>
  <c r="A3317" i="6"/>
  <c r="A3318" i="6"/>
  <c r="A3319" i="6"/>
  <c r="A3320" i="6"/>
  <c r="A3321" i="6"/>
  <c r="A3322" i="6"/>
  <c r="A3323" i="6"/>
  <c r="A3324" i="6"/>
  <c r="A3325" i="6"/>
  <c r="A3326" i="6"/>
  <c r="A3327" i="6"/>
  <c r="A3328" i="6"/>
  <c r="A3329" i="6"/>
  <c r="A3330" i="6"/>
  <c r="A3331" i="6"/>
  <c r="A3332" i="6"/>
  <c r="A3333" i="6"/>
  <c r="A3334" i="6"/>
  <c r="A3335" i="6"/>
  <c r="A3336" i="6"/>
  <c r="A3337" i="6"/>
  <c r="A3338" i="6"/>
  <c r="A3339" i="6"/>
  <c r="A3340" i="6"/>
  <c r="A3341" i="6"/>
  <c r="A3342" i="6"/>
  <c r="A3343" i="6"/>
  <c r="A3344" i="6"/>
  <c r="A3345" i="6"/>
  <c r="A3346" i="6"/>
  <c r="A3347" i="6"/>
  <c r="A3348" i="6"/>
  <c r="A3349" i="6"/>
  <c r="A3350" i="6"/>
  <c r="A3351" i="6"/>
  <c r="A3352" i="6"/>
  <c r="A3353" i="6"/>
  <c r="A3354" i="6"/>
  <c r="A3355" i="6"/>
  <c r="A3356" i="6"/>
  <c r="A3357" i="6"/>
  <c r="A3358" i="6"/>
  <c r="A3359" i="6"/>
  <c r="A3360" i="6"/>
  <c r="A3361" i="6"/>
  <c r="A3362" i="6"/>
  <c r="A3363" i="6"/>
  <c r="A3364" i="6"/>
  <c r="A3365" i="6"/>
  <c r="A3366" i="6"/>
  <c r="A3367" i="6"/>
  <c r="A3368" i="6"/>
  <c r="A3369" i="6"/>
  <c r="A3370" i="6"/>
  <c r="A3371" i="6"/>
  <c r="A3372" i="6"/>
  <c r="A3373" i="6"/>
  <c r="A3374" i="6"/>
  <c r="A3375" i="6"/>
  <c r="A3376" i="6"/>
  <c r="A3377" i="6"/>
  <c r="A3378" i="6"/>
  <c r="A3379" i="6"/>
  <c r="A3380" i="6"/>
  <c r="A3381" i="6"/>
  <c r="A3382" i="6"/>
  <c r="A3383" i="6"/>
  <c r="A3384" i="6"/>
  <c r="A3385" i="6"/>
  <c r="A3386" i="6"/>
  <c r="A3387" i="6"/>
  <c r="A3388" i="6"/>
  <c r="A3389" i="6"/>
  <c r="A3390" i="6"/>
  <c r="A3391" i="6"/>
  <c r="A3392" i="6"/>
  <c r="A3393" i="6"/>
  <c r="A3394" i="6"/>
  <c r="A3395" i="6"/>
  <c r="A3396" i="6"/>
  <c r="A3397" i="6"/>
  <c r="A3398" i="6"/>
  <c r="A3399" i="6"/>
  <c r="A3400" i="6"/>
  <c r="A3401" i="6"/>
  <c r="A3402" i="6"/>
  <c r="A3403" i="6"/>
  <c r="A3404" i="6"/>
  <c r="A3405" i="6"/>
  <c r="A3406" i="6"/>
  <c r="A3407" i="6"/>
  <c r="A3408" i="6"/>
  <c r="A3409" i="6"/>
  <c r="A3410" i="6"/>
  <c r="A3411" i="6"/>
  <c r="A3412" i="6"/>
  <c r="A3413" i="6"/>
  <c r="A3414" i="6"/>
  <c r="A3415" i="6"/>
  <c r="A3416" i="6"/>
  <c r="A3417" i="6"/>
  <c r="A3418" i="6"/>
  <c r="A3419" i="6"/>
  <c r="A3420" i="6"/>
  <c r="A3421" i="6"/>
  <c r="A3422" i="6"/>
  <c r="A3423" i="6"/>
  <c r="A3424" i="6"/>
  <c r="A3425" i="6"/>
  <c r="A3426" i="6"/>
  <c r="A3427" i="6"/>
  <c r="A3428" i="6"/>
  <c r="A3429" i="6"/>
  <c r="A3430" i="6"/>
  <c r="A3431" i="6"/>
  <c r="A3432" i="6"/>
  <c r="A3433" i="6"/>
  <c r="A3434" i="6"/>
  <c r="A3435" i="6"/>
  <c r="A3436" i="6"/>
  <c r="A3437" i="6"/>
  <c r="A3438" i="6"/>
  <c r="A3439" i="6"/>
  <c r="A3440" i="6"/>
  <c r="A3441" i="6"/>
  <c r="A3442" i="6"/>
  <c r="A3443" i="6"/>
  <c r="A3444" i="6"/>
  <c r="A3445" i="6"/>
  <c r="A3446" i="6"/>
  <c r="A3447" i="6"/>
  <c r="A3448" i="6"/>
  <c r="A3449" i="6"/>
  <c r="A3450" i="6"/>
  <c r="A3451" i="6"/>
  <c r="A3452" i="6"/>
  <c r="A3453" i="6"/>
  <c r="A3454" i="6"/>
  <c r="A3455" i="6"/>
  <c r="A3456" i="6"/>
  <c r="A3457" i="6"/>
  <c r="A3458" i="6"/>
  <c r="A3459" i="6"/>
  <c r="A3460" i="6"/>
  <c r="A3461" i="6"/>
  <c r="A3462" i="6"/>
  <c r="A3463" i="6"/>
  <c r="A3464" i="6"/>
  <c r="A3465" i="6"/>
  <c r="A3466" i="6"/>
  <c r="A3467" i="6"/>
  <c r="A3468" i="6"/>
  <c r="A3469" i="6"/>
  <c r="A3470" i="6"/>
  <c r="A3471" i="6"/>
  <c r="A3472" i="6"/>
  <c r="A3473" i="6"/>
  <c r="A3474" i="6"/>
  <c r="A3475" i="6"/>
  <c r="A3476" i="6"/>
  <c r="A3477" i="6"/>
  <c r="A3478" i="6"/>
  <c r="A3479" i="6"/>
  <c r="A3480" i="6"/>
  <c r="A3481" i="6"/>
  <c r="A3482" i="6"/>
  <c r="A3483" i="6"/>
  <c r="A3484" i="6"/>
  <c r="A3485" i="6"/>
  <c r="A3486" i="6"/>
  <c r="A3487" i="6"/>
  <c r="A3488" i="6"/>
  <c r="A3489" i="6"/>
  <c r="A3490" i="6"/>
  <c r="A3491" i="6"/>
  <c r="A3492" i="6"/>
  <c r="A3493" i="6"/>
  <c r="A3494" i="6"/>
  <c r="A3495" i="6"/>
  <c r="A3496" i="6"/>
  <c r="A3497" i="6"/>
  <c r="A3498" i="6"/>
  <c r="A3499" i="6"/>
  <c r="A3500" i="6"/>
  <c r="A3501" i="6"/>
  <c r="A3502" i="6"/>
  <c r="A3503" i="6"/>
  <c r="A3504" i="6"/>
  <c r="A3505" i="6"/>
  <c r="A3506" i="6"/>
  <c r="A3507" i="6"/>
  <c r="A3508" i="6"/>
  <c r="A3509" i="6"/>
  <c r="A3510" i="6"/>
  <c r="A3511" i="6"/>
  <c r="A3512" i="6"/>
  <c r="A3513" i="6"/>
  <c r="A3514" i="6"/>
  <c r="A3515" i="6"/>
  <c r="A3516" i="6"/>
  <c r="A3517" i="6"/>
  <c r="A3518" i="6"/>
  <c r="A3519" i="6"/>
  <c r="A3520" i="6"/>
  <c r="A3521" i="6"/>
  <c r="A3522" i="6"/>
  <c r="A3523" i="6"/>
  <c r="A3524" i="6"/>
  <c r="A3525" i="6"/>
  <c r="A3526" i="6"/>
  <c r="A3527" i="6"/>
  <c r="A3528" i="6"/>
  <c r="A3529" i="6"/>
  <c r="A3530" i="6"/>
  <c r="A3531" i="6"/>
  <c r="A3532" i="6"/>
  <c r="A3533" i="6"/>
  <c r="A3534" i="6"/>
  <c r="A3535" i="6"/>
  <c r="A3536" i="6"/>
  <c r="A3537" i="6"/>
  <c r="A3538" i="6"/>
  <c r="A3539" i="6"/>
  <c r="A3540" i="6"/>
  <c r="A3541" i="6"/>
  <c r="A3542" i="6"/>
  <c r="A3543" i="6"/>
  <c r="A3544" i="6"/>
  <c r="A3545" i="6"/>
  <c r="A3546" i="6"/>
  <c r="A3547" i="6"/>
  <c r="A3548" i="6"/>
  <c r="A3549" i="6"/>
  <c r="A3550" i="6"/>
  <c r="A3551" i="6"/>
  <c r="A3552" i="6"/>
  <c r="A3553" i="6"/>
  <c r="A3554" i="6"/>
  <c r="A3555" i="6"/>
  <c r="A3556" i="6"/>
  <c r="A3557" i="6"/>
  <c r="A3558" i="6"/>
  <c r="A3559" i="6"/>
  <c r="A3560" i="6"/>
  <c r="A3561" i="6"/>
  <c r="A3562" i="6"/>
  <c r="A3563" i="6"/>
  <c r="A3564" i="6"/>
  <c r="A3565" i="6"/>
  <c r="A3566" i="6"/>
  <c r="A3567" i="6"/>
  <c r="A3568" i="6"/>
  <c r="A3569" i="6"/>
  <c r="A3570" i="6"/>
  <c r="A3571" i="6"/>
  <c r="A3572" i="6"/>
  <c r="A3573" i="6"/>
  <c r="A3574" i="6"/>
  <c r="A3575" i="6"/>
  <c r="A3576" i="6"/>
  <c r="A3577" i="6"/>
  <c r="A3578" i="6"/>
  <c r="A3579" i="6"/>
  <c r="A3580" i="6"/>
  <c r="A3581" i="6"/>
  <c r="A3582" i="6"/>
  <c r="A3583" i="6"/>
  <c r="A3584" i="6"/>
  <c r="A3585" i="6"/>
  <c r="A3586" i="6"/>
  <c r="A3587" i="6"/>
  <c r="A3588" i="6"/>
  <c r="A3589" i="6"/>
  <c r="A3590" i="6"/>
  <c r="A3591" i="6"/>
  <c r="A3592" i="6"/>
  <c r="A3593" i="6"/>
  <c r="A3594" i="6"/>
  <c r="A3595" i="6"/>
  <c r="A3596" i="6"/>
  <c r="A3597" i="6"/>
  <c r="A3598" i="6"/>
  <c r="A3599" i="6"/>
  <c r="A3600" i="6"/>
  <c r="A3601" i="6"/>
  <c r="A3602" i="6"/>
  <c r="A3603" i="6"/>
  <c r="A3604" i="6"/>
  <c r="A3605" i="6"/>
  <c r="A3606" i="6"/>
  <c r="A3607" i="6"/>
  <c r="A3608" i="6"/>
  <c r="A3609" i="6"/>
  <c r="A3610" i="6"/>
  <c r="A3611" i="6"/>
  <c r="A3612" i="6"/>
  <c r="A3613" i="6"/>
  <c r="A3614" i="6"/>
  <c r="A3615" i="6"/>
  <c r="A3616" i="6"/>
  <c r="A3617" i="6"/>
  <c r="A3618" i="6"/>
  <c r="A3619" i="6"/>
  <c r="A3620" i="6"/>
  <c r="A3621" i="6"/>
  <c r="A3622" i="6"/>
  <c r="A3623" i="6"/>
  <c r="A3624" i="6"/>
  <c r="A3625" i="6"/>
  <c r="A3626" i="6"/>
  <c r="A3627" i="6"/>
  <c r="A3628" i="6"/>
  <c r="A3629" i="6"/>
  <c r="A3630" i="6"/>
  <c r="A3631" i="6"/>
  <c r="A3632" i="6"/>
  <c r="A3633" i="6"/>
  <c r="A3634" i="6"/>
  <c r="A3635" i="6"/>
  <c r="A3636" i="6"/>
  <c r="A3637" i="6"/>
  <c r="A3638" i="6"/>
  <c r="A3639" i="6"/>
  <c r="A3640" i="6"/>
  <c r="A3641" i="6"/>
  <c r="A3642" i="6"/>
  <c r="A3643" i="6"/>
  <c r="A3644" i="6"/>
  <c r="A3645" i="6"/>
  <c r="A3646" i="6"/>
  <c r="A3647" i="6"/>
  <c r="A3648" i="6"/>
  <c r="A3649" i="6"/>
  <c r="A3650" i="6"/>
  <c r="A3651" i="6"/>
  <c r="A3652" i="6"/>
  <c r="A3653" i="6"/>
  <c r="A3654" i="6"/>
  <c r="A3655" i="6"/>
  <c r="A3656" i="6"/>
  <c r="A3657" i="6"/>
  <c r="A3658" i="6"/>
  <c r="A3659" i="6"/>
  <c r="A3660" i="6"/>
  <c r="A3661" i="6"/>
  <c r="A3662" i="6"/>
  <c r="A3663" i="6"/>
  <c r="A3664" i="6"/>
  <c r="A3665" i="6"/>
  <c r="A3666" i="6"/>
  <c r="A3667" i="6"/>
  <c r="A3668" i="6"/>
  <c r="A3669" i="6"/>
  <c r="A3670" i="6"/>
  <c r="A3671" i="6"/>
  <c r="A3672" i="6"/>
  <c r="A3673" i="6"/>
  <c r="A3674" i="6"/>
  <c r="A3675" i="6"/>
  <c r="A3676" i="6"/>
  <c r="A3677" i="6"/>
  <c r="A3678" i="6"/>
  <c r="A3679" i="6"/>
  <c r="A3680" i="6"/>
  <c r="A3681" i="6"/>
  <c r="A3682" i="6"/>
  <c r="A3683" i="6"/>
  <c r="A3684" i="6"/>
  <c r="A3685" i="6"/>
  <c r="A3686" i="6"/>
  <c r="A3687" i="6"/>
  <c r="A3688" i="6"/>
  <c r="A3689" i="6"/>
  <c r="A3690" i="6"/>
  <c r="A3691" i="6"/>
  <c r="A3692" i="6"/>
  <c r="A3693" i="6"/>
  <c r="A3694" i="6"/>
  <c r="A3695" i="6"/>
  <c r="A3696" i="6"/>
  <c r="A3697" i="6"/>
  <c r="A3698" i="6"/>
  <c r="A3699" i="6"/>
  <c r="A3700" i="6"/>
  <c r="A3701" i="6"/>
  <c r="A3702" i="6"/>
  <c r="A3703" i="6"/>
  <c r="A3704" i="6"/>
  <c r="A3705" i="6"/>
  <c r="A3706" i="6"/>
  <c r="A3707" i="6"/>
  <c r="A3708" i="6"/>
  <c r="A3709" i="6"/>
  <c r="A3710" i="6"/>
  <c r="A3711" i="6"/>
  <c r="A3712" i="6"/>
  <c r="A3713" i="6"/>
  <c r="A3714" i="6"/>
  <c r="A3715" i="6"/>
  <c r="A3716" i="6"/>
  <c r="A3717" i="6"/>
  <c r="A3718" i="6"/>
  <c r="A3719" i="6"/>
  <c r="A3720" i="6"/>
  <c r="A3721" i="6"/>
  <c r="A3722" i="6"/>
  <c r="A3723" i="6"/>
  <c r="A3724" i="6"/>
  <c r="A3725" i="6"/>
  <c r="A3726" i="6"/>
  <c r="A3727" i="6"/>
  <c r="A3728" i="6"/>
  <c r="A3729" i="6"/>
  <c r="A3730" i="6"/>
  <c r="A3731" i="6"/>
  <c r="A3732" i="6"/>
  <c r="A3733" i="6"/>
  <c r="A3734" i="6"/>
  <c r="A3735" i="6"/>
  <c r="A3736" i="6"/>
  <c r="A3737" i="6"/>
  <c r="A3738" i="6"/>
  <c r="A3739" i="6"/>
  <c r="A3740" i="6"/>
  <c r="A3741" i="6"/>
  <c r="A3742" i="6"/>
  <c r="A3743" i="6"/>
  <c r="A3744" i="6"/>
  <c r="A3745" i="6"/>
  <c r="A3746" i="6"/>
  <c r="A3747" i="6"/>
  <c r="A3748" i="6"/>
  <c r="A3749" i="6"/>
  <c r="A3750" i="6"/>
  <c r="A3751" i="6"/>
  <c r="A3752" i="6"/>
  <c r="A3753" i="6"/>
  <c r="A3754" i="6"/>
  <c r="A3755" i="6"/>
  <c r="A3756" i="6"/>
  <c r="A3757" i="6"/>
  <c r="A3758" i="6"/>
  <c r="A3759" i="6"/>
  <c r="A3760" i="6"/>
  <c r="A3761" i="6"/>
  <c r="A3762" i="6"/>
  <c r="A3763" i="6"/>
  <c r="A3764" i="6"/>
  <c r="A3765" i="6"/>
  <c r="A3766" i="6"/>
  <c r="A3767" i="6"/>
  <c r="A3768" i="6"/>
  <c r="A3769" i="6"/>
  <c r="A3770" i="6"/>
  <c r="A3771" i="6"/>
  <c r="A3772" i="6"/>
  <c r="A3773" i="6"/>
  <c r="A3774" i="6"/>
  <c r="A3775" i="6"/>
  <c r="A3776" i="6"/>
  <c r="A3777" i="6"/>
  <c r="A3778" i="6"/>
  <c r="A3779" i="6"/>
  <c r="A3780" i="6"/>
  <c r="A3781" i="6"/>
  <c r="A3782" i="6"/>
  <c r="A3783" i="6"/>
  <c r="A3784" i="6"/>
  <c r="A3785" i="6"/>
  <c r="A3786" i="6"/>
  <c r="A3787" i="6"/>
  <c r="A3788" i="6"/>
  <c r="A3789" i="6"/>
  <c r="A3790" i="6"/>
  <c r="A3791" i="6"/>
  <c r="A3792" i="6"/>
  <c r="A3793" i="6"/>
  <c r="A3794" i="6"/>
  <c r="A3795" i="6"/>
  <c r="A3796" i="6"/>
  <c r="A3797" i="6"/>
  <c r="A3798" i="6"/>
  <c r="A3799" i="6"/>
  <c r="A3800" i="6"/>
  <c r="A3801" i="6"/>
  <c r="A3802" i="6"/>
  <c r="A3803" i="6"/>
  <c r="A3804" i="6"/>
  <c r="A3805" i="6"/>
  <c r="A3806" i="6"/>
  <c r="A3807" i="6"/>
  <c r="A3808" i="6"/>
  <c r="A3809" i="6"/>
  <c r="A3810" i="6"/>
  <c r="A3811" i="6"/>
  <c r="A3812" i="6"/>
  <c r="A3813" i="6"/>
  <c r="A3814" i="6"/>
  <c r="A3815" i="6"/>
  <c r="A3816" i="6"/>
  <c r="A3817" i="6"/>
  <c r="A3818" i="6"/>
  <c r="A3819" i="6"/>
  <c r="A3820" i="6"/>
  <c r="A3821" i="6"/>
  <c r="A3822" i="6"/>
  <c r="A3823" i="6"/>
  <c r="A3824" i="6"/>
  <c r="A3825" i="6"/>
  <c r="A3826" i="6"/>
  <c r="A3827" i="6"/>
  <c r="A3828" i="6"/>
  <c r="A3829" i="6"/>
  <c r="A3830" i="6"/>
  <c r="A3831" i="6"/>
  <c r="A3832" i="6"/>
  <c r="A3833" i="6"/>
  <c r="A3834" i="6"/>
  <c r="A3835" i="6"/>
  <c r="A3836" i="6"/>
  <c r="A3837" i="6"/>
  <c r="A3838" i="6"/>
  <c r="A3839" i="6"/>
  <c r="A3840" i="6"/>
  <c r="A3841" i="6"/>
  <c r="A3842" i="6"/>
  <c r="A3843" i="6"/>
  <c r="A3844" i="6"/>
  <c r="A3845" i="6"/>
  <c r="A3846" i="6"/>
  <c r="A3847" i="6"/>
  <c r="A3848" i="6"/>
  <c r="A3849" i="6"/>
  <c r="A3850" i="6"/>
  <c r="A3851" i="6"/>
  <c r="A3852" i="6"/>
  <c r="A3853" i="6"/>
  <c r="A3854" i="6"/>
  <c r="A3855" i="6"/>
  <c r="A3856" i="6"/>
  <c r="A3857" i="6"/>
  <c r="A3858" i="6"/>
  <c r="A3859" i="6"/>
  <c r="A3860" i="6"/>
  <c r="A3861" i="6"/>
  <c r="A3862" i="6"/>
  <c r="A3863" i="6"/>
  <c r="A3864" i="6"/>
  <c r="A3865" i="6"/>
  <c r="A3866" i="6"/>
  <c r="A3867" i="6"/>
  <c r="A3868" i="6"/>
  <c r="A3869" i="6"/>
  <c r="A3870" i="6"/>
  <c r="A3871" i="6"/>
  <c r="A3872" i="6"/>
  <c r="A3873" i="6"/>
  <c r="A3874" i="6"/>
  <c r="A3875" i="6"/>
  <c r="A3876" i="6"/>
  <c r="A3877" i="6"/>
  <c r="A3878" i="6"/>
  <c r="A3879" i="6"/>
  <c r="A3880" i="6"/>
  <c r="A3881" i="6"/>
  <c r="A3882" i="6"/>
  <c r="A3883" i="6"/>
  <c r="A3884" i="6"/>
  <c r="A3885" i="6"/>
  <c r="A3886" i="6"/>
  <c r="A3887" i="6"/>
  <c r="A3888" i="6"/>
  <c r="A3889" i="6"/>
  <c r="A3890" i="6"/>
  <c r="A3891" i="6"/>
  <c r="A3892" i="6"/>
  <c r="A3893" i="6"/>
  <c r="A3894" i="6"/>
  <c r="A3895" i="6"/>
  <c r="A3896" i="6"/>
  <c r="A3897" i="6"/>
  <c r="A3898" i="6"/>
  <c r="A3899" i="6"/>
  <c r="A3900" i="6"/>
  <c r="A3901" i="6"/>
  <c r="A3902" i="6"/>
  <c r="A3903" i="6"/>
  <c r="A3904" i="6"/>
  <c r="A3905" i="6"/>
  <c r="A3906" i="6"/>
  <c r="A3907" i="6"/>
  <c r="A3908" i="6"/>
  <c r="A3909" i="6"/>
  <c r="A3910" i="6"/>
  <c r="A3911" i="6"/>
  <c r="A3912" i="6"/>
  <c r="A3913" i="6"/>
  <c r="A3914" i="6"/>
  <c r="A3915" i="6"/>
  <c r="A3916" i="6"/>
  <c r="A3917" i="6"/>
  <c r="A3918" i="6"/>
  <c r="A3919" i="6"/>
  <c r="A3920" i="6"/>
  <c r="A3921" i="6"/>
  <c r="A3922" i="6"/>
  <c r="A3923" i="6"/>
  <c r="A3924" i="6"/>
  <c r="A3925" i="6"/>
  <c r="A3926" i="6"/>
  <c r="A3927" i="6"/>
  <c r="A3928" i="6"/>
  <c r="A3929" i="6"/>
  <c r="A3930" i="6"/>
  <c r="A3931" i="6"/>
  <c r="A3932" i="6"/>
  <c r="A3933" i="6"/>
  <c r="A3934" i="6"/>
  <c r="A3935" i="6"/>
  <c r="A3936" i="6"/>
  <c r="A3937" i="6"/>
  <c r="A3938" i="6"/>
  <c r="A3939" i="6"/>
  <c r="A3940" i="6"/>
  <c r="A3941" i="6"/>
  <c r="A3942" i="6"/>
  <c r="A3943" i="6"/>
  <c r="A3944" i="6"/>
  <c r="A3945" i="6"/>
  <c r="A3946" i="6"/>
  <c r="A3947" i="6"/>
  <c r="A3948" i="6"/>
  <c r="A3949" i="6"/>
  <c r="A3950" i="6"/>
  <c r="A3951" i="6"/>
  <c r="A3952" i="6"/>
  <c r="A3953" i="6"/>
  <c r="A3954" i="6"/>
  <c r="A3955" i="6"/>
  <c r="A3956" i="6"/>
  <c r="A3957" i="6"/>
  <c r="A3958" i="6"/>
  <c r="A3959" i="6"/>
  <c r="A3960" i="6"/>
  <c r="A3961" i="6"/>
  <c r="A3962" i="6"/>
  <c r="A3963" i="6"/>
  <c r="A3964" i="6"/>
  <c r="A3965" i="6"/>
  <c r="A3966" i="6"/>
  <c r="A3967" i="6"/>
  <c r="A3968" i="6"/>
  <c r="A3969" i="6"/>
  <c r="A3970" i="6"/>
  <c r="A3971" i="6"/>
  <c r="A3972" i="6"/>
  <c r="A3973" i="6"/>
  <c r="A3974" i="6"/>
  <c r="A3975" i="6"/>
  <c r="A3976" i="6"/>
  <c r="A3977" i="6"/>
  <c r="A3978" i="6"/>
  <c r="A3979" i="6"/>
  <c r="A3980" i="6"/>
  <c r="A3981" i="6"/>
  <c r="A3982" i="6"/>
  <c r="A3983" i="6"/>
  <c r="A3984" i="6"/>
  <c r="A3985" i="6"/>
  <c r="A3986" i="6"/>
  <c r="A3987" i="6"/>
  <c r="A3988" i="6"/>
  <c r="A3989" i="6"/>
  <c r="A3990" i="6"/>
  <c r="A3991" i="6"/>
  <c r="A3992" i="6"/>
  <c r="A3993" i="6"/>
  <c r="A3994" i="6"/>
  <c r="A3995" i="6"/>
  <c r="A3996" i="6"/>
  <c r="A3997" i="6"/>
  <c r="A3998" i="6"/>
  <c r="A3999" i="6"/>
  <c r="A4000" i="6"/>
  <c r="A4001" i="6"/>
  <c r="A4002" i="6"/>
  <c r="A4003" i="6"/>
  <c r="A4004" i="6"/>
  <c r="A4005" i="6"/>
  <c r="A4006" i="6"/>
  <c r="A4007" i="6"/>
  <c r="A4008" i="6"/>
  <c r="A4009" i="6"/>
  <c r="A4010" i="6"/>
  <c r="A4011" i="6"/>
  <c r="A4012" i="6"/>
  <c r="A4013" i="6"/>
  <c r="A4014" i="6"/>
  <c r="A4015" i="6"/>
  <c r="A4016" i="6"/>
  <c r="A4017" i="6"/>
  <c r="A4018" i="6"/>
  <c r="A4019" i="6"/>
  <c r="A4020" i="6"/>
  <c r="A4021" i="6"/>
  <c r="A4022" i="6"/>
  <c r="A4023" i="6"/>
  <c r="A4024" i="6"/>
  <c r="A4025" i="6"/>
  <c r="A4026" i="6"/>
  <c r="A4027" i="6"/>
  <c r="A4028" i="6"/>
  <c r="A4029" i="6"/>
  <c r="A4030" i="6"/>
  <c r="A4031" i="6"/>
  <c r="A4032" i="6"/>
  <c r="A4033" i="6"/>
  <c r="A4034" i="6"/>
  <c r="A4035" i="6"/>
  <c r="A4036" i="6"/>
  <c r="A4037" i="6"/>
  <c r="A4038" i="6"/>
  <c r="A4039" i="6"/>
  <c r="A4040" i="6"/>
  <c r="A4041" i="6"/>
  <c r="A4042" i="6"/>
  <c r="A4043" i="6"/>
  <c r="A4044" i="6"/>
  <c r="A4045" i="6"/>
  <c r="A4046" i="6"/>
  <c r="A4047" i="6"/>
  <c r="A4048" i="6"/>
  <c r="A4049" i="6"/>
  <c r="A4050" i="6"/>
  <c r="A4051" i="6"/>
  <c r="A4052" i="6"/>
  <c r="A4053" i="6"/>
  <c r="A4054" i="6"/>
  <c r="A4055" i="6"/>
  <c r="A4056" i="6"/>
  <c r="A4057" i="6"/>
  <c r="A4058" i="6"/>
  <c r="A4059" i="6"/>
  <c r="A4060" i="6"/>
  <c r="A4061" i="6"/>
  <c r="A4062" i="6"/>
  <c r="A4063" i="6"/>
  <c r="A4064" i="6"/>
  <c r="A4065" i="6"/>
  <c r="A4066" i="6"/>
  <c r="A4067" i="6"/>
  <c r="A4068" i="6"/>
  <c r="A4069" i="6"/>
  <c r="A4070" i="6"/>
  <c r="A4071" i="6"/>
  <c r="A4072" i="6"/>
  <c r="A4073" i="6"/>
  <c r="A4074" i="6"/>
  <c r="A4075" i="6"/>
  <c r="A4076" i="6"/>
  <c r="A4077" i="6"/>
  <c r="A4078" i="6"/>
  <c r="A4079" i="6"/>
  <c r="A4080" i="6"/>
  <c r="A4081" i="6"/>
  <c r="A4082" i="6"/>
  <c r="A4083" i="6"/>
  <c r="A4084" i="6"/>
  <c r="A4085" i="6"/>
  <c r="A4086" i="6"/>
  <c r="A4087" i="6"/>
  <c r="A4088" i="6"/>
  <c r="A4089" i="6"/>
  <c r="A4090" i="6"/>
  <c r="A4091" i="6"/>
  <c r="A4092" i="6"/>
  <c r="A4093" i="6"/>
  <c r="A4094" i="6"/>
  <c r="A4095" i="6"/>
  <c r="A4096" i="6"/>
  <c r="A4097" i="6"/>
  <c r="A4098" i="6"/>
  <c r="A4099" i="6"/>
  <c r="A4100" i="6"/>
  <c r="A4101" i="6"/>
  <c r="A4102" i="6"/>
  <c r="A4103" i="6"/>
  <c r="A4104" i="6"/>
  <c r="A4105" i="6"/>
  <c r="A4106" i="6"/>
  <c r="A4107" i="6"/>
  <c r="A4108" i="6"/>
  <c r="A4109" i="6"/>
  <c r="A4110" i="6"/>
  <c r="A4111" i="6"/>
  <c r="A4112" i="6"/>
  <c r="A4113" i="6"/>
  <c r="A4114" i="6"/>
  <c r="A4115" i="6"/>
  <c r="A4116" i="6"/>
  <c r="A4117" i="6"/>
  <c r="A4118" i="6"/>
  <c r="A4119" i="6"/>
  <c r="A4120" i="6"/>
  <c r="A4121" i="6"/>
  <c r="A4122" i="6"/>
  <c r="A4123" i="6"/>
  <c r="A4124" i="6"/>
  <c r="A4125" i="6"/>
  <c r="A4126" i="6"/>
  <c r="A4127" i="6"/>
  <c r="A4128" i="6"/>
  <c r="A4129" i="6"/>
  <c r="A4130" i="6"/>
  <c r="A4131" i="6"/>
  <c r="A4132" i="6"/>
  <c r="A4133" i="6"/>
  <c r="A4134" i="6"/>
  <c r="A4135" i="6"/>
  <c r="A4136" i="6"/>
  <c r="A4137" i="6"/>
  <c r="A4138" i="6"/>
  <c r="A4139" i="6"/>
  <c r="A4140" i="6"/>
  <c r="A4141" i="6"/>
  <c r="A4142" i="6"/>
  <c r="A4143" i="6"/>
  <c r="A4144" i="6"/>
  <c r="A4145" i="6"/>
  <c r="A4146" i="6"/>
  <c r="A4147" i="6"/>
  <c r="A4148" i="6"/>
  <c r="A4149" i="6"/>
  <c r="A4150" i="6"/>
  <c r="A4151" i="6"/>
  <c r="A4152" i="6"/>
  <c r="A4153" i="6"/>
  <c r="A4154" i="6"/>
  <c r="A4155" i="6"/>
  <c r="A4156" i="6"/>
  <c r="A4157" i="6"/>
  <c r="A4158" i="6"/>
  <c r="A4159" i="6"/>
  <c r="A4160" i="6"/>
  <c r="A4161" i="6"/>
  <c r="A4162" i="6"/>
  <c r="A4163" i="6"/>
  <c r="A4164" i="6"/>
  <c r="A4165" i="6"/>
  <c r="A4166" i="6"/>
  <c r="A4167" i="6"/>
  <c r="A4168" i="6"/>
  <c r="A4169" i="6"/>
  <c r="A4170" i="6"/>
  <c r="A4171" i="6"/>
  <c r="A4172" i="6"/>
  <c r="A4173" i="6"/>
  <c r="A4174" i="6"/>
  <c r="A4175" i="6"/>
  <c r="A4176" i="6"/>
  <c r="A4177" i="6"/>
  <c r="A4178" i="6"/>
  <c r="A4179" i="6"/>
  <c r="A4180" i="6"/>
  <c r="A4181" i="6"/>
  <c r="A4182" i="6"/>
  <c r="A4183" i="6"/>
  <c r="A4184" i="6"/>
  <c r="A4185" i="6"/>
  <c r="A4186" i="6"/>
  <c r="A4187" i="6"/>
  <c r="A4188" i="6"/>
  <c r="A4189" i="6"/>
  <c r="A4190" i="6"/>
  <c r="A4191" i="6"/>
  <c r="A4192" i="6"/>
  <c r="A4193" i="6"/>
  <c r="A4194" i="6"/>
  <c r="A4195" i="6"/>
  <c r="A4196" i="6"/>
  <c r="A4197" i="6"/>
  <c r="A4198" i="6"/>
  <c r="A4199" i="6"/>
  <c r="A4200" i="6"/>
  <c r="A4201" i="6"/>
  <c r="A4202" i="6"/>
  <c r="A4203" i="6"/>
  <c r="A4204" i="6"/>
  <c r="A4205" i="6"/>
  <c r="A4206" i="6"/>
  <c r="A4207" i="6"/>
  <c r="A4208" i="6"/>
  <c r="A4209" i="6"/>
  <c r="A4210" i="6"/>
  <c r="A4211" i="6"/>
  <c r="A4212" i="6"/>
  <c r="A4213" i="6"/>
  <c r="A4214" i="6"/>
  <c r="A4215" i="6"/>
  <c r="A4216" i="6"/>
  <c r="A4217" i="6"/>
  <c r="A4218" i="6"/>
  <c r="A4219" i="6"/>
  <c r="A4220" i="6"/>
  <c r="A4221" i="6"/>
  <c r="A4222" i="6"/>
  <c r="A4223" i="6"/>
  <c r="A4224" i="6"/>
  <c r="A4225" i="6"/>
  <c r="A4226" i="6"/>
  <c r="A4227" i="6"/>
  <c r="A4228" i="6"/>
  <c r="A4229" i="6"/>
  <c r="A4230" i="6"/>
  <c r="A4231" i="6"/>
  <c r="A4232" i="6"/>
  <c r="A4233" i="6"/>
  <c r="A4234" i="6"/>
  <c r="A4235" i="6"/>
  <c r="A4236" i="6"/>
  <c r="A4237" i="6"/>
  <c r="A4238" i="6"/>
  <c r="A4239" i="6"/>
  <c r="A4240" i="6"/>
  <c r="A4241" i="6"/>
  <c r="A4242" i="6"/>
  <c r="A4243" i="6"/>
  <c r="A4244" i="6"/>
  <c r="A4245" i="6"/>
  <c r="A4246" i="6"/>
  <c r="A4247" i="6"/>
  <c r="A4248" i="6"/>
  <c r="A4249" i="6"/>
  <c r="A4250" i="6"/>
  <c r="A4251" i="6"/>
  <c r="A4252" i="6"/>
  <c r="A4253" i="6"/>
  <c r="A4254" i="6"/>
  <c r="A4255" i="6"/>
  <c r="A4256" i="6"/>
  <c r="A4257" i="6"/>
  <c r="A4258" i="6"/>
  <c r="A4259" i="6"/>
  <c r="A4260" i="6"/>
  <c r="A4261" i="6"/>
  <c r="A4262" i="6"/>
  <c r="A4263" i="6"/>
  <c r="A4264" i="6"/>
  <c r="A4265" i="6"/>
  <c r="A4266" i="6"/>
  <c r="A4267" i="6"/>
  <c r="A4268" i="6"/>
  <c r="A4269" i="6"/>
  <c r="A4270" i="6"/>
  <c r="A4271" i="6"/>
  <c r="A4272" i="6"/>
  <c r="A4273" i="6"/>
  <c r="A4274" i="6"/>
  <c r="A4275" i="6"/>
  <c r="A4276" i="6"/>
  <c r="A4277" i="6"/>
  <c r="A4278" i="6"/>
  <c r="A4279" i="6"/>
  <c r="A4280" i="6"/>
  <c r="A4281" i="6"/>
  <c r="A4282" i="6"/>
  <c r="A4283" i="6"/>
  <c r="A4284" i="6"/>
  <c r="A4285" i="6"/>
  <c r="A4286" i="6"/>
  <c r="A4287" i="6"/>
  <c r="A4288" i="6"/>
  <c r="A4289" i="6"/>
  <c r="A4290" i="6"/>
  <c r="A4291" i="6"/>
  <c r="A4292" i="6"/>
  <c r="A4293" i="6"/>
  <c r="A4294" i="6"/>
  <c r="A4295" i="6"/>
  <c r="A4296" i="6"/>
  <c r="A4297" i="6"/>
  <c r="A4298" i="6"/>
  <c r="A4299" i="6"/>
  <c r="A4300" i="6"/>
  <c r="A4301" i="6"/>
  <c r="A4302" i="6"/>
  <c r="A4303" i="6"/>
  <c r="A4304" i="6"/>
  <c r="A4305" i="6"/>
  <c r="A4306" i="6"/>
  <c r="A4307" i="6"/>
  <c r="A4308" i="6"/>
  <c r="A4309" i="6"/>
  <c r="A4310" i="6"/>
  <c r="A4311" i="6"/>
  <c r="A4312" i="6"/>
  <c r="A4313" i="6"/>
  <c r="A4314" i="6"/>
  <c r="A4315" i="6"/>
  <c r="A4316" i="6"/>
  <c r="A4317" i="6"/>
  <c r="A4318" i="6"/>
  <c r="A4319" i="6"/>
  <c r="A4320" i="6"/>
  <c r="A4321" i="6"/>
  <c r="A4322" i="6"/>
  <c r="A4323" i="6"/>
  <c r="A4324" i="6"/>
  <c r="A4325" i="6"/>
  <c r="A4326" i="6"/>
  <c r="A4327" i="6"/>
  <c r="A4328" i="6"/>
  <c r="A4329" i="6"/>
  <c r="A4330" i="6"/>
  <c r="A4331" i="6"/>
  <c r="A4332" i="6"/>
  <c r="A4333" i="6"/>
  <c r="A4334" i="6"/>
  <c r="A4335" i="6"/>
  <c r="A4336" i="6"/>
  <c r="A4337" i="6"/>
  <c r="A4338" i="6"/>
  <c r="A4339" i="6"/>
  <c r="A4340" i="6"/>
  <c r="A4341" i="6"/>
  <c r="A4342" i="6"/>
  <c r="A4343" i="6"/>
  <c r="A4344" i="6"/>
  <c r="A4345" i="6"/>
  <c r="A4346" i="6"/>
  <c r="A4347" i="6"/>
  <c r="A4348" i="6"/>
  <c r="A4349" i="6"/>
  <c r="A4350" i="6"/>
  <c r="A4351" i="6"/>
  <c r="A4352" i="6"/>
  <c r="A4353" i="6"/>
  <c r="A4354" i="6"/>
  <c r="A4355" i="6"/>
  <c r="A4356" i="6"/>
  <c r="A4357" i="6"/>
  <c r="A4358" i="6"/>
  <c r="A4359" i="6"/>
  <c r="A4360" i="6"/>
  <c r="A4361" i="6"/>
  <c r="A4362" i="6"/>
  <c r="A4363" i="6"/>
  <c r="A4364" i="6"/>
  <c r="A4365" i="6"/>
  <c r="A4366" i="6"/>
  <c r="A4367" i="6"/>
  <c r="A4368" i="6"/>
  <c r="A4369" i="6"/>
  <c r="A4370" i="6"/>
  <c r="A4371" i="6"/>
  <c r="A4372" i="6"/>
  <c r="A4373" i="6"/>
  <c r="A4374" i="6"/>
  <c r="A4375" i="6"/>
  <c r="A4376" i="6"/>
  <c r="A4377" i="6"/>
  <c r="A4378" i="6"/>
  <c r="A4379" i="6"/>
  <c r="A4380" i="6"/>
  <c r="A4381" i="6"/>
  <c r="A4382" i="6"/>
  <c r="A4383" i="6"/>
  <c r="A4384" i="6"/>
  <c r="A4385" i="6"/>
  <c r="A4386" i="6"/>
  <c r="A4387" i="6"/>
  <c r="A4388" i="6"/>
  <c r="A4389" i="6"/>
  <c r="A4390" i="6"/>
  <c r="A4391" i="6"/>
  <c r="A4392" i="6"/>
  <c r="A4393" i="6"/>
  <c r="A4394" i="6"/>
  <c r="A4395" i="6"/>
  <c r="A4396" i="6"/>
  <c r="A4397" i="6"/>
  <c r="A4398" i="6"/>
  <c r="A4399" i="6"/>
  <c r="A4400" i="6"/>
  <c r="A4401" i="6"/>
  <c r="A4402" i="6"/>
  <c r="A4403" i="6"/>
  <c r="A4404" i="6"/>
  <c r="A4405" i="6"/>
  <c r="A4406" i="6"/>
  <c r="A4407" i="6"/>
  <c r="A4408" i="6"/>
  <c r="A4409" i="6"/>
  <c r="A4410" i="6"/>
  <c r="A4411" i="6"/>
  <c r="A4412" i="6"/>
  <c r="A4413" i="6"/>
  <c r="A4414" i="6"/>
  <c r="A4415" i="6"/>
  <c r="A4416" i="6"/>
  <c r="A4417" i="6"/>
  <c r="A4418" i="6"/>
  <c r="A4419" i="6"/>
  <c r="A4420" i="6"/>
  <c r="A4421" i="6"/>
  <c r="A4422" i="6"/>
  <c r="A4423" i="6"/>
  <c r="A4424" i="6"/>
  <c r="A4425" i="6"/>
  <c r="A4426" i="6"/>
  <c r="A4427" i="6"/>
  <c r="A4428" i="6"/>
  <c r="A4429" i="6"/>
  <c r="A4430" i="6"/>
  <c r="A4431" i="6"/>
  <c r="A4432" i="6"/>
  <c r="A4433" i="6"/>
  <c r="A4434" i="6"/>
  <c r="A4435" i="6"/>
  <c r="A4436" i="6"/>
  <c r="A4437" i="6"/>
  <c r="A4438" i="6"/>
  <c r="A4439" i="6"/>
  <c r="A4440" i="6"/>
  <c r="A4441" i="6"/>
  <c r="A4442" i="6"/>
  <c r="A4443" i="6"/>
  <c r="A4444" i="6"/>
  <c r="A4445" i="6"/>
  <c r="A4446" i="6"/>
  <c r="A4447" i="6"/>
  <c r="A4448" i="6"/>
  <c r="A4449" i="6"/>
  <c r="A4450" i="6"/>
  <c r="A4451" i="6"/>
  <c r="A4452" i="6"/>
  <c r="A4453" i="6"/>
  <c r="A4454" i="6"/>
  <c r="A4455" i="6"/>
  <c r="A4456" i="6"/>
  <c r="A4457" i="6"/>
  <c r="A4458" i="6"/>
  <c r="A4459" i="6"/>
  <c r="A4460" i="6"/>
  <c r="A4461" i="6"/>
  <c r="A4462" i="6"/>
  <c r="A4463" i="6"/>
  <c r="A4464" i="6"/>
  <c r="A4465" i="6"/>
  <c r="A4466" i="6"/>
  <c r="A4467" i="6"/>
  <c r="A4468" i="6"/>
  <c r="A4469" i="6"/>
  <c r="A4470" i="6"/>
  <c r="A4471" i="6"/>
  <c r="A4472" i="6"/>
  <c r="A4473" i="6"/>
  <c r="A4474" i="6"/>
  <c r="A4475" i="6"/>
  <c r="A4476" i="6"/>
  <c r="A4477" i="6"/>
  <c r="A4478" i="6"/>
  <c r="A4479" i="6"/>
  <c r="A4480" i="6"/>
  <c r="A4481" i="6"/>
  <c r="A4482" i="6"/>
  <c r="A4483" i="6"/>
  <c r="A4484" i="6"/>
  <c r="A4485" i="6"/>
  <c r="A4486" i="6"/>
  <c r="A4487" i="6"/>
  <c r="A4488" i="6"/>
  <c r="A4489" i="6"/>
  <c r="A4490" i="6"/>
  <c r="A4491" i="6"/>
  <c r="A4492" i="6"/>
  <c r="A4493" i="6"/>
  <c r="A4494" i="6"/>
  <c r="A4495" i="6"/>
  <c r="A4496" i="6"/>
  <c r="A4497" i="6"/>
  <c r="A4498" i="6"/>
  <c r="A4499" i="6"/>
  <c r="A4500" i="6"/>
  <c r="A4501" i="6"/>
  <c r="A4502" i="6"/>
  <c r="A4503" i="6"/>
  <c r="A4504" i="6"/>
  <c r="A4505" i="6"/>
  <c r="A4506" i="6"/>
  <c r="A4507" i="6"/>
  <c r="A4508" i="6"/>
  <c r="A4509" i="6"/>
  <c r="A4510" i="6"/>
  <c r="A4511" i="6"/>
  <c r="A4512" i="6"/>
  <c r="A4513" i="6"/>
  <c r="A4514" i="6"/>
  <c r="A4515" i="6"/>
  <c r="A4516" i="6"/>
  <c r="A4517" i="6"/>
  <c r="A4518" i="6"/>
  <c r="A4519" i="6"/>
  <c r="A4520" i="6"/>
  <c r="A4521" i="6"/>
  <c r="A4522" i="6"/>
  <c r="A4523" i="6"/>
  <c r="A4524" i="6"/>
  <c r="A4525" i="6"/>
  <c r="A4526" i="6"/>
  <c r="A4527" i="6"/>
  <c r="A4528" i="6"/>
  <c r="A4529" i="6"/>
  <c r="A4530" i="6"/>
  <c r="A4531" i="6"/>
  <c r="A4532" i="6"/>
  <c r="A4533" i="6"/>
  <c r="A4534" i="6"/>
  <c r="A4535" i="6"/>
  <c r="A4536" i="6"/>
  <c r="A4537" i="6"/>
  <c r="A4538" i="6"/>
  <c r="A4539" i="6"/>
  <c r="A4540" i="6"/>
  <c r="A4541" i="6"/>
  <c r="A4542" i="6"/>
  <c r="A4543" i="6"/>
  <c r="A4544" i="6"/>
  <c r="A4545" i="6"/>
  <c r="A4546" i="6"/>
  <c r="A4547" i="6"/>
  <c r="A4548" i="6"/>
  <c r="A4549" i="6"/>
  <c r="A4550" i="6"/>
  <c r="A4551" i="6"/>
  <c r="A4552" i="6"/>
  <c r="A4553" i="6"/>
  <c r="A4554" i="6"/>
  <c r="A4555" i="6"/>
  <c r="A4556" i="6"/>
  <c r="A4557" i="6"/>
  <c r="A4558" i="6"/>
  <c r="A4559" i="6"/>
  <c r="A4560" i="6"/>
  <c r="A4561" i="6"/>
  <c r="A4562" i="6"/>
  <c r="A4563" i="6"/>
  <c r="A4564" i="6"/>
  <c r="A4565" i="6"/>
  <c r="A4566" i="6"/>
  <c r="A4567" i="6"/>
  <c r="A4568" i="6"/>
  <c r="A4569" i="6"/>
  <c r="A4570" i="6"/>
  <c r="A4571" i="6"/>
  <c r="A4572" i="6"/>
  <c r="A4573" i="6"/>
  <c r="A4574" i="6"/>
  <c r="A4575" i="6"/>
  <c r="A4576" i="6"/>
  <c r="A4577" i="6"/>
  <c r="A4578" i="6"/>
  <c r="A4579" i="6"/>
  <c r="A4580" i="6"/>
  <c r="A4581" i="6"/>
  <c r="A4582" i="6"/>
  <c r="A4583" i="6"/>
  <c r="A4584" i="6"/>
  <c r="A4585" i="6"/>
  <c r="A4586" i="6"/>
  <c r="A4587" i="6"/>
  <c r="A4588" i="6"/>
  <c r="A4589" i="6"/>
  <c r="A4590" i="6"/>
  <c r="A4591" i="6"/>
  <c r="A4592" i="6"/>
  <c r="A4593" i="6"/>
  <c r="A4594" i="6"/>
  <c r="A4595" i="6"/>
  <c r="A4596" i="6"/>
  <c r="A4597" i="6"/>
  <c r="A4598" i="6"/>
  <c r="A4599" i="6"/>
  <c r="A4600" i="6"/>
  <c r="A4601" i="6"/>
  <c r="A4602" i="6"/>
  <c r="A4603" i="6"/>
  <c r="A4604" i="6"/>
  <c r="A4605" i="6"/>
  <c r="A4606" i="6"/>
  <c r="A4607" i="6"/>
  <c r="A4608" i="6"/>
  <c r="A4609" i="6"/>
  <c r="A4610" i="6"/>
  <c r="A4611" i="6"/>
  <c r="A4612" i="6"/>
  <c r="A4613" i="6"/>
  <c r="A4614" i="6"/>
  <c r="A4615" i="6"/>
  <c r="A4616" i="6"/>
  <c r="A4617" i="6"/>
  <c r="A4618" i="6"/>
  <c r="A4619" i="6"/>
  <c r="A4620" i="6"/>
  <c r="A4621" i="6"/>
  <c r="A4622" i="6"/>
  <c r="A4623" i="6"/>
  <c r="A4624" i="6"/>
  <c r="A4625" i="6"/>
  <c r="A4626" i="6"/>
  <c r="A4627" i="6"/>
  <c r="A4628" i="6"/>
  <c r="A4629" i="6"/>
  <c r="A4630" i="6"/>
  <c r="A4631" i="6"/>
  <c r="A4632" i="6"/>
  <c r="A4633" i="6"/>
  <c r="A4634" i="6"/>
  <c r="A4635" i="6"/>
  <c r="A4636" i="6"/>
  <c r="A4637" i="6"/>
  <c r="A4638" i="6"/>
  <c r="A4639" i="6"/>
  <c r="A4640" i="6"/>
  <c r="A4641" i="6"/>
  <c r="A4642" i="6"/>
  <c r="A4643" i="6"/>
  <c r="A4644" i="6"/>
  <c r="A4645" i="6"/>
  <c r="A4646" i="6"/>
  <c r="A4647" i="6"/>
  <c r="A4648" i="6"/>
  <c r="A4649" i="6"/>
  <c r="A4650" i="6"/>
  <c r="A4651" i="6"/>
  <c r="A4652" i="6"/>
  <c r="A4653" i="6"/>
  <c r="A4654" i="6"/>
  <c r="A4655" i="6"/>
  <c r="A4656" i="6"/>
  <c r="A4657" i="6"/>
  <c r="A4658" i="6"/>
  <c r="A4659" i="6"/>
  <c r="A4660" i="6"/>
  <c r="A4661" i="6"/>
  <c r="A4662" i="6"/>
  <c r="A4663" i="6"/>
  <c r="A4664" i="6"/>
  <c r="A4665" i="6"/>
  <c r="A4666" i="6"/>
  <c r="A4667" i="6"/>
  <c r="A4668" i="6"/>
  <c r="A4669" i="6"/>
  <c r="A4670" i="6"/>
  <c r="A4671" i="6"/>
  <c r="A4672" i="6"/>
  <c r="A4673" i="6"/>
  <c r="A4674" i="6"/>
  <c r="A4675" i="6"/>
  <c r="A4676" i="6"/>
  <c r="A4677" i="6"/>
  <c r="A4678" i="6"/>
  <c r="A4679" i="6"/>
  <c r="A4680" i="6"/>
  <c r="A4681" i="6"/>
  <c r="A4682" i="6"/>
  <c r="A4683" i="6"/>
  <c r="A4684" i="6"/>
  <c r="A4685" i="6"/>
  <c r="A4686" i="6"/>
  <c r="A4687" i="6"/>
  <c r="A4688" i="6"/>
  <c r="A4689" i="6"/>
  <c r="A4690" i="6"/>
  <c r="A4691" i="6"/>
  <c r="A4692" i="6"/>
  <c r="A4693" i="6"/>
  <c r="A4694" i="6"/>
  <c r="A4695" i="6"/>
  <c r="A4696" i="6"/>
  <c r="A4697" i="6"/>
  <c r="A4698" i="6"/>
  <c r="A4699" i="6"/>
  <c r="A4700" i="6"/>
  <c r="A4701" i="6"/>
  <c r="A4702" i="6"/>
  <c r="A4703" i="6"/>
  <c r="A4704" i="6"/>
  <c r="A4705" i="6"/>
  <c r="A4706" i="6"/>
  <c r="A4707" i="6"/>
  <c r="A4708" i="6"/>
  <c r="A4709" i="6"/>
  <c r="A4710" i="6"/>
  <c r="A4711" i="6"/>
  <c r="A4712" i="6"/>
  <c r="A4713" i="6"/>
  <c r="A4714" i="6"/>
  <c r="A4715" i="6"/>
  <c r="A4716" i="6"/>
  <c r="A4717" i="6"/>
  <c r="A4718" i="6"/>
  <c r="A4719" i="6"/>
  <c r="A4720" i="6"/>
  <c r="A4721" i="6"/>
  <c r="A4722" i="6"/>
  <c r="A4723" i="6"/>
  <c r="A4724" i="6"/>
  <c r="A4725" i="6"/>
  <c r="A4726" i="6"/>
  <c r="A4727" i="6"/>
  <c r="A4728" i="6"/>
  <c r="A4729" i="6"/>
  <c r="A4730" i="6"/>
  <c r="A4731" i="6"/>
  <c r="A4732" i="6"/>
  <c r="A4733" i="6"/>
  <c r="A4734" i="6"/>
  <c r="A4735" i="6"/>
  <c r="A4736" i="6"/>
  <c r="A4737" i="6"/>
  <c r="A4738" i="6"/>
  <c r="A4739" i="6"/>
  <c r="A4740" i="6"/>
  <c r="A4741" i="6"/>
  <c r="A4742" i="6"/>
  <c r="A4743" i="6"/>
  <c r="A4744" i="6"/>
  <c r="A4745" i="6"/>
  <c r="A4746" i="6"/>
  <c r="A4747" i="6"/>
  <c r="A4748" i="6"/>
  <c r="A4749" i="6"/>
  <c r="A4750" i="6"/>
  <c r="A4751" i="6"/>
  <c r="A4752" i="6"/>
  <c r="A4753" i="6"/>
  <c r="A4754" i="6"/>
  <c r="A4755" i="6"/>
  <c r="A4756" i="6"/>
  <c r="A4757" i="6"/>
  <c r="A4758" i="6"/>
  <c r="A4759" i="6"/>
  <c r="A4760" i="6"/>
  <c r="A4761" i="6"/>
  <c r="A4762" i="6"/>
  <c r="A4763" i="6"/>
  <c r="A4764" i="6"/>
  <c r="A4765" i="6"/>
  <c r="A4766" i="6"/>
  <c r="A4767" i="6"/>
  <c r="A4768" i="6"/>
  <c r="A4769" i="6"/>
  <c r="A4770" i="6"/>
  <c r="A4771" i="6"/>
  <c r="A4772" i="6"/>
  <c r="A4773" i="6"/>
  <c r="A4774" i="6"/>
  <c r="A4775" i="6"/>
  <c r="A4776" i="6"/>
  <c r="A4777" i="6"/>
  <c r="A4778" i="6"/>
  <c r="A4779" i="6"/>
  <c r="A4780" i="6"/>
  <c r="A4781" i="6"/>
  <c r="A4782" i="6"/>
  <c r="A4783" i="6"/>
  <c r="A4784" i="6"/>
  <c r="A4785" i="6"/>
  <c r="A4786" i="6"/>
  <c r="A4787" i="6"/>
  <c r="A4788" i="6"/>
  <c r="A4789" i="6"/>
  <c r="A4790" i="6"/>
  <c r="A4791" i="6"/>
  <c r="A4792" i="6"/>
  <c r="A4793" i="6"/>
  <c r="A4794" i="6"/>
  <c r="A4795" i="6"/>
  <c r="A4796" i="6"/>
  <c r="A4797" i="6"/>
  <c r="A4798" i="6"/>
  <c r="A4799" i="6"/>
  <c r="A4800" i="6"/>
  <c r="A4801" i="6"/>
  <c r="A4802" i="6"/>
  <c r="A4803" i="6"/>
  <c r="A4804" i="6"/>
  <c r="A4805" i="6"/>
  <c r="A4806" i="6"/>
  <c r="A4807" i="6"/>
  <c r="A4808" i="6"/>
  <c r="A4809" i="6"/>
  <c r="A4810" i="6"/>
  <c r="A4811" i="6"/>
  <c r="A4812" i="6"/>
  <c r="A4813" i="6"/>
  <c r="A4814" i="6"/>
  <c r="A4815" i="6"/>
  <c r="A4816" i="6"/>
  <c r="A4817" i="6"/>
  <c r="A4818" i="6"/>
  <c r="A4819" i="6"/>
  <c r="A4820" i="6"/>
  <c r="A4821" i="6"/>
  <c r="A4822" i="6"/>
  <c r="A4823" i="6"/>
  <c r="A4824" i="6"/>
  <c r="A4825" i="6"/>
  <c r="A4826" i="6"/>
  <c r="A4827" i="6"/>
  <c r="A4828" i="6"/>
  <c r="A4829" i="6"/>
  <c r="A4830" i="6"/>
  <c r="A4831" i="6"/>
  <c r="A4832" i="6"/>
  <c r="A4833" i="6"/>
  <c r="A4834" i="6"/>
  <c r="A4835" i="6"/>
  <c r="A4836" i="6"/>
  <c r="A4837" i="6"/>
  <c r="A4838" i="6"/>
  <c r="A4839" i="6"/>
  <c r="A4840" i="6"/>
  <c r="A4841" i="6"/>
  <c r="A4842" i="6"/>
  <c r="A4843" i="6"/>
  <c r="A4844" i="6"/>
  <c r="A4845" i="6"/>
  <c r="A4846" i="6"/>
  <c r="A4847" i="6"/>
  <c r="A4848" i="6"/>
  <c r="A4849" i="6"/>
  <c r="A4850" i="6"/>
  <c r="A4851" i="6"/>
  <c r="A4852" i="6"/>
  <c r="A4853" i="6"/>
  <c r="A4854" i="6"/>
  <c r="A4855" i="6"/>
  <c r="A4856" i="6"/>
  <c r="A4857" i="6"/>
  <c r="A4858" i="6"/>
  <c r="A4859" i="6"/>
  <c r="A4860" i="6"/>
  <c r="A4861" i="6"/>
  <c r="A4862" i="6"/>
  <c r="A4863" i="6"/>
  <c r="A4864" i="6"/>
  <c r="A4865" i="6"/>
  <c r="A4866" i="6"/>
  <c r="A4867" i="6"/>
  <c r="A4868" i="6"/>
  <c r="A4869" i="6"/>
  <c r="A4870" i="6"/>
  <c r="A4871" i="6"/>
  <c r="A4872" i="6"/>
  <c r="A4873" i="6"/>
  <c r="A4874" i="6"/>
  <c r="A4875" i="6"/>
  <c r="A4876" i="6"/>
  <c r="A4877" i="6"/>
  <c r="A4878" i="6"/>
  <c r="A4879" i="6"/>
  <c r="A4880" i="6"/>
  <c r="A4881" i="6"/>
  <c r="A4882" i="6"/>
  <c r="A4883" i="6"/>
  <c r="A4884" i="6"/>
  <c r="A4885" i="6"/>
  <c r="A4886" i="6"/>
  <c r="A4887" i="6"/>
  <c r="A4888" i="6"/>
  <c r="A4889" i="6"/>
  <c r="A4890" i="6"/>
  <c r="A4891" i="6"/>
  <c r="A4892" i="6"/>
  <c r="A4893" i="6"/>
  <c r="A4894" i="6"/>
  <c r="A4895" i="6"/>
  <c r="A4896" i="6"/>
  <c r="A4897" i="6"/>
  <c r="A4898" i="6"/>
  <c r="A4899" i="6"/>
  <c r="A4900" i="6"/>
  <c r="A4901" i="6"/>
  <c r="A4902" i="6"/>
  <c r="A4903" i="6"/>
  <c r="A4904" i="6"/>
  <c r="A4905" i="6"/>
  <c r="A4906" i="6"/>
  <c r="A4907" i="6"/>
  <c r="A4908" i="6"/>
  <c r="A4909" i="6"/>
  <c r="A4910" i="6"/>
  <c r="A4911" i="6"/>
  <c r="A4912" i="6"/>
  <c r="A4913" i="6"/>
  <c r="A4914" i="6"/>
  <c r="A4915" i="6"/>
  <c r="A4916" i="6"/>
  <c r="A4917" i="6"/>
  <c r="A4918" i="6"/>
  <c r="A4919" i="6"/>
  <c r="A4920" i="6"/>
  <c r="A4921" i="6"/>
  <c r="A4922" i="6"/>
  <c r="A4923" i="6"/>
  <c r="A4924" i="6"/>
  <c r="A4925" i="6"/>
  <c r="A4926" i="6"/>
  <c r="A4927" i="6"/>
  <c r="A4928" i="6"/>
  <c r="A4929" i="6"/>
  <c r="A4930" i="6"/>
  <c r="A4931" i="6"/>
  <c r="A4932" i="6"/>
  <c r="A4933" i="6"/>
  <c r="A4934" i="6"/>
  <c r="A4935" i="6"/>
  <c r="A4936" i="6"/>
  <c r="A4937" i="6"/>
  <c r="A4938" i="6"/>
  <c r="A4939" i="6"/>
  <c r="A4940" i="6"/>
  <c r="A4941" i="6"/>
  <c r="A4942" i="6"/>
  <c r="A4943" i="6"/>
  <c r="A4944" i="6"/>
  <c r="A4945" i="6"/>
  <c r="A4946" i="6"/>
  <c r="A4947" i="6"/>
  <c r="A4948" i="6"/>
  <c r="A4949" i="6"/>
  <c r="A4950" i="6"/>
  <c r="A4951" i="6"/>
  <c r="A4952" i="6"/>
  <c r="A4953" i="6"/>
  <c r="A4954" i="6"/>
  <c r="A4955" i="6"/>
  <c r="A4956" i="6"/>
  <c r="A4957" i="6"/>
  <c r="A4958" i="6"/>
  <c r="A4959" i="6"/>
  <c r="A4960" i="6"/>
  <c r="A4961" i="6"/>
  <c r="A4962" i="6"/>
  <c r="A4963" i="6"/>
  <c r="A4964" i="6"/>
  <c r="A4965" i="6"/>
  <c r="A4966" i="6"/>
  <c r="A4967" i="6"/>
  <c r="A4968" i="6"/>
  <c r="A4969" i="6"/>
  <c r="A4970" i="6"/>
  <c r="A4971" i="6"/>
  <c r="A4972" i="6"/>
  <c r="A4973" i="6"/>
  <c r="A4974" i="6"/>
  <c r="A4975" i="6"/>
  <c r="A4976" i="6"/>
  <c r="A4977" i="6"/>
  <c r="A4978" i="6"/>
  <c r="A4979" i="6"/>
  <c r="A4980" i="6"/>
  <c r="A4981" i="6"/>
  <c r="A4982" i="6"/>
  <c r="A4983" i="6"/>
  <c r="A4984" i="6"/>
  <c r="A4985" i="6"/>
  <c r="A4986" i="6"/>
  <c r="A4987" i="6"/>
  <c r="A4988" i="6"/>
  <c r="A4989" i="6"/>
  <c r="A4990" i="6"/>
  <c r="A4991" i="6"/>
  <c r="A4992" i="6"/>
  <c r="A4993" i="6"/>
  <c r="A4994" i="6"/>
  <c r="A4995" i="6"/>
  <c r="A4996" i="6"/>
  <c r="A4997" i="6"/>
  <c r="A4998" i="6"/>
  <c r="A4999" i="6"/>
  <c r="A5000" i="6"/>
  <c r="A5001" i="6"/>
  <c r="A5002" i="6"/>
  <c r="A5003" i="6"/>
  <c r="A5004" i="6"/>
  <c r="A5005" i="6"/>
  <c r="A5006" i="6"/>
  <c r="A5007" i="6"/>
  <c r="A5008" i="6"/>
  <c r="A5009" i="6"/>
  <c r="A5010" i="6"/>
  <c r="A5011" i="6"/>
  <c r="A5012" i="6"/>
  <c r="A5013" i="6"/>
  <c r="A5014" i="6"/>
  <c r="A5015" i="6"/>
  <c r="A5016" i="6"/>
  <c r="A5017" i="6"/>
  <c r="A5018" i="6"/>
  <c r="A5019" i="6"/>
  <c r="A5020" i="6"/>
  <c r="A5021" i="6"/>
  <c r="A5022" i="6"/>
  <c r="A5023" i="6"/>
  <c r="A5024" i="6"/>
  <c r="A5025" i="6"/>
  <c r="A5026" i="6"/>
  <c r="A5027" i="6"/>
  <c r="A5028" i="6"/>
  <c r="A5029" i="6"/>
  <c r="A5030" i="6"/>
  <c r="A5031" i="6"/>
  <c r="A5032" i="6"/>
  <c r="A5033" i="6"/>
  <c r="A5034" i="6"/>
  <c r="A5035" i="6"/>
  <c r="A5036" i="6"/>
  <c r="A5037" i="6"/>
  <c r="A5038" i="6"/>
  <c r="A5039" i="6"/>
  <c r="A5040" i="6"/>
  <c r="A5041" i="6"/>
  <c r="A5042" i="6"/>
  <c r="A5043" i="6"/>
  <c r="A5044" i="6"/>
  <c r="A5045" i="6"/>
  <c r="A5046" i="6"/>
  <c r="A5047" i="6"/>
  <c r="A5048" i="6"/>
  <c r="A5049" i="6"/>
  <c r="A5050" i="6"/>
  <c r="A5051" i="6"/>
  <c r="A5052" i="6"/>
  <c r="A5053" i="6"/>
  <c r="A5054" i="6"/>
  <c r="A5055" i="6"/>
  <c r="A5056" i="6"/>
  <c r="A5057" i="6"/>
  <c r="A5058" i="6"/>
  <c r="A5059" i="6"/>
  <c r="A5060" i="6"/>
  <c r="A5061" i="6"/>
  <c r="A5062" i="6"/>
  <c r="A5063" i="6"/>
  <c r="A5064" i="6"/>
  <c r="A5065" i="6"/>
  <c r="A5066" i="6"/>
  <c r="A5067" i="6"/>
  <c r="A5068" i="6"/>
  <c r="A5069" i="6"/>
  <c r="A5070" i="6"/>
  <c r="A5071" i="6"/>
  <c r="A5072" i="6"/>
  <c r="A5073" i="6"/>
  <c r="A5074" i="6"/>
  <c r="A5075" i="6"/>
  <c r="A5076" i="6"/>
  <c r="A5077" i="6"/>
  <c r="A5078" i="6"/>
  <c r="A5079" i="6"/>
  <c r="A5080" i="6"/>
  <c r="A5081" i="6"/>
  <c r="A5082" i="6"/>
  <c r="A5083" i="6"/>
  <c r="A5084" i="6"/>
  <c r="A5085" i="6"/>
  <c r="A5086" i="6"/>
  <c r="A5087" i="6"/>
  <c r="A5088" i="6"/>
  <c r="A5089" i="6"/>
  <c r="A5090" i="6"/>
  <c r="A5091" i="6"/>
  <c r="A5092" i="6"/>
  <c r="A5093" i="6"/>
  <c r="A5094" i="6"/>
  <c r="A5095" i="6"/>
  <c r="A5096" i="6"/>
  <c r="A5097" i="6"/>
  <c r="A5098" i="6"/>
  <c r="A5099" i="6"/>
  <c r="A5100" i="6"/>
  <c r="A5101" i="6"/>
  <c r="A5102" i="6"/>
  <c r="A5103" i="6"/>
  <c r="A5104" i="6"/>
  <c r="A5105" i="6"/>
  <c r="A5106" i="6"/>
  <c r="A5107" i="6"/>
  <c r="A5108" i="6"/>
  <c r="A5109" i="6"/>
  <c r="A5110" i="6"/>
  <c r="A5111" i="6"/>
  <c r="A5112" i="6"/>
  <c r="A5113" i="6"/>
  <c r="A5114" i="6"/>
  <c r="A5115" i="6"/>
  <c r="A5116" i="6"/>
  <c r="A5117" i="6"/>
  <c r="A5118" i="6"/>
  <c r="A5119" i="6"/>
  <c r="A5120" i="6"/>
  <c r="A5121" i="6"/>
  <c r="A5122" i="6"/>
  <c r="A5123" i="6"/>
  <c r="A5124" i="6"/>
  <c r="A5125" i="6"/>
  <c r="A5126" i="6"/>
  <c r="A5127" i="6"/>
  <c r="A5128" i="6"/>
  <c r="A5129" i="6"/>
  <c r="A5130" i="6"/>
  <c r="A5131" i="6"/>
  <c r="A5132" i="6"/>
  <c r="A5133" i="6"/>
  <c r="A5134" i="6"/>
  <c r="A5135" i="6"/>
  <c r="A5136" i="6"/>
  <c r="A5137" i="6"/>
  <c r="A5138" i="6"/>
  <c r="A5139" i="6"/>
  <c r="A5140" i="6"/>
  <c r="A5141" i="6"/>
  <c r="A5142" i="6"/>
  <c r="A5143" i="6"/>
  <c r="A5144" i="6"/>
  <c r="A5145" i="6"/>
  <c r="A5146" i="6"/>
  <c r="A5147" i="6"/>
  <c r="A5148" i="6"/>
  <c r="A5149" i="6"/>
  <c r="A5150" i="6"/>
  <c r="A5151" i="6"/>
  <c r="A5152" i="6"/>
  <c r="A5153" i="6"/>
  <c r="A5154" i="6"/>
  <c r="A5155" i="6"/>
  <c r="A5156" i="6"/>
  <c r="A5157" i="6"/>
  <c r="A5158" i="6"/>
  <c r="A5159" i="6"/>
  <c r="A5160" i="6"/>
  <c r="A5161" i="6"/>
  <c r="A5162" i="6"/>
  <c r="A5163" i="6"/>
  <c r="A5164" i="6"/>
  <c r="A5165" i="6"/>
  <c r="A5166" i="6"/>
  <c r="A5167" i="6"/>
  <c r="A5168" i="6"/>
  <c r="A5169" i="6"/>
  <c r="A5170" i="6"/>
  <c r="A5171" i="6"/>
  <c r="A5172" i="6"/>
  <c r="A5173" i="6"/>
  <c r="A5174" i="6"/>
  <c r="A5175" i="6"/>
  <c r="A5176" i="6"/>
  <c r="A5177" i="6"/>
  <c r="A5178" i="6"/>
  <c r="A5179" i="6"/>
  <c r="A5180" i="6"/>
  <c r="A5181" i="6"/>
  <c r="A5182" i="6"/>
  <c r="A5183" i="6"/>
  <c r="A5184" i="6"/>
  <c r="A5185" i="6"/>
  <c r="A5186" i="6"/>
  <c r="A5187" i="6"/>
  <c r="A5188" i="6"/>
  <c r="A5189" i="6"/>
  <c r="A5190" i="6"/>
  <c r="A5191" i="6"/>
  <c r="A5192" i="6"/>
  <c r="A5193" i="6"/>
  <c r="A5194" i="6"/>
  <c r="A5195" i="6"/>
  <c r="A5196" i="6"/>
  <c r="A5197" i="6"/>
  <c r="A5198" i="6"/>
  <c r="A5199" i="6"/>
  <c r="A5200" i="6"/>
  <c r="A5201" i="6"/>
  <c r="A5202" i="6"/>
  <c r="A5203" i="6"/>
  <c r="A5204" i="6"/>
  <c r="A5205" i="6"/>
  <c r="A5206" i="6"/>
  <c r="A5207" i="6"/>
  <c r="A5208" i="6"/>
  <c r="A5209" i="6"/>
  <c r="A5210" i="6"/>
  <c r="A5211" i="6"/>
  <c r="A5212" i="6"/>
  <c r="A5213" i="6"/>
  <c r="A5214" i="6"/>
  <c r="A5215" i="6"/>
  <c r="A5216" i="6"/>
  <c r="A5217" i="6"/>
  <c r="A5218" i="6"/>
  <c r="A5219" i="6"/>
  <c r="A5220" i="6"/>
  <c r="A5221" i="6"/>
  <c r="A5222" i="6"/>
  <c r="A5223" i="6"/>
  <c r="A5224" i="6"/>
  <c r="A5225" i="6"/>
  <c r="A5226" i="6"/>
  <c r="A5227" i="6"/>
  <c r="A5228" i="6"/>
  <c r="A5229" i="6"/>
  <c r="A5230" i="6"/>
  <c r="A5231" i="6"/>
  <c r="A5232" i="6"/>
  <c r="A5233" i="6"/>
  <c r="A5234" i="6"/>
  <c r="A5235" i="6"/>
  <c r="A5236" i="6"/>
  <c r="A5237" i="6"/>
  <c r="A5238" i="6"/>
  <c r="A5239" i="6"/>
  <c r="A25" i="6"/>
  <c r="B20" i="1"/>
  <c r="L20" i="1"/>
  <c r="K20" i="1"/>
  <c r="J20" i="1"/>
  <c r="E20" i="1"/>
  <c r="F20" i="1"/>
  <c r="G20" i="1"/>
  <c r="H20" i="1"/>
  <c r="I20" i="1"/>
  <c r="C20" i="1"/>
  <c r="F12" i="1"/>
  <c r="D20" i="1"/>
  <c r="G12" i="1"/>
  <c r="E12" i="1"/>
  <c r="D21" i="1"/>
  <c r="G21" i="1"/>
  <c r="I21" i="1"/>
  <c r="K21" i="1"/>
  <c r="E21" i="1"/>
  <c r="B21" i="1"/>
  <c r="H21" i="1"/>
  <c r="J21" i="1"/>
  <c r="C21" i="1"/>
  <c r="F21" i="1"/>
  <c r="B38" i="6"/>
  <c r="D25" i="6"/>
  <c r="D26" i="6"/>
  <c r="D30" i="6"/>
  <c r="D34" i="6"/>
  <c r="D38" i="6"/>
  <c r="D42" i="6"/>
  <c r="D46" i="6"/>
  <c r="D50" i="6"/>
  <c r="D54" i="6"/>
  <c r="D58" i="6"/>
  <c r="D62" i="6"/>
  <c r="D66" i="6"/>
  <c r="D70" i="6"/>
  <c r="D74" i="6"/>
  <c r="D78" i="6"/>
  <c r="D82" i="6"/>
  <c r="D86" i="6"/>
  <c r="D90" i="6"/>
  <c r="D94" i="6"/>
  <c r="D98" i="6"/>
  <c r="D102" i="6"/>
  <c r="D106" i="6"/>
  <c r="D110" i="6"/>
  <c r="D114" i="6"/>
  <c r="D118" i="6"/>
  <c r="D122" i="6"/>
  <c r="D126" i="6"/>
  <c r="D130" i="6"/>
  <c r="D134" i="6"/>
  <c r="D138" i="6"/>
  <c r="D142" i="6"/>
  <c r="D146" i="6"/>
  <c r="D150" i="6"/>
  <c r="D154" i="6"/>
  <c r="D158" i="6"/>
  <c r="D162" i="6"/>
  <c r="D166" i="6"/>
  <c r="D170" i="6"/>
  <c r="D174" i="6"/>
  <c r="D178" i="6"/>
  <c r="D182" i="6"/>
  <c r="D186" i="6"/>
  <c r="D190" i="6"/>
  <c r="D194" i="6"/>
  <c r="D198" i="6"/>
  <c r="D202" i="6"/>
  <c r="D206" i="6"/>
  <c r="D210" i="6"/>
  <c r="D214" i="6"/>
  <c r="D218" i="6"/>
  <c r="D222" i="6"/>
  <c r="D226" i="6"/>
  <c r="D230" i="6"/>
  <c r="D234" i="6"/>
  <c r="D238" i="6"/>
  <c r="D242" i="6"/>
  <c r="D246" i="6"/>
  <c r="D250" i="6"/>
  <c r="D254" i="6"/>
  <c r="D258" i="6"/>
  <c r="D262" i="6"/>
  <c r="D266" i="6"/>
  <c r="D270" i="6"/>
  <c r="D274" i="6"/>
  <c r="D278" i="6"/>
  <c r="D282" i="6"/>
  <c r="D286" i="6"/>
  <c r="D290" i="6"/>
  <c r="D29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4" i="6"/>
  <c r="D148" i="6"/>
  <c r="D152" i="6"/>
  <c r="D156" i="6"/>
  <c r="D160" i="6"/>
  <c r="D164" i="6"/>
  <c r="D168" i="6"/>
  <c r="D172" i="6"/>
  <c r="D176" i="6"/>
  <c r="D180" i="6"/>
  <c r="D184" i="6"/>
  <c r="D188" i="6"/>
  <c r="D192" i="6"/>
  <c r="D196" i="6"/>
  <c r="D200" i="6"/>
  <c r="D204" i="6"/>
  <c r="D208" i="6"/>
  <c r="D212" i="6"/>
  <c r="D216" i="6"/>
  <c r="D220" i="6"/>
  <c r="D224" i="6"/>
  <c r="D228" i="6"/>
  <c r="D232" i="6"/>
  <c r="D236" i="6"/>
  <c r="D240" i="6"/>
  <c r="D244" i="6"/>
  <c r="D248" i="6"/>
  <c r="D252" i="6"/>
  <c r="D256" i="6"/>
  <c r="D260" i="6"/>
  <c r="D264" i="6"/>
  <c r="D268" i="6"/>
  <c r="D272" i="6"/>
  <c r="D276" i="6"/>
  <c r="D280" i="6"/>
  <c r="D284" i="6"/>
  <c r="D288" i="6"/>
  <c r="D292" i="6"/>
  <c r="D296" i="6"/>
  <c r="D300" i="6"/>
  <c r="D304" i="6"/>
  <c r="D308" i="6"/>
  <c r="D312" i="6"/>
  <c r="D316" i="6"/>
  <c r="D320" i="6"/>
  <c r="D324" i="6"/>
  <c r="D328" i="6"/>
  <c r="D332" i="6"/>
  <c r="D336" i="6"/>
  <c r="D340" i="6"/>
  <c r="D344" i="6"/>
  <c r="D348" i="6"/>
  <c r="D352" i="6"/>
  <c r="D356" i="6"/>
  <c r="D360" i="6"/>
  <c r="D364" i="6"/>
  <c r="D29" i="6"/>
  <c r="D37" i="6"/>
  <c r="D45" i="6"/>
  <c r="D53" i="6"/>
  <c r="D61" i="6"/>
  <c r="D69" i="6"/>
  <c r="D77" i="6"/>
  <c r="D85" i="6"/>
  <c r="D93" i="6"/>
  <c r="D101" i="6"/>
  <c r="D109" i="6"/>
  <c r="D117" i="6"/>
  <c r="D125" i="6"/>
  <c r="D133" i="6"/>
  <c r="D141" i="6"/>
  <c r="D149" i="6"/>
  <c r="D157" i="6"/>
  <c r="D165" i="6"/>
  <c r="D173" i="6"/>
  <c r="D181" i="6"/>
  <c r="D189" i="6"/>
  <c r="D197" i="6"/>
  <c r="D205" i="6"/>
  <c r="D213" i="6"/>
  <c r="D221" i="6"/>
  <c r="D229" i="6"/>
  <c r="D237" i="6"/>
  <c r="D245" i="6"/>
  <c r="D253" i="6"/>
  <c r="D261" i="6"/>
  <c r="D269" i="6"/>
  <c r="D277" i="6"/>
  <c r="D285" i="6"/>
  <c r="D293" i="6"/>
  <c r="D299" i="6"/>
  <c r="D305" i="6"/>
  <c r="D310" i="6"/>
  <c r="D315" i="6"/>
  <c r="D321" i="6"/>
  <c r="D326" i="6"/>
  <c r="D331" i="6"/>
  <c r="D337" i="6"/>
  <c r="D342" i="6"/>
  <c r="D347" i="6"/>
  <c r="D353" i="6"/>
  <c r="D358" i="6"/>
  <c r="D363" i="6"/>
  <c r="D368" i="6"/>
  <c r="D372" i="6"/>
  <c r="D376" i="6"/>
  <c r="D380" i="6"/>
  <c r="D384" i="6"/>
  <c r="D388" i="6"/>
  <c r="D392" i="6"/>
  <c r="D396" i="6"/>
  <c r="D400" i="6"/>
  <c r="D404" i="6"/>
  <c r="D408" i="6"/>
  <c r="D412" i="6"/>
  <c r="D416" i="6"/>
  <c r="D420" i="6"/>
  <c r="D424" i="6"/>
  <c r="D428" i="6"/>
  <c r="D432" i="6"/>
  <c r="D436" i="6"/>
  <c r="D440" i="6"/>
  <c r="D444" i="6"/>
  <c r="D448" i="6"/>
  <c r="D452" i="6"/>
  <c r="D456" i="6"/>
  <c r="D460" i="6"/>
  <c r="D464" i="6"/>
  <c r="D468" i="6"/>
  <c r="D472" i="6"/>
  <c r="D476" i="6"/>
  <c r="D480" i="6"/>
  <c r="D484" i="6"/>
  <c r="D488" i="6"/>
  <c r="D492" i="6"/>
  <c r="D496" i="6"/>
  <c r="D500" i="6"/>
  <c r="D504" i="6"/>
  <c r="D508" i="6"/>
  <c r="D512" i="6"/>
  <c r="D516" i="6"/>
  <c r="D31" i="6"/>
  <c r="D41" i="6"/>
  <c r="D51" i="6"/>
  <c r="D63" i="6"/>
  <c r="D73" i="6"/>
  <c r="D83" i="6"/>
  <c r="D95" i="6"/>
  <c r="D105" i="6"/>
  <c r="D115" i="6"/>
  <c r="D127" i="6"/>
  <c r="D137" i="6"/>
  <c r="D147" i="6"/>
  <c r="D159" i="6"/>
  <c r="D169" i="6"/>
  <c r="D179" i="6"/>
  <c r="D191" i="6"/>
  <c r="D201" i="6"/>
  <c r="D211" i="6"/>
  <c r="D223" i="6"/>
  <c r="D233" i="6"/>
  <c r="D243" i="6"/>
  <c r="D255" i="6"/>
  <c r="D265" i="6"/>
  <c r="D275" i="6"/>
  <c r="D287" i="6"/>
  <c r="D297" i="6"/>
  <c r="D303" i="6"/>
  <c r="D311" i="6"/>
  <c r="D318" i="6"/>
  <c r="D325" i="6"/>
  <c r="D333" i="6"/>
  <c r="D339" i="6"/>
  <c r="D346" i="6"/>
  <c r="D354" i="6"/>
  <c r="D361" i="6"/>
  <c r="D367" i="6"/>
  <c r="D373" i="6"/>
  <c r="D378" i="6"/>
  <c r="D383" i="6"/>
  <c r="D389" i="6"/>
  <c r="D394" i="6"/>
  <c r="D399" i="6"/>
  <c r="D405" i="6"/>
  <c r="D410" i="6"/>
  <c r="D415" i="6"/>
  <c r="D421" i="6"/>
  <c r="D426" i="6"/>
  <c r="D431" i="6"/>
  <c r="D437" i="6"/>
  <c r="D442" i="6"/>
  <c r="D447" i="6"/>
  <c r="D453" i="6"/>
  <c r="D458" i="6"/>
  <c r="D463" i="6"/>
  <c r="D469" i="6"/>
  <c r="D474" i="6"/>
  <c r="D479" i="6"/>
  <c r="D485" i="6"/>
  <c r="D490" i="6"/>
  <c r="D495" i="6"/>
  <c r="D501" i="6"/>
  <c r="D506" i="6"/>
  <c r="D511" i="6"/>
  <c r="D517" i="6"/>
  <c r="D521" i="6"/>
  <c r="D525" i="6"/>
  <c r="D529" i="6"/>
  <c r="D533" i="6"/>
  <c r="D537" i="6"/>
  <c r="D541" i="6"/>
  <c r="D545" i="6"/>
  <c r="D549" i="6"/>
  <c r="D553" i="6"/>
  <c r="D557" i="6"/>
  <c r="D561" i="6"/>
  <c r="D565" i="6"/>
  <c r="D569" i="6"/>
  <c r="D573" i="6"/>
  <c r="D577" i="6"/>
  <c r="D581" i="6"/>
  <c r="D585" i="6"/>
  <c r="D589" i="6"/>
  <c r="D593" i="6"/>
  <c r="D597" i="6"/>
  <c r="D601" i="6"/>
  <c r="D605" i="6"/>
  <c r="D609" i="6"/>
  <c r="D613" i="6"/>
  <c r="D617" i="6"/>
  <c r="D621" i="6"/>
  <c r="D625" i="6"/>
  <c r="D629" i="6"/>
  <c r="D633" i="6"/>
  <c r="D637" i="6"/>
  <c r="D641" i="6"/>
  <c r="D645" i="6"/>
  <c r="D649" i="6"/>
  <c r="D653" i="6"/>
  <c r="D657" i="6"/>
  <c r="D661" i="6"/>
  <c r="D665" i="6"/>
  <c r="D669" i="6"/>
  <c r="D673" i="6"/>
  <c r="D677" i="6"/>
  <c r="D681" i="6"/>
  <c r="D685" i="6"/>
  <c r="D689" i="6"/>
  <c r="D693" i="6"/>
  <c r="D697" i="6"/>
  <c r="D701" i="6"/>
  <c r="D705" i="6"/>
  <c r="D709" i="6"/>
  <c r="D713" i="6"/>
  <c r="D717" i="6"/>
  <c r="D721" i="6"/>
  <c r="D725" i="6"/>
  <c r="D729" i="6"/>
  <c r="D733" i="6"/>
  <c r="D737" i="6"/>
  <c r="D741" i="6"/>
  <c r="D745" i="6"/>
  <c r="D749" i="6"/>
  <c r="D753" i="6"/>
  <c r="D757" i="6"/>
  <c r="D761" i="6"/>
  <c r="D765" i="6"/>
  <c r="D769" i="6"/>
  <c r="D773" i="6"/>
  <c r="D777" i="6"/>
  <c r="D781" i="6"/>
  <c r="D785" i="6"/>
  <c r="D789" i="6"/>
  <c r="D793" i="6"/>
  <c r="D797" i="6"/>
  <c r="D801" i="6"/>
  <c r="D805" i="6"/>
  <c r="D809" i="6"/>
  <c r="D813" i="6"/>
  <c r="D817" i="6"/>
  <c r="D821" i="6"/>
  <c r="D825" i="6"/>
  <c r="D829" i="6"/>
  <c r="D833" i="6"/>
  <c r="D837" i="6"/>
  <c r="D841" i="6"/>
  <c r="D845" i="6"/>
  <c r="D849" i="6"/>
  <c r="D853" i="6"/>
  <c r="D857" i="6"/>
  <c r="D861" i="6"/>
  <c r="D865" i="6"/>
  <c r="D869" i="6"/>
  <c r="D873" i="6"/>
  <c r="D877" i="6"/>
  <c r="D881" i="6"/>
  <c r="D885" i="6"/>
  <c r="D889" i="6"/>
  <c r="D893" i="6"/>
  <c r="D897" i="6"/>
  <c r="D901" i="6"/>
  <c r="D905" i="6"/>
  <c r="D909" i="6"/>
  <c r="D913" i="6"/>
  <c r="D917" i="6"/>
  <c r="D921" i="6"/>
  <c r="D925" i="6"/>
  <c r="D929" i="6"/>
  <c r="D35" i="6"/>
  <c r="D47" i="6"/>
  <c r="D57" i="6"/>
  <c r="D67" i="6"/>
  <c r="D79" i="6"/>
  <c r="D89" i="6"/>
  <c r="D99" i="6"/>
  <c r="D111" i="6"/>
  <c r="D121" i="6"/>
  <c r="D131" i="6"/>
  <c r="D143" i="6"/>
  <c r="D153" i="6"/>
  <c r="D163" i="6"/>
  <c r="D175" i="6"/>
  <c r="D185" i="6"/>
  <c r="D195" i="6"/>
  <c r="D207" i="6"/>
  <c r="D217" i="6"/>
  <c r="D227" i="6"/>
  <c r="D239" i="6"/>
  <c r="D249" i="6"/>
  <c r="D259" i="6"/>
  <c r="D271" i="6"/>
  <c r="D281" i="6"/>
  <c r="D291" i="6"/>
  <c r="D301" i="6"/>
  <c r="D307" i="6"/>
  <c r="D314" i="6"/>
  <c r="D322" i="6"/>
  <c r="D329" i="6"/>
  <c r="D335" i="6"/>
  <c r="D343" i="6"/>
  <c r="D350" i="6"/>
  <c r="D357" i="6"/>
  <c r="D365" i="6"/>
  <c r="D370" i="6"/>
  <c r="D375" i="6"/>
  <c r="D381" i="6"/>
  <c r="D386" i="6"/>
  <c r="D391" i="6"/>
  <c r="D397" i="6"/>
  <c r="D402" i="6"/>
  <c r="D407" i="6"/>
  <c r="D413" i="6"/>
  <c r="D418" i="6"/>
  <c r="D423" i="6"/>
  <c r="D429" i="6"/>
  <c r="D434" i="6"/>
  <c r="D439" i="6"/>
  <c r="D445" i="6"/>
  <c r="D450" i="6"/>
  <c r="D455" i="6"/>
  <c r="D461" i="6"/>
  <c r="D466" i="6"/>
  <c r="D471" i="6"/>
  <c r="D477" i="6"/>
  <c r="D482" i="6"/>
  <c r="D487" i="6"/>
  <c r="D493" i="6"/>
  <c r="D498" i="6"/>
  <c r="D503" i="6"/>
  <c r="D509" i="6"/>
  <c r="D514" i="6"/>
  <c r="D519" i="6"/>
  <c r="D523" i="6"/>
  <c r="D527" i="6"/>
  <c r="D531" i="6"/>
  <c r="D535" i="6"/>
  <c r="D539" i="6"/>
  <c r="D543" i="6"/>
  <c r="D547" i="6"/>
  <c r="D551" i="6"/>
  <c r="D555" i="6"/>
  <c r="D559" i="6"/>
  <c r="D563" i="6"/>
  <c r="D567" i="6"/>
  <c r="D571" i="6"/>
  <c r="D575" i="6"/>
  <c r="D579" i="6"/>
  <c r="D583" i="6"/>
  <c r="D587" i="6"/>
  <c r="D591" i="6"/>
  <c r="D595" i="6"/>
  <c r="D599" i="6"/>
  <c r="D603" i="6"/>
  <c r="D27" i="6"/>
  <c r="D49" i="6"/>
  <c r="D71" i="6"/>
  <c r="D91" i="6"/>
  <c r="D113" i="6"/>
  <c r="D135" i="6"/>
  <c r="D155" i="6"/>
  <c r="D177" i="6"/>
  <c r="D199" i="6"/>
  <c r="D219" i="6"/>
  <c r="D241" i="6"/>
  <c r="D263" i="6"/>
  <c r="D283" i="6"/>
  <c r="D302" i="6"/>
  <c r="D317" i="6"/>
  <c r="D330" i="6"/>
  <c r="D345" i="6"/>
  <c r="D359" i="6"/>
  <c r="D371" i="6"/>
  <c r="D382" i="6"/>
  <c r="D393" i="6"/>
  <c r="D403" i="6"/>
  <c r="D414" i="6"/>
  <c r="D425" i="6"/>
  <c r="D435" i="6"/>
  <c r="D446" i="6"/>
  <c r="D457" i="6"/>
  <c r="D467" i="6"/>
  <c r="D478" i="6"/>
  <c r="D489" i="6"/>
  <c r="D499" i="6"/>
  <c r="D510" i="6"/>
  <c r="D520" i="6"/>
  <c r="D528" i="6"/>
  <c r="D536" i="6"/>
  <c r="D544" i="6"/>
  <c r="D552" i="6"/>
  <c r="D560" i="6"/>
  <c r="D568" i="6"/>
  <c r="D576" i="6"/>
  <c r="D584" i="6"/>
  <c r="D592" i="6"/>
  <c r="D600" i="6"/>
  <c r="D607" i="6"/>
  <c r="D612" i="6"/>
  <c r="D618" i="6"/>
  <c r="D623" i="6"/>
  <c r="D628" i="6"/>
  <c r="D634" i="6"/>
  <c r="D639" i="6"/>
  <c r="D644" i="6"/>
  <c r="D650" i="6"/>
  <c r="D655" i="6"/>
  <c r="D660" i="6"/>
  <c r="D666" i="6"/>
  <c r="D671" i="6"/>
  <c r="D676" i="6"/>
  <c r="D682" i="6"/>
  <c r="D687" i="6"/>
  <c r="D692" i="6"/>
  <c r="D698" i="6"/>
  <c r="D703" i="6"/>
  <c r="D708" i="6"/>
  <c r="D714" i="6"/>
  <c r="D719" i="6"/>
  <c r="D724" i="6"/>
  <c r="D730" i="6"/>
  <c r="D735" i="6"/>
  <c r="D740" i="6"/>
  <c r="D746" i="6"/>
  <c r="D751" i="6"/>
  <c r="D756" i="6"/>
  <c r="D762" i="6"/>
  <c r="D767" i="6"/>
  <c r="D772" i="6"/>
  <c r="D778" i="6"/>
  <c r="D783" i="6"/>
  <c r="D788" i="6"/>
  <c r="D794" i="6"/>
  <c r="D799" i="6"/>
  <c r="D804" i="6"/>
  <c r="D810" i="6"/>
  <c r="D815" i="6"/>
  <c r="D820" i="6"/>
  <c r="D826" i="6"/>
  <c r="D43" i="6"/>
  <c r="D65" i="6"/>
  <c r="D87" i="6"/>
  <c r="D107" i="6"/>
  <c r="D129" i="6"/>
  <c r="D151" i="6"/>
  <c r="D171" i="6"/>
  <c r="D193" i="6"/>
  <c r="D215" i="6"/>
  <c r="D235" i="6"/>
  <c r="D257" i="6"/>
  <c r="D279" i="6"/>
  <c r="D298" i="6"/>
  <c r="D313" i="6"/>
  <c r="D327" i="6"/>
  <c r="D341" i="6"/>
  <c r="D355" i="6"/>
  <c r="D369" i="6"/>
  <c r="D379" i="6"/>
  <c r="D390" i="6"/>
  <c r="D401" i="6"/>
  <c r="D411" i="6"/>
  <c r="D422" i="6"/>
  <c r="D433" i="6"/>
  <c r="D443" i="6"/>
  <c r="D454" i="6"/>
  <c r="D465" i="6"/>
  <c r="D475" i="6"/>
  <c r="D486" i="6"/>
  <c r="D497" i="6"/>
  <c r="D507" i="6"/>
  <c r="D518" i="6"/>
  <c r="D526" i="6"/>
  <c r="D534" i="6"/>
  <c r="D542" i="6"/>
  <c r="D550" i="6"/>
  <c r="D558" i="6"/>
  <c r="D566" i="6"/>
  <c r="D574" i="6"/>
  <c r="D582" i="6"/>
  <c r="D590" i="6"/>
  <c r="D598" i="6"/>
  <c r="D606" i="6"/>
  <c r="D611" i="6"/>
  <c r="D616" i="6"/>
  <c r="D622" i="6"/>
  <c r="D627" i="6"/>
  <c r="D632" i="6"/>
  <c r="D638" i="6"/>
  <c r="D643" i="6"/>
  <c r="D648" i="6"/>
  <c r="D654" i="6"/>
  <c r="D659" i="6"/>
  <c r="D664" i="6"/>
  <c r="D670" i="6"/>
  <c r="D675" i="6"/>
  <c r="D680" i="6"/>
  <c r="D686" i="6"/>
  <c r="D691" i="6"/>
  <c r="D696" i="6"/>
  <c r="D702" i="6"/>
  <c r="D707" i="6"/>
  <c r="D33" i="6"/>
  <c r="D75" i="6"/>
  <c r="D119" i="6"/>
  <c r="D161" i="6"/>
  <c r="D203" i="6"/>
  <c r="D247" i="6"/>
  <c r="D289" i="6"/>
  <c r="D319" i="6"/>
  <c r="D349" i="6"/>
  <c r="D374" i="6"/>
  <c r="D395" i="6"/>
  <c r="D417" i="6"/>
  <c r="D438" i="6"/>
  <c r="D459" i="6"/>
  <c r="D481" i="6"/>
  <c r="D39" i="6"/>
  <c r="D81" i="6"/>
  <c r="D123" i="6"/>
  <c r="D167" i="6"/>
  <c r="D209" i="6"/>
  <c r="D251" i="6"/>
  <c r="D295" i="6"/>
  <c r="D323" i="6"/>
  <c r="D351" i="6"/>
  <c r="D377" i="6"/>
  <c r="D398" i="6"/>
  <c r="D419" i="6"/>
  <c r="D441" i="6"/>
  <c r="D462" i="6"/>
  <c r="D483" i="6"/>
  <c r="D505" i="6"/>
  <c r="D524" i="6"/>
  <c r="D540" i="6"/>
  <c r="D556" i="6"/>
  <c r="D572" i="6"/>
  <c r="D588" i="6"/>
  <c r="D604" i="6"/>
  <c r="D615" i="6"/>
  <c r="D626" i="6"/>
  <c r="D636" i="6"/>
  <c r="D647" i="6"/>
  <c r="D658" i="6"/>
  <c r="D668" i="6"/>
  <c r="D679" i="6"/>
  <c r="D690" i="6"/>
  <c r="D700" i="6"/>
  <c r="D711" i="6"/>
  <c r="D718" i="6"/>
  <c r="D726" i="6"/>
  <c r="D732" i="6"/>
  <c r="D739" i="6"/>
  <c r="D747" i="6"/>
  <c r="D754" i="6"/>
  <c r="D760" i="6"/>
  <c r="D768" i="6"/>
  <c r="D775" i="6"/>
  <c r="D782" i="6"/>
  <c r="D790" i="6"/>
  <c r="D796" i="6"/>
  <c r="D803" i="6"/>
  <c r="D811" i="6"/>
  <c r="D818" i="6"/>
  <c r="D824" i="6"/>
  <c r="D831" i="6"/>
  <c r="D836" i="6"/>
  <c r="D842" i="6"/>
  <c r="D847" i="6"/>
  <c r="D852" i="6"/>
  <c r="D858" i="6"/>
  <c r="D863" i="6"/>
  <c r="D868" i="6"/>
  <c r="D874" i="6"/>
  <c r="D879" i="6"/>
  <c r="D884" i="6"/>
  <c r="D890" i="6"/>
  <c r="D895" i="6"/>
  <c r="D900" i="6"/>
  <c r="D906" i="6"/>
  <c r="D911" i="6"/>
  <c r="D916" i="6"/>
  <c r="D922" i="6"/>
  <c r="D927" i="6"/>
  <c r="D932" i="6"/>
  <c r="D936" i="6"/>
  <c r="D940" i="6"/>
  <c r="D944" i="6"/>
  <c r="D948" i="6"/>
  <c r="D952" i="6"/>
  <c r="D956" i="6"/>
  <c r="D960" i="6"/>
  <c r="D964" i="6"/>
  <c r="D968" i="6"/>
  <c r="D972" i="6"/>
  <c r="D976" i="6"/>
  <c r="D980" i="6"/>
  <c r="D984" i="6"/>
  <c r="D988" i="6"/>
  <c r="D992" i="6"/>
  <c r="D996" i="6"/>
  <c r="D1000" i="6"/>
  <c r="D1004" i="6"/>
  <c r="D1008" i="6"/>
  <c r="D1012" i="6"/>
  <c r="D1016" i="6"/>
  <c r="D1020" i="6"/>
  <c r="D1024" i="6"/>
  <c r="D1028" i="6"/>
  <c r="D1032" i="6"/>
  <c r="D1036" i="6"/>
  <c r="D1040" i="6"/>
  <c r="D1044" i="6"/>
  <c r="D1048" i="6"/>
  <c r="D1052" i="6"/>
  <c r="D1056" i="6"/>
  <c r="D1060" i="6"/>
  <c r="D1064" i="6"/>
  <c r="D1068" i="6"/>
  <c r="D1072" i="6"/>
  <c r="D1076" i="6"/>
  <c r="D1080" i="6"/>
  <c r="D1084" i="6"/>
  <c r="D1088" i="6"/>
  <c r="D1092" i="6"/>
  <c r="D1096" i="6"/>
  <c r="D1100" i="6"/>
  <c r="D1104" i="6"/>
  <c r="D1108" i="6"/>
  <c r="D1112" i="6"/>
  <c r="D1116" i="6"/>
  <c r="D1120" i="6"/>
  <c r="D1124" i="6"/>
  <c r="D1128" i="6"/>
  <c r="D1132" i="6"/>
  <c r="D1136" i="6"/>
  <c r="D1140" i="6"/>
  <c r="D1144" i="6"/>
  <c r="D1148" i="6"/>
  <c r="D1152" i="6"/>
  <c r="D1156" i="6"/>
  <c r="D1160" i="6"/>
  <c r="D1164" i="6"/>
  <c r="D1168" i="6"/>
  <c r="D1172" i="6"/>
  <c r="D1176" i="6"/>
  <c r="D1180" i="6"/>
  <c r="D1184" i="6"/>
  <c r="D1188" i="6"/>
  <c r="D1192" i="6"/>
  <c r="D1196" i="6"/>
  <c r="D1200" i="6"/>
  <c r="D1204" i="6"/>
  <c r="D1208" i="6"/>
  <c r="D1212" i="6"/>
  <c r="D1216" i="6"/>
  <c r="D1220" i="6"/>
  <c r="D1224" i="6"/>
  <c r="D1228" i="6"/>
  <c r="D1232" i="6"/>
  <c r="D1236" i="6"/>
  <c r="D1240" i="6"/>
  <c r="D1244" i="6"/>
  <c r="D1248" i="6"/>
  <c r="D1252" i="6"/>
  <c r="D1256" i="6"/>
  <c r="D1260" i="6"/>
  <c r="D1264" i="6"/>
  <c r="D1268" i="6"/>
  <c r="D1272" i="6"/>
  <c r="D1276" i="6"/>
  <c r="D1280" i="6"/>
  <c r="D1284" i="6"/>
  <c r="D1288" i="6"/>
  <c r="D1292" i="6"/>
  <c r="D1296" i="6"/>
  <c r="D1300" i="6"/>
  <c r="D1304" i="6"/>
  <c r="D1308" i="6"/>
  <c r="D1312" i="6"/>
  <c r="D1316" i="6"/>
  <c r="D1320" i="6"/>
  <c r="D1324" i="6"/>
  <c r="D1328" i="6"/>
  <c r="D1332" i="6"/>
  <c r="D1336" i="6"/>
  <c r="D1340" i="6"/>
  <c r="D97" i="6"/>
  <c r="D183" i="6"/>
  <c r="D267" i="6"/>
  <c r="D334" i="6"/>
  <c r="D385" i="6"/>
  <c r="D427" i="6"/>
  <c r="D470" i="6"/>
  <c r="D502" i="6"/>
  <c r="D530" i="6"/>
  <c r="D548" i="6"/>
  <c r="D570" i="6"/>
  <c r="D594" i="6"/>
  <c r="D610" i="6"/>
  <c r="D624" i="6"/>
  <c r="D640" i="6"/>
  <c r="D652" i="6"/>
  <c r="D667" i="6"/>
  <c r="D683" i="6"/>
  <c r="D695" i="6"/>
  <c r="D710" i="6"/>
  <c r="D720" i="6"/>
  <c r="D728" i="6"/>
  <c r="D738" i="6"/>
  <c r="D748" i="6"/>
  <c r="D758" i="6"/>
  <c r="D766" i="6"/>
  <c r="D776" i="6"/>
  <c r="D786" i="6"/>
  <c r="D795" i="6"/>
  <c r="D806" i="6"/>
  <c r="D814" i="6"/>
  <c r="D823" i="6"/>
  <c r="D832" i="6"/>
  <c r="D839" i="6"/>
  <c r="D846" i="6"/>
  <c r="D854" i="6"/>
  <c r="D860" i="6"/>
  <c r="D103" i="6"/>
  <c r="D187" i="6"/>
  <c r="D273" i="6"/>
  <c r="D338" i="6"/>
  <c r="D387" i="6"/>
  <c r="D430" i="6"/>
  <c r="D473" i="6"/>
  <c r="D513" i="6"/>
  <c r="D532" i="6"/>
  <c r="D554" i="6"/>
  <c r="D578" i="6"/>
  <c r="D596" i="6"/>
  <c r="D614" i="6"/>
  <c r="D630" i="6"/>
  <c r="D642" i="6"/>
  <c r="D656" i="6"/>
  <c r="D672" i="6"/>
  <c r="D684" i="6"/>
  <c r="D699" i="6"/>
  <c r="D712" i="6"/>
  <c r="D722" i="6"/>
  <c r="D731" i="6"/>
  <c r="D742" i="6"/>
  <c r="D750" i="6"/>
  <c r="D759" i="6"/>
  <c r="D770" i="6"/>
  <c r="D779" i="6"/>
  <c r="D787" i="6"/>
  <c r="D798" i="6"/>
  <c r="D807" i="6"/>
  <c r="D816" i="6"/>
  <c r="D827" i="6"/>
  <c r="D834" i="6"/>
  <c r="D840" i="6"/>
  <c r="D848" i="6"/>
  <c r="D855" i="6"/>
  <c r="D862" i="6"/>
  <c r="D870" i="6"/>
  <c r="D876" i="6"/>
  <c r="D883" i="6"/>
  <c r="D891" i="6"/>
  <c r="D898" i="6"/>
  <c r="D904" i="6"/>
  <c r="D912" i="6"/>
  <c r="D919" i="6"/>
  <c r="D926" i="6"/>
  <c r="D933" i="6"/>
  <c r="D938" i="6"/>
  <c r="D943" i="6"/>
  <c r="D949" i="6"/>
  <c r="D954" i="6"/>
  <c r="D959" i="6"/>
  <c r="D965" i="6"/>
  <c r="D970" i="6"/>
  <c r="D975" i="6"/>
  <c r="D981" i="6"/>
  <c r="D986" i="6"/>
  <c r="D991" i="6"/>
  <c r="D997" i="6"/>
  <c r="D1002" i="6"/>
  <c r="D1007" i="6"/>
  <c r="D1013" i="6"/>
  <c r="D1018" i="6"/>
  <c r="D1023" i="6"/>
  <c r="D1029" i="6"/>
  <c r="D1034" i="6"/>
  <c r="D1039" i="6"/>
  <c r="D1045" i="6"/>
  <c r="D1050" i="6"/>
  <c r="D1055" i="6"/>
  <c r="D1061" i="6"/>
  <c r="D1066" i="6"/>
  <c r="D1071" i="6"/>
  <c r="D1077" i="6"/>
  <c r="D1082" i="6"/>
  <c r="D1087" i="6"/>
  <c r="D1093" i="6"/>
  <c r="D1098" i="6"/>
  <c r="D1103" i="6"/>
  <c r="D1109" i="6"/>
  <c r="D1114" i="6"/>
  <c r="D1119" i="6"/>
  <c r="D1125" i="6"/>
  <c r="D1130" i="6"/>
  <c r="D1135" i="6"/>
  <c r="D1141" i="6"/>
  <c r="D1146" i="6"/>
  <c r="D1151" i="6"/>
  <c r="D1157" i="6"/>
  <c r="D1162" i="6"/>
  <c r="D1167" i="6"/>
  <c r="D1173" i="6"/>
  <c r="D1178" i="6"/>
  <c r="D1183" i="6"/>
  <c r="D1189" i="6"/>
  <c r="D1194" i="6"/>
  <c r="D1199" i="6"/>
  <c r="D1205" i="6"/>
  <c r="D1210" i="6"/>
  <c r="D1215" i="6"/>
  <c r="D1221" i="6"/>
  <c r="D1226" i="6"/>
  <c r="D1231" i="6"/>
  <c r="D1237" i="6"/>
  <c r="D1242" i="6"/>
  <c r="D1247" i="6"/>
  <c r="D1253" i="6"/>
  <c r="D1258" i="6"/>
  <c r="D1263" i="6"/>
  <c r="D1269" i="6"/>
  <c r="D1274" i="6"/>
  <c r="D1279" i="6"/>
  <c r="D1285" i="6"/>
  <c r="D1290" i="6"/>
  <c r="D1295" i="6"/>
  <c r="D1301" i="6"/>
  <c r="D1306" i="6"/>
  <c r="D1311" i="6"/>
  <c r="D1317" i="6"/>
  <c r="D1322" i="6"/>
  <c r="D1327" i="6"/>
  <c r="D1333" i="6"/>
  <c r="D1338" i="6"/>
  <c r="D1343" i="6"/>
  <c r="D1347" i="6"/>
  <c r="D1351" i="6"/>
  <c r="D1355" i="6"/>
  <c r="D1359" i="6"/>
  <c r="D1363" i="6"/>
  <c r="D1367" i="6"/>
  <c r="D1371" i="6"/>
  <c r="D1375" i="6"/>
  <c r="D1379" i="6"/>
  <c r="D1383" i="6"/>
  <c r="D1387" i="6"/>
  <c r="D1391" i="6"/>
  <c r="D1395" i="6"/>
  <c r="D1399" i="6"/>
  <c r="D1403" i="6"/>
  <c r="D1407" i="6"/>
  <c r="D1411" i="6"/>
  <c r="D1415" i="6"/>
  <c r="D1419" i="6"/>
  <c r="D1423" i="6"/>
  <c r="D1427" i="6"/>
  <c r="D1431" i="6"/>
  <c r="D1435" i="6"/>
  <c r="D1439" i="6"/>
  <c r="D1443" i="6"/>
  <c r="D1447" i="6"/>
  <c r="D1451" i="6"/>
  <c r="D1455" i="6"/>
  <c r="D1459" i="6"/>
  <c r="D1463" i="6"/>
  <c r="D1467" i="6"/>
  <c r="D1471" i="6"/>
  <c r="D1475" i="6"/>
  <c r="D1479" i="6"/>
  <c r="D1483" i="6"/>
  <c r="D1487" i="6"/>
  <c r="D1491" i="6"/>
  <c r="D1495" i="6"/>
  <c r="D1499" i="6"/>
  <c r="D1503" i="6"/>
  <c r="D1507" i="6"/>
  <c r="D1511" i="6"/>
  <c r="D1515" i="6"/>
  <c r="D1519" i="6"/>
  <c r="D1523" i="6"/>
  <c r="D1527" i="6"/>
  <c r="D59" i="6"/>
  <c r="D231" i="6"/>
  <c r="D366" i="6"/>
  <c r="D451" i="6"/>
  <c r="D522" i="6"/>
  <c r="D564" i="6"/>
  <c r="D608" i="6"/>
  <c r="D635" i="6"/>
  <c r="D663" i="6"/>
  <c r="D694" i="6"/>
  <c r="D716" i="6"/>
  <c r="D736" i="6"/>
  <c r="D755" i="6"/>
  <c r="D774" i="6"/>
  <c r="D792" i="6"/>
  <c r="D812" i="6"/>
  <c r="D830" i="6"/>
  <c r="D844" i="6"/>
  <c r="D859" i="6"/>
  <c r="D871" i="6"/>
  <c r="D880" i="6"/>
  <c r="D888" i="6"/>
  <c r="D899" i="6"/>
  <c r="D908" i="6"/>
  <c r="D918" i="6"/>
  <c r="D928" i="6"/>
  <c r="D935" i="6"/>
  <c r="D942" i="6"/>
  <c r="D950" i="6"/>
  <c r="D957" i="6"/>
  <c r="D963" i="6"/>
  <c r="D971" i="6"/>
  <c r="D978" i="6"/>
  <c r="D985" i="6"/>
  <c r="D993" i="6"/>
  <c r="D999" i="6"/>
  <c r="D1006" i="6"/>
  <c r="D1014" i="6"/>
  <c r="D1021" i="6"/>
  <c r="D1027" i="6"/>
  <c r="D1035" i="6"/>
  <c r="D1042" i="6"/>
  <c r="D1049" i="6"/>
  <c r="D1057" i="6"/>
  <c r="D1063" i="6"/>
  <c r="D1070" i="6"/>
  <c r="D1078" i="6"/>
  <c r="D1085" i="6"/>
  <c r="D1091" i="6"/>
  <c r="D1099" i="6"/>
  <c r="D1106" i="6"/>
  <c r="D1113" i="6"/>
  <c r="D1121" i="6"/>
  <c r="D1127" i="6"/>
  <c r="D1134" i="6"/>
  <c r="D1142" i="6"/>
  <c r="D1149" i="6"/>
  <c r="D1155" i="6"/>
  <c r="D1163" i="6"/>
  <c r="D1170" i="6"/>
  <c r="D1177" i="6"/>
  <c r="D1185" i="6"/>
  <c r="D1191" i="6"/>
  <c r="D1198" i="6"/>
  <c r="D1206" i="6"/>
  <c r="D1213" i="6"/>
  <c r="D1219" i="6"/>
  <c r="D1227" i="6"/>
  <c r="D1234" i="6"/>
  <c r="D1241" i="6"/>
  <c r="D1249" i="6"/>
  <c r="D1255" i="6"/>
  <c r="D1262" i="6"/>
  <c r="D1270" i="6"/>
  <c r="D1277" i="6"/>
  <c r="D1283" i="6"/>
  <c r="D1291" i="6"/>
  <c r="D1298" i="6"/>
  <c r="D1305" i="6"/>
  <c r="D1313" i="6"/>
  <c r="D1319" i="6"/>
  <c r="D1326" i="6"/>
  <c r="D1334" i="6"/>
  <c r="D1341" i="6"/>
  <c r="D1346" i="6"/>
  <c r="D1352" i="6"/>
  <c r="D1357" i="6"/>
  <c r="D1362" i="6"/>
  <c r="D1368" i="6"/>
  <c r="D1373" i="6"/>
  <c r="D1378" i="6"/>
  <c r="D1384" i="6"/>
  <c r="D1389" i="6"/>
  <c r="D1394" i="6"/>
  <c r="D1400" i="6"/>
  <c r="D1405" i="6"/>
  <c r="D1410" i="6"/>
  <c r="D1416" i="6"/>
  <c r="D1421" i="6"/>
  <c r="D1426" i="6"/>
  <c r="D1432" i="6"/>
  <c r="D1437" i="6"/>
  <c r="D1442" i="6"/>
  <c r="D1448" i="6"/>
  <c r="D1453" i="6"/>
  <c r="D1458" i="6"/>
  <c r="D1464" i="6"/>
  <c r="D1469" i="6"/>
  <c r="D1474" i="6"/>
  <c r="D1480" i="6"/>
  <c r="D1485" i="6"/>
  <c r="D1490" i="6"/>
  <c r="D1496" i="6"/>
  <c r="D1501" i="6"/>
  <c r="D1506" i="6"/>
  <c r="D1512" i="6"/>
  <c r="D1517" i="6"/>
  <c r="D1522" i="6"/>
  <c r="D1528" i="6"/>
  <c r="D1532" i="6"/>
  <c r="D1536" i="6"/>
  <c r="D1540" i="6"/>
  <c r="D1544" i="6"/>
  <c r="D1548" i="6"/>
  <c r="D1552" i="6"/>
  <c r="D1556" i="6"/>
  <c r="D1560" i="6"/>
  <c r="D1564" i="6"/>
  <c r="D1568" i="6"/>
  <c r="D1572" i="6"/>
  <c r="D1576" i="6"/>
  <c r="D1580" i="6"/>
  <c r="D1584" i="6"/>
  <c r="D1588" i="6"/>
  <c r="D1592" i="6"/>
  <c r="D1596" i="6"/>
  <c r="D1600" i="6"/>
  <c r="D1604" i="6"/>
  <c r="D1608" i="6"/>
  <c r="D1612" i="6"/>
  <c r="D1616" i="6"/>
  <c r="D1620" i="6"/>
  <c r="D1624" i="6"/>
  <c r="D1628" i="6"/>
  <c r="D1632" i="6"/>
  <c r="D1636" i="6"/>
  <c r="D1640" i="6"/>
  <c r="D1644" i="6"/>
  <c r="D1648" i="6"/>
  <c r="D1652" i="6"/>
  <c r="D1656" i="6"/>
  <c r="D1660" i="6"/>
  <c r="D1664" i="6"/>
  <c r="D1668" i="6"/>
  <c r="D1672" i="6"/>
  <c r="D1676" i="6"/>
  <c r="D1680" i="6"/>
  <c r="D1684" i="6"/>
  <c r="D1688" i="6"/>
  <c r="D1692" i="6"/>
  <c r="D1696" i="6"/>
  <c r="D1700" i="6"/>
  <c r="D1704" i="6"/>
  <c r="D1708" i="6"/>
  <c r="D1712" i="6"/>
  <c r="D1716" i="6"/>
  <c r="D1720" i="6"/>
  <c r="D1724" i="6"/>
  <c r="D1728" i="6"/>
  <c r="D1732" i="6"/>
  <c r="D1736" i="6"/>
  <c r="D1740" i="6"/>
  <c r="D1744" i="6"/>
  <c r="D1748" i="6"/>
  <c r="D1752" i="6"/>
  <c r="D1756" i="6"/>
  <c r="D1760" i="6"/>
  <c r="D1764" i="6"/>
  <c r="D1768" i="6"/>
  <c r="D1772" i="6"/>
  <c r="D1776" i="6"/>
  <c r="D1780" i="6"/>
  <c r="D1784" i="6"/>
  <c r="D1788" i="6"/>
  <c r="D1792" i="6"/>
  <c r="D1796" i="6"/>
  <c r="D1800" i="6"/>
  <c r="D1804" i="6"/>
  <c r="D1808" i="6"/>
  <c r="D1812" i="6"/>
  <c r="D1816" i="6"/>
  <c r="D1820" i="6"/>
  <c r="D1824" i="6"/>
  <c r="D1828" i="6"/>
  <c r="D1832" i="6"/>
  <c r="D1836" i="6"/>
  <c r="D1840" i="6"/>
  <c r="D1844" i="6"/>
  <c r="D1848" i="6"/>
  <c r="D1852" i="6"/>
  <c r="D1856" i="6"/>
  <c r="D1860" i="6"/>
  <c r="D1864" i="6"/>
  <c r="D1868" i="6"/>
  <c r="D1872" i="6"/>
  <c r="D1876" i="6"/>
  <c r="D1880" i="6"/>
  <c r="D1884" i="6"/>
  <c r="D1888" i="6"/>
  <c r="D1892" i="6"/>
  <c r="D1896" i="6"/>
  <c r="D1900" i="6"/>
  <c r="D1904" i="6"/>
  <c r="D1908" i="6"/>
  <c r="D1912" i="6"/>
  <c r="D1916" i="6"/>
  <c r="D1920" i="6"/>
  <c r="D1924" i="6"/>
  <c r="D1928" i="6"/>
  <c r="D1932" i="6"/>
  <c r="D1936" i="6"/>
  <c r="D1940" i="6"/>
  <c r="D1944" i="6"/>
  <c r="D1948" i="6"/>
  <c r="D1952" i="6"/>
  <c r="D1956" i="6"/>
  <c r="D1960" i="6"/>
  <c r="D1964" i="6"/>
  <c r="D1968" i="6"/>
  <c r="D1972" i="6"/>
  <c r="D1976" i="6"/>
  <c r="D1980" i="6"/>
  <c r="D1984" i="6"/>
  <c r="D1988" i="6"/>
  <c r="D1992" i="6"/>
  <c r="D1996" i="6"/>
  <c r="D2000" i="6"/>
  <c r="D2004" i="6"/>
  <c r="D2008" i="6"/>
  <c r="D2012" i="6"/>
  <c r="D2016" i="6"/>
  <c r="D2020" i="6"/>
  <c r="D2024" i="6"/>
  <c r="D2028" i="6"/>
  <c r="D2032" i="6"/>
  <c r="D2036" i="6"/>
  <c r="D2040" i="6"/>
  <c r="D2044" i="6"/>
  <c r="D2048" i="6"/>
  <c r="D2052" i="6"/>
  <c r="D2056" i="6"/>
  <c r="D2060" i="6"/>
  <c r="D2064" i="6"/>
  <c r="D2068" i="6"/>
  <c r="D2072" i="6"/>
  <c r="D2076" i="6"/>
  <c r="D2080" i="6"/>
  <c r="D2084" i="6"/>
  <c r="D2088" i="6"/>
  <c r="D2092" i="6"/>
  <c r="D2096" i="6"/>
  <c r="D2100" i="6"/>
  <c r="D2104" i="6"/>
  <c r="D2108" i="6"/>
  <c r="D2112" i="6"/>
  <c r="D2116" i="6"/>
  <c r="D2120" i="6"/>
  <c r="D2124" i="6"/>
  <c r="D2128" i="6"/>
  <c r="D2132" i="6"/>
  <c r="D2136" i="6"/>
  <c r="D2140" i="6"/>
  <c r="D2144" i="6"/>
  <c r="D2148" i="6"/>
  <c r="D2152" i="6"/>
  <c r="D2156" i="6"/>
  <c r="D2160" i="6"/>
  <c r="D2164" i="6"/>
  <c r="D2168" i="6"/>
  <c r="D2172" i="6"/>
  <c r="D2176" i="6"/>
  <c r="D2180" i="6"/>
  <c r="D2184" i="6"/>
  <c r="D2188" i="6"/>
  <c r="D2192" i="6"/>
  <c r="D2196" i="6"/>
  <c r="D2200" i="6"/>
  <c r="D2204" i="6"/>
  <c r="D2208" i="6"/>
  <c r="D2212" i="6"/>
  <c r="D2216" i="6"/>
  <c r="D2220" i="6"/>
  <c r="D2224" i="6"/>
  <c r="D2228" i="6"/>
  <c r="D2232" i="6"/>
  <c r="D2236" i="6"/>
  <c r="D2240" i="6"/>
  <c r="D2244" i="6"/>
  <c r="D2248" i="6"/>
  <c r="D2252" i="6"/>
  <c r="D2256" i="6"/>
  <c r="D2260" i="6"/>
  <c r="D2264" i="6"/>
  <c r="D2268" i="6"/>
  <c r="D2272" i="6"/>
  <c r="D2276" i="6"/>
  <c r="D2280" i="6"/>
  <c r="D2284" i="6"/>
  <c r="D2288" i="6"/>
  <c r="D2292" i="6"/>
  <c r="D2296" i="6"/>
  <c r="D2300" i="6"/>
  <c r="D2304" i="6"/>
  <c r="D2308" i="6"/>
  <c r="D2312" i="6"/>
  <c r="D2316" i="6"/>
  <c r="D2320" i="6"/>
  <c r="D2324" i="6"/>
  <c r="D2328" i="6"/>
  <c r="D2332" i="6"/>
  <c r="D2336" i="6"/>
  <c r="D2340" i="6"/>
  <c r="D2344" i="6"/>
  <c r="D2348" i="6"/>
  <c r="D2352" i="6"/>
  <c r="D2356" i="6"/>
  <c r="D2360" i="6"/>
  <c r="D2364" i="6"/>
  <c r="D2368" i="6"/>
  <c r="D2372" i="6"/>
  <c r="D2376" i="6"/>
  <c r="D2380" i="6"/>
  <c r="D2384" i="6"/>
  <c r="D2388" i="6"/>
  <c r="D2392" i="6"/>
  <c r="D2396" i="6"/>
  <c r="D2400" i="6"/>
  <c r="D2404" i="6"/>
  <c r="D2408" i="6"/>
  <c r="D2412" i="6"/>
  <c r="D2416" i="6"/>
  <c r="D145" i="6"/>
  <c r="D309" i="6"/>
  <c r="D409" i="6"/>
  <c r="D494" i="6"/>
  <c r="D546" i="6"/>
  <c r="D586" i="6"/>
  <c r="D620" i="6"/>
  <c r="D651" i="6"/>
  <c r="D678" i="6"/>
  <c r="D706" i="6"/>
  <c r="D727" i="6"/>
  <c r="D744" i="6"/>
  <c r="D764" i="6"/>
  <c r="D784" i="6"/>
  <c r="D802" i="6"/>
  <c r="D822" i="6"/>
  <c r="D838" i="6"/>
  <c r="D851" i="6"/>
  <c r="D866" i="6"/>
  <c r="D875" i="6"/>
  <c r="D886" i="6"/>
  <c r="D894" i="6"/>
  <c r="D903" i="6"/>
  <c r="D914" i="6"/>
  <c r="D923" i="6"/>
  <c r="D931" i="6"/>
  <c r="D939" i="6"/>
  <c r="D946" i="6"/>
  <c r="D953" i="6"/>
  <c r="D961" i="6"/>
  <c r="D967" i="6"/>
  <c r="D974" i="6"/>
  <c r="D982" i="6"/>
  <c r="D989" i="6"/>
  <c r="D995" i="6"/>
  <c r="D1003" i="6"/>
  <c r="D1010" i="6"/>
  <c r="D1017" i="6"/>
  <c r="D1025" i="6"/>
  <c r="D1031" i="6"/>
  <c r="D1038" i="6"/>
  <c r="D1046" i="6"/>
  <c r="D1053" i="6"/>
  <c r="D1059" i="6"/>
  <c r="D1067" i="6"/>
  <c r="D1074" i="6"/>
  <c r="D1081" i="6"/>
  <c r="D1089" i="6"/>
  <c r="D1095" i="6"/>
  <c r="D1102" i="6"/>
  <c r="D1110" i="6"/>
  <c r="D1117" i="6"/>
  <c r="D1123" i="6"/>
  <c r="D1131" i="6"/>
  <c r="D1138" i="6"/>
  <c r="D1145" i="6"/>
  <c r="D1153" i="6"/>
  <c r="D1159" i="6"/>
  <c r="D1166" i="6"/>
  <c r="D1174" i="6"/>
  <c r="D1181" i="6"/>
  <c r="D1187" i="6"/>
  <c r="D1195" i="6"/>
  <c r="D1202" i="6"/>
  <c r="D1209" i="6"/>
  <c r="D1217" i="6"/>
  <c r="D1223" i="6"/>
  <c r="D1230" i="6"/>
  <c r="D1238" i="6"/>
  <c r="D1245" i="6"/>
  <c r="D1251" i="6"/>
  <c r="D1259" i="6"/>
  <c r="D1266" i="6"/>
  <c r="D1273" i="6"/>
  <c r="D1281" i="6"/>
  <c r="D1287" i="6"/>
  <c r="D1294" i="6"/>
  <c r="D1302" i="6"/>
  <c r="D1309" i="6"/>
  <c r="D1315" i="6"/>
  <c r="D1323" i="6"/>
  <c r="D1330" i="6"/>
  <c r="D1337" i="6"/>
  <c r="D1344" i="6"/>
  <c r="D1349" i="6"/>
  <c r="D1354" i="6"/>
  <c r="D1360" i="6"/>
  <c r="D1365" i="6"/>
  <c r="D1370" i="6"/>
  <c r="D1376" i="6"/>
  <c r="D1381" i="6"/>
  <c r="D1386" i="6"/>
  <c r="D1392" i="6"/>
  <c r="D1397" i="6"/>
  <c r="D1402" i="6"/>
  <c r="D1408" i="6"/>
  <c r="D1413" i="6"/>
  <c r="D1418" i="6"/>
  <c r="D1424" i="6"/>
  <c r="D1429" i="6"/>
  <c r="D1434" i="6"/>
  <c r="D1440" i="6"/>
  <c r="D1445" i="6"/>
  <c r="D1450" i="6"/>
  <c r="D1456" i="6"/>
  <c r="D1461" i="6"/>
  <c r="D1466" i="6"/>
  <c r="D1472" i="6"/>
  <c r="D1477" i="6"/>
  <c r="D1482" i="6"/>
  <c r="D1488" i="6"/>
  <c r="D1493" i="6"/>
  <c r="D1498" i="6"/>
  <c r="D1504" i="6"/>
  <c r="D1509" i="6"/>
  <c r="D1514" i="6"/>
  <c r="D1520" i="6"/>
  <c r="D1525" i="6"/>
  <c r="D1530" i="6"/>
  <c r="D1534" i="6"/>
  <c r="D1538" i="6"/>
  <c r="D1542" i="6"/>
  <c r="D1546" i="6"/>
  <c r="D1550" i="6"/>
  <c r="D1554" i="6"/>
  <c r="D1558" i="6"/>
  <c r="D1562" i="6"/>
  <c r="D1566" i="6"/>
  <c r="D1570" i="6"/>
  <c r="D1574" i="6"/>
  <c r="D1578" i="6"/>
  <c r="D1582" i="6"/>
  <c r="D1586" i="6"/>
  <c r="D1590" i="6"/>
  <c r="D1594" i="6"/>
  <c r="D1598" i="6"/>
  <c r="D1602" i="6"/>
  <c r="D1606" i="6"/>
  <c r="D1610" i="6"/>
  <c r="D1614" i="6"/>
  <c r="D1618" i="6"/>
  <c r="D1622" i="6"/>
  <c r="D1626" i="6"/>
  <c r="D1630" i="6"/>
  <c r="D1634" i="6"/>
  <c r="D1638" i="6"/>
  <c r="D1642" i="6"/>
  <c r="D1646" i="6"/>
  <c r="D1650" i="6"/>
  <c r="D1654" i="6"/>
  <c r="D1658" i="6"/>
  <c r="D1662" i="6"/>
  <c r="D1666" i="6"/>
  <c r="D1670" i="6"/>
  <c r="D1674" i="6"/>
  <c r="D1678" i="6"/>
  <c r="D1682" i="6"/>
  <c r="D1686" i="6"/>
  <c r="D1690" i="6"/>
  <c r="D1694" i="6"/>
  <c r="D1698" i="6"/>
  <c r="D1702" i="6"/>
  <c r="D1706" i="6"/>
  <c r="D1710" i="6"/>
  <c r="D1714" i="6"/>
  <c r="D1718" i="6"/>
  <c r="D1722" i="6"/>
  <c r="D1726" i="6"/>
  <c r="D1730" i="6"/>
  <c r="D1734" i="6"/>
  <c r="D1738" i="6"/>
  <c r="D1742" i="6"/>
  <c r="D1746" i="6"/>
  <c r="D1750" i="6"/>
  <c r="D1754" i="6"/>
  <c r="D1758" i="6"/>
  <c r="D1762" i="6"/>
  <c r="D1766" i="6"/>
  <c r="D1770" i="6"/>
  <c r="D1774" i="6"/>
  <c r="D1778" i="6"/>
  <c r="D1782" i="6"/>
  <c r="D1786" i="6"/>
  <c r="D1790" i="6"/>
  <c r="D1794" i="6"/>
  <c r="D1798" i="6"/>
  <c r="D1802" i="6"/>
  <c r="D1806" i="6"/>
  <c r="D1810" i="6"/>
  <c r="D1814" i="6"/>
  <c r="D1818" i="6"/>
  <c r="D1822" i="6"/>
  <c r="D1826" i="6"/>
  <c r="D1830" i="6"/>
  <c r="D1834" i="6"/>
  <c r="D1838" i="6"/>
  <c r="D1842" i="6"/>
  <c r="D1846" i="6"/>
  <c r="D1850" i="6"/>
  <c r="D1854" i="6"/>
  <c r="D1858" i="6"/>
  <c r="D1862" i="6"/>
  <c r="D1866" i="6"/>
  <c r="D1870" i="6"/>
  <c r="D1874" i="6"/>
  <c r="D1878" i="6"/>
  <c r="D1882" i="6"/>
  <c r="D1886" i="6"/>
  <c r="D1890" i="6"/>
  <c r="D1894" i="6"/>
  <c r="D1898" i="6"/>
  <c r="D1902" i="6"/>
  <c r="D1906" i="6"/>
  <c r="D1910" i="6"/>
  <c r="D1914" i="6"/>
  <c r="D1918" i="6"/>
  <c r="D1922" i="6"/>
  <c r="D1926" i="6"/>
  <c r="D1930" i="6"/>
  <c r="D1934" i="6"/>
  <c r="D1938" i="6"/>
  <c r="D1942" i="6"/>
  <c r="D1946" i="6"/>
  <c r="D1950" i="6"/>
  <c r="D1954" i="6"/>
  <c r="D1958" i="6"/>
  <c r="D1962" i="6"/>
  <c r="D1966" i="6"/>
  <c r="D1970" i="6"/>
  <c r="D1974" i="6"/>
  <c r="D1978" i="6"/>
  <c r="D1982" i="6"/>
  <c r="D1986" i="6"/>
  <c r="D1990" i="6"/>
  <c r="D1994" i="6"/>
  <c r="D1998" i="6"/>
  <c r="D2002" i="6"/>
  <c r="D2006" i="6"/>
  <c r="D2010" i="6"/>
  <c r="D2014" i="6"/>
  <c r="D2018" i="6"/>
  <c r="D2022" i="6"/>
  <c r="D2026" i="6"/>
  <c r="D2030" i="6"/>
  <c r="D2034" i="6"/>
  <c r="D2038" i="6"/>
  <c r="D2042" i="6"/>
  <c r="D2046" i="6"/>
  <c r="D2050" i="6"/>
  <c r="D2054" i="6"/>
  <c r="D2058" i="6"/>
  <c r="D2062" i="6"/>
  <c r="D2066" i="6"/>
  <c r="D2070" i="6"/>
  <c r="D2074" i="6"/>
  <c r="D2078" i="6"/>
  <c r="D2082" i="6"/>
  <c r="D2086" i="6"/>
  <c r="D2090" i="6"/>
  <c r="D2094" i="6"/>
  <c r="D2098" i="6"/>
  <c r="D2102" i="6"/>
  <c r="D2106" i="6"/>
  <c r="D2110" i="6"/>
  <c r="D2114" i="6"/>
  <c r="D2118" i="6"/>
  <c r="D2122" i="6"/>
  <c r="D2126" i="6"/>
  <c r="D2130" i="6"/>
  <c r="D2134" i="6"/>
  <c r="D2138" i="6"/>
  <c r="D2142" i="6"/>
  <c r="D2146" i="6"/>
  <c r="D2150" i="6"/>
  <c r="D2154" i="6"/>
  <c r="D2158" i="6"/>
  <c r="D2162" i="6"/>
  <c r="D2166" i="6"/>
  <c r="D2170" i="6"/>
  <c r="D2174" i="6"/>
  <c r="D2178" i="6"/>
  <c r="D2182" i="6"/>
  <c r="D2186" i="6"/>
  <c r="D2190" i="6"/>
  <c r="D2194" i="6"/>
  <c r="D2198" i="6"/>
  <c r="D2202" i="6"/>
  <c r="D2206" i="6"/>
  <c r="D2210" i="6"/>
  <c r="D2214" i="6"/>
  <c r="D2218" i="6"/>
  <c r="D2222" i="6"/>
  <c r="D2226" i="6"/>
  <c r="D2230" i="6"/>
  <c r="D2234" i="6"/>
  <c r="D2238" i="6"/>
  <c r="D2242" i="6"/>
  <c r="D2246" i="6"/>
  <c r="D2250" i="6"/>
  <c r="D2254" i="6"/>
  <c r="D2258" i="6"/>
  <c r="D2262" i="6"/>
  <c r="D2266" i="6"/>
  <c r="D2270" i="6"/>
  <c r="D2274" i="6"/>
  <c r="D2278" i="6"/>
  <c r="D2282" i="6"/>
  <c r="D2286" i="6"/>
  <c r="D2290" i="6"/>
  <c r="D2294" i="6"/>
  <c r="D2298" i="6"/>
  <c r="D2302" i="6"/>
  <c r="D2306" i="6"/>
  <c r="D2310" i="6"/>
  <c r="D2314" i="6"/>
  <c r="D2318" i="6"/>
  <c r="D2322" i="6"/>
  <c r="D2326" i="6"/>
  <c r="D2330" i="6"/>
  <c r="D2334" i="6"/>
  <c r="D2338" i="6"/>
  <c r="D139" i="6"/>
  <c r="D406" i="6"/>
  <c r="D538" i="6"/>
  <c r="D619" i="6"/>
  <c r="D674" i="6"/>
  <c r="D723" i="6"/>
  <c r="D763" i="6"/>
  <c r="D800" i="6"/>
  <c r="D835" i="6"/>
  <c r="D864" i="6"/>
  <c r="D882" i="6"/>
  <c r="D902" i="6"/>
  <c r="D920" i="6"/>
  <c r="D937" i="6"/>
  <c r="D951" i="6"/>
  <c r="D966" i="6"/>
  <c r="D979" i="6"/>
  <c r="D994" i="6"/>
  <c r="D1009" i="6"/>
  <c r="D1022" i="6"/>
  <c r="D1037" i="6"/>
  <c r="D1051" i="6"/>
  <c r="D1065" i="6"/>
  <c r="D1079" i="6"/>
  <c r="D1094" i="6"/>
  <c r="D1107" i="6"/>
  <c r="D1122" i="6"/>
  <c r="D1137" i="6"/>
  <c r="D1150" i="6"/>
  <c r="D1165" i="6"/>
  <c r="D1179" i="6"/>
  <c r="D1193" i="6"/>
  <c r="D1207" i="6"/>
  <c r="D1222" i="6"/>
  <c r="D1235" i="6"/>
  <c r="D1250" i="6"/>
  <c r="D1265" i="6"/>
  <c r="D1278" i="6"/>
  <c r="D1293" i="6"/>
  <c r="D1307" i="6"/>
  <c r="D1321" i="6"/>
  <c r="D1335" i="6"/>
  <c r="D1348" i="6"/>
  <c r="D1358" i="6"/>
  <c r="D1369" i="6"/>
  <c r="D1380" i="6"/>
  <c r="D1390" i="6"/>
  <c r="D1401" i="6"/>
  <c r="D1412" i="6"/>
  <c r="D1422" i="6"/>
  <c r="D1433" i="6"/>
  <c r="D1444" i="6"/>
  <c r="D1454" i="6"/>
  <c r="D1465" i="6"/>
  <c r="D1476" i="6"/>
  <c r="D1486" i="6"/>
  <c r="D1497" i="6"/>
  <c r="D1508" i="6"/>
  <c r="D1518" i="6"/>
  <c r="D1529" i="6"/>
  <c r="D1537" i="6"/>
  <c r="D1545" i="6"/>
  <c r="D1553" i="6"/>
  <c r="D1561" i="6"/>
  <c r="D1569" i="6"/>
  <c r="D1577" i="6"/>
  <c r="D1585" i="6"/>
  <c r="D1593" i="6"/>
  <c r="D1601" i="6"/>
  <c r="D1609" i="6"/>
  <c r="D1617" i="6"/>
  <c r="D1625" i="6"/>
  <c r="D1633" i="6"/>
  <c r="D1641" i="6"/>
  <c r="D1649" i="6"/>
  <c r="D1657" i="6"/>
  <c r="D1665" i="6"/>
  <c r="D1673" i="6"/>
  <c r="D1681" i="6"/>
  <c r="D1689" i="6"/>
  <c r="D1697" i="6"/>
  <c r="D1705" i="6"/>
  <c r="D1713" i="6"/>
  <c r="D1721" i="6"/>
  <c r="D1729" i="6"/>
  <c r="D1737" i="6"/>
  <c r="D1745" i="6"/>
  <c r="D1753" i="6"/>
  <c r="D1761" i="6"/>
  <c r="D1769" i="6"/>
  <c r="D1777" i="6"/>
  <c r="D1785" i="6"/>
  <c r="D1793" i="6"/>
  <c r="D1801" i="6"/>
  <c r="D1809" i="6"/>
  <c r="D1817" i="6"/>
  <c r="D1825" i="6"/>
  <c r="D1833" i="6"/>
  <c r="D1841" i="6"/>
  <c r="D1849" i="6"/>
  <c r="D1857" i="6"/>
  <c r="D1865" i="6"/>
  <c r="D1873" i="6"/>
  <c r="D1881" i="6"/>
  <c r="D1889" i="6"/>
  <c r="D1897" i="6"/>
  <c r="D1905" i="6"/>
  <c r="D1913" i="6"/>
  <c r="D1921" i="6"/>
  <c r="D1929" i="6"/>
  <c r="D1937" i="6"/>
  <c r="D1945" i="6"/>
  <c r="D1953" i="6"/>
  <c r="D1961" i="6"/>
  <c r="D1969" i="6"/>
  <c r="D1977" i="6"/>
  <c r="D1985" i="6"/>
  <c r="D1993" i="6"/>
  <c r="D2001" i="6"/>
  <c r="D2009" i="6"/>
  <c r="D2017" i="6"/>
  <c r="D2025" i="6"/>
  <c r="D2033" i="6"/>
  <c r="D2041" i="6"/>
  <c r="D2049" i="6"/>
  <c r="D2057" i="6"/>
  <c r="D2065" i="6"/>
  <c r="D2073" i="6"/>
  <c r="D2081" i="6"/>
  <c r="D2089" i="6"/>
  <c r="D2097" i="6"/>
  <c r="D2105" i="6"/>
  <c r="D2113" i="6"/>
  <c r="D2121" i="6"/>
  <c r="D2129" i="6"/>
  <c r="D2137" i="6"/>
  <c r="D2145" i="6"/>
  <c r="D2153" i="6"/>
  <c r="D2161" i="6"/>
  <c r="D2169" i="6"/>
  <c r="D2177" i="6"/>
  <c r="D2185" i="6"/>
  <c r="D2193" i="6"/>
  <c r="D2201" i="6"/>
  <c r="D2209" i="6"/>
  <c r="D2217" i="6"/>
  <c r="D2225" i="6"/>
  <c r="D2233" i="6"/>
  <c r="D2241" i="6"/>
  <c r="D2249" i="6"/>
  <c r="D2257" i="6"/>
  <c r="D2265" i="6"/>
  <c r="D2273" i="6"/>
  <c r="D2281" i="6"/>
  <c r="D2289" i="6"/>
  <c r="D2297" i="6"/>
  <c r="D2305" i="6"/>
  <c r="D2313" i="6"/>
  <c r="D2321" i="6"/>
  <c r="D2329" i="6"/>
  <c r="D2337" i="6"/>
  <c r="D2343" i="6"/>
  <c r="D2349" i="6"/>
  <c r="D2354" i="6"/>
  <c r="D2359" i="6"/>
  <c r="D2365" i="6"/>
  <c r="D2370" i="6"/>
  <c r="D2375" i="6"/>
  <c r="D2381" i="6"/>
  <c r="D2386" i="6"/>
  <c r="D2391" i="6"/>
  <c r="D2397" i="6"/>
  <c r="D2402" i="6"/>
  <c r="D2407" i="6"/>
  <c r="D2413" i="6"/>
  <c r="D2418" i="6"/>
  <c r="D2422" i="6"/>
  <c r="D2426" i="6"/>
  <c r="D2430" i="6"/>
  <c r="D2434" i="6"/>
  <c r="D2438" i="6"/>
  <c r="D2442" i="6"/>
  <c r="D2446" i="6"/>
  <c r="D2450" i="6"/>
  <c r="D2454" i="6"/>
  <c r="D2458" i="6"/>
  <c r="D2462" i="6"/>
  <c r="D2466" i="6"/>
  <c r="D2470" i="6"/>
  <c r="D2474" i="6"/>
  <c r="D2478" i="6"/>
  <c r="D2482" i="6"/>
  <c r="D2486" i="6"/>
  <c r="D2490" i="6"/>
  <c r="D2494" i="6"/>
  <c r="D2498" i="6"/>
  <c r="D2502" i="6"/>
  <c r="D2506" i="6"/>
  <c r="D2510" i="6"/>
  <c r="D2514" i="6"/>
  <c r="D2518" i="6"/>
  <c r="D2522" i="6"/>
  <c r="D2526" i="6"/>
  <c r="D2530" i="6"/>
  <c r="D2534" i="6"/>
  <c r="D2538" i="6"/>
  <c r="D2542" i="6"/>
  <c r="D2546" i="6"/>
  <c r="D2550" i="6"/>
  <c r="D2554" i="6"/>
  <c r="D2558" i="6"/>
  <c r="D2562" i="6"/>
  <c r="D2566" i="6"/>
  <c r="D2570" i="6"/>
  <c r="D2574" i="6"/>
  <c r="D2578" i="6"/>
  <c r="D2582" i="6"/>
  <c r="D2586" i="6"/>
  <c r="D2590" i="6"/>
  <c r="D2594" i="6"/>
  <c r="D2598" i="6"/>
  <c r="D2602" i="6"/>
  <c r="D2606" i="6"/>
  <c r="D2610" i="6"/>
  <c r="D2614" i="6"/>
  <c r="D2618" i="6"/>
  <c r="D2622" i="6"/>
  <c r="D2626" i="6"/>
  <c r="D2630" i="6"/>
  <c r="D2634" i="6"/>
  <c r="D2638" i="6"/>
  <c r="D2642" i="6"/>
  <c r="D2646" i="6"/>
  <c r="D2650" i="6"/>
  <c r="D2654" i="6"/>
  <c r="D2658" i="6"/>
  <c r="D2662" i="6"/>
  <c r="D2666" i="6"/>
  <c r="D2670" i="6"/>
  <c r="D2674" i="6"/>
  <c r="D2678" i="6"/>
  <c r="D2682" i="6"/>
  <c r="D2686" i="6"/>
  <c r="D2690" i="6"/>
  <c r="D2694" i="6"/>
  <c r="D2698" i="6"/>
  <c r="D2702" i="6"/>
  <c r="D2706" i="6"/>
  <c r="D2710" i="6"/>
  <c r="D2714" i="6"/>
  <c r="D2718" i="6"/>
  <c r="D2722" i="6"/>
  <c r="D2726" i="6"/>
  <c r="D2730" i="6"/>
  <c r="D2734" i="6"/>
  <c r="D2738" i="6"/>
  <c r="D2742" i="6"/>
  <c r="D2746" i="6"/>
  <c r="D2750" i="6"/>
  <c r="D2754" i="6"/>
  <c r="D2758" i="6"/>
  <c r="D2762" i="6"/>
  <c r="D2766" i="6"/>
  <c r="D2770" i="6"/>
  <c r="D2774" i="6"/>
  <c r="D2778" i="6"/>
  <c r="D2782" i="6"/>
  <c r="D2786" i="6"/>
  <c r="D2790" i="6"/>
  <c r="D2794" i="6"/>
  <c r="D2798" i="6"/>
  <c r="D2802" i="6"/>
  <c r="D2806" i="6"/>
  <c r="D2810" i="6"/>
  <c r="D2814" i="6"/>
  <c r="D2818" i="6"/>
  <c r="D2822" i="6"/>
  <c r="D2826" i="6"/>
  <c r="D2830" i="6"/>
  <c r="D2834" i="6"/>
  <c r="D2838" i="6"/>
  <c r="D2842" i="6"/>
  <c r="D2846" i="6"/>
  <c r="D2850" i="6"/>
  <c r="D2854" i="6"/>
  <c r="D2858" i="6"/>
  <c r="D2862" i="6"/>
  <c r="D2866" i="6"/>
  <c r="D2870" i="6"/>
  <c r="D2874" i="6"/>
  <c r="D2878" i="6"/>
  <c r="D2882" i="6"/>
  <c r="D2886" i="6"/>
  <c r="D2890" i="6"/>
  <c r="D2894" i="6"/>
  <c r="D2898" i="6"/>
  <c r="D2902" i="6"/>
  <c r="D2906" i="6"/>
  <c r="D2910" i="6"/>
  <c r="D2914" i="6"/>
  <c r="D2918" i="6"/>
  <c r="D2922" i="6"/>
  <c r="D2926" i="6"/>
  <c r="D2930" i="6"/>
  <c r="D2934" i="6"/>
  <c r="D2938" i="6"/>
  <c r="D2942" i="6"/>
  <c r="D2946" i="6"/>
  <c r="D2950" i="6"/>
  <c r="D2954" i="6"/>
  <c r="D2958" i="6"/>
  <c r="D2962" i="6"/>
  <c r="D2966" i="6"/>
  <c r="D2970" i="6"/>
  <c r="D2974" i="6"/>
  <c r="D2978" i="6"/>
  <c r="D2982" i="6"/>
  <c r="D2986" i="6"/>
  <c r="D2990" i="6"/>
  <c r="D2994" i="6"/>
  <c r="D2998" i="6"/>
  <c r="D3002" i="6"/>
  <c r="D3006" i="6"/>
  <c r="D3010" i="6"/>
  <c r="D3014" i="6"/>
  <c r="D3018" i="6"/>
  <c r="D3022" i="6"/>
  <c r="D3026" i="6"/>
  <c r="D3030" i="6"/>
  <c r="D3034" i="6"/>
  <c r="D3038" i="6"/>
  <c r="D3042" i="6"/>
  <c r="D3046" i="6"/>
  <c r="D3050" i="6"/>
  <c r="D3054" i="6"/>
  <c r="D3058" i="6"/>
  <c r="D3062" i="6"/>
  <c r="D3066" i="6"/>
  <c r="D3070" i="6"/>
  <c r="D3074" i="6"/>
  <c r="D3078" i="6"/>
  <c r="D3082" i="6"/>
  <c r="D3086" i="6"/>
  <c r="D3090" i="6"/>
  <c r="D3094" i="6"/>
  <c r="D3098" i="6"/>
  <c r="D3102" i="6"/>
  <c r="D3106" i="6"/>
  <c r="D3110" i="6"/>
  <c r="D3114" i="6"/>
  <c r="D3118" i="6"/>
  <c r="D3122" i="6"/>
  <c r="D3126" i="6"/>
  <c r="D3130" i="6"/>
  <c r="D3134" i="6"/>
  <c r="D3138" i="6"/>
  <c r="D3142" i="6"/>
  <c r="D3146" i="6"/>
  <c r="D3150" i="6"/>
  <c r="D3154" i="6"/>
  <c r="D3158" i="6"/>
  <c r="D3162" i="6"/>
  <c r="D3166" i="6"/>
  <c r="D3170" i="6"/>
  <c r="D3174" i="6"/>
  <c r="D3178" i="6"/>
  <c r="D3182" i="6"/>
  <c r="D3186" i="6"/>
  <c r="D3190" i="6"/>
  <c r="D3194" i="6"/>
  <c r="D3198" i="6"/>
  <c r="D3202" i="6"/>
  <c r="D3206" i="6"/>
  <c r="D3210" i="6"/>
  <c r="D3214" i="6"/>
  <c r="D3218" i="6"/>
  <c r="D3222" i="6"/>
  <c r="D3226" i="6"/>
  <c r="D3230" i="6"/>
  <c r="D3234" i="6"/>
  <c r="D3238" i="6"/>
  <c r="D3242" i="6"/>
  <c r="D3246" i="6"/>
  <c r="D3250" i="6"/>
  <c r="D3254" i="6"/>
  <c r="D3258" i="6"/>
  <c r="D3262" i="6"/>
  <c r="D3266" i="6"/>
  <c r="D3270" i="6"/>
  <c r="D3274" i="6"/>
  <c r="D3278" i="6"/>
  <c r="D3282" i="6"/>
  <c r="D3286" i="6"/>
  <c r="D3290" i="6"/>
  <c r="D3294" i="6"/>
  <c r="D3298" i="6"/>
  <c r="D3302" i="6"/>
  <c r="D3306" i="6"/>
  <c r="D3310" i="6"/>
  <c r="D3314" i="6"/>
  <c r="D3318" i="6"/>
  <c r="D3322" i="6"/>
  <c r="D3326" i="6"/>
  <c r="D3330" i="6"/>
  <c r="D3334" i="6"/>
  <c r="D3338" i="6"/>
  <c r="D3342" i="6"/>
  <c r="D3346" i="6"/>
  <c r="D3350" i="6"/>
  <c r="D3354" i="6"/>
  <c r="D3358" i="6"/>
  <c r="D3362" i="6"/>
  <c r="D3366" i="6"/>
  <c r="D3370" i="6"/>
  <c r="D3374" i="6"/>
  <c r="D3378" i="6"/>
  <c r="D3382" i="6"/>
  <c r="D3386" i="6"/>
  <c r="D3390" i="6"/>
  <c r="D3394" i="6"/>
  <c r="D3398" i="6"/>
  <c r="D3402" i="6"/>
  <c r="D3406" i="6"/>
  <c r="D3410" i="6"/>
  <c r="D3414" i="6"/>
  <c r="D3418" i="6"/>
  <c r="D3422" i="6"/>
  <c r="D3426" i="6"/>
  <c r="D3430" i="6"/>
  <c r="D3434" i="6"/>
  <c r="D3438" i="6"/>
  <c r="D3442" i="6"/>
  <c r="D3446" i="6"/>
  <c r="D3450" i="6"/>
  <c r="D3454" i="6"/>
  <c r="D3458" i="6"/>
  <c r="D3462" i="6"/>
  <c r="D3466" i="6"/>
  <c r="D3470" i="6"/>
  <c r="D3474" i="6"/>
  <c r="D3478" i="6"/>
  <c r="D3482" i="6"/>
  <c r="D3486" i="6"/>
  <c r="D3490" i="6"/>
  <c r="D3494" i="6"/>
  <c r="D3498" i="6"/>
  <c r="D3502" i="6"/>
  <c r="D3506" i="6"/>
  <c r="D3510" i="6"/>
  <c r="D3514" i="6"/>
  <c r="D3518" i="6"/>
  <c r="D3522" i="6"/>
  <c r="D3526" i="6"/>
  <c r="D3530" i="6"/>
  <c r="D3534" i="6"/>
  <c r="D3538" i="6"/>
  <c r="D3542" i="6"/>
  <c r="D3546" i="6"/>
  <c r="D3550" i="6"/>
  <c r="D3554" i="6"/>
  <c r="D3558" i="6"/>
  <c r="D3562" i="6"/>
  <c r="D3566" i="6"/>
  <c r="D3570" i="6"/>
  <c r="D3574" i="6"/>
  <c r="D3578" i="6"/>
  <c r="D3582" i="6"/>
  <c r="D3586" i="6"/>
  <c r="D3590" i="6"/>
  <c r="D3594" i="6"/>
  <c r="D3598" i="6"/>
  <c r="D3602" i="6"/>
  <c r="D3606" i="6"/>
  <c r="D3610" i="6"/>
  <c r="D3614" i="6"/>
  <c r="D3618" i="6"/>
  <c r="D3622" i="6"/>
  <c r="D3626" i="6"/>
  <c r="D3630" i="6"/>
  <c r="D3634" i="6"/>
  <c r="D3638" i="6"/>
  <c r="D3642" i="6"/>
  <c r="D3646" i="6"/>
  <c r="D3650" i="6"/>
  <c r="D3654" i="6"/>
  <c r="D3658" i="6"/>
  <c r="D3662" i="6"/>
  <c r="D3666" i="6"/>
  <c r="D3670" i="6"/>
  <c r="D3674" i="6"/>
  <c r="D3678" i="6"/>
  <c r="D3682" i="6"/>
  <c r="D3686" i="6"/>
  <c r="D3690" i="6"/>
  <c r="D3694" i="6"/>
  <c r="D3698" i="6"/>
  <c r="D3702" i="6"/>
  <c r="D3706" i="6"/>
  <c r="D3710" i="6"/>
  <c r="D3714" i="6"/>
  <c r="D3718" i="6"/>
  <c r="D3722" i="6"/>
  <c r="D3726" i="6"/>
  <c r="D3730" i="6"/>
  <c r="D3734" i="6"/>
  <c r="D3738" i="6"/>
  <c r="D3742" i="6"/>
  <c r="D3746" i="6"/>
  <c r="D3750" i="6"/>
  <c r="D3754" i="6"/>
  <c r="D3758" i="6"/>
  <c r="D3762" i="6"/>
  <c r="D3766" i="6"/>
  <c r="D3770" i="6"/>
  <c r="D3774" i="6"/>
  <c r="D3778" i="6"/>
  <c r="D3782" i="6"/>
  <c r="D3786" i="6"/>
  <c r="D3790" i="6"/>
  <c r="D3794" i="6"/>
  <c r="D3798" i="6"/>
  <c r="D3802" i="6"/>
  <c r="D3806" i="6"/>
  <c r="D3810" i="6"/>
  <c r="D3814" i="6"/>
  <c r="D3818" i="6"/>
  <c r="D3822" i="6"/>
  <c r="D3826" i="6"/>
  <c r="D3830" i="6"/>
  <c r="D3834" i="6"/>
  <c r="D3838" i="6"/>
  <c r="D3842" i="6"/>
  <c r="D3846" i="6"/>
  <c r="D3850" i="6"/>
  <c r="D3854" i="6"/>
  <c r="D3858" i="6"/>
  <c r="D3862" i="6"/>
  <c r="D3866" i="6"/>
  <c r="D3870" i="6"/>
  <c r="D3874" i="6"/>
  <c r="D3878" i="6"/>
  <c r="D3882" i="6"/>
  <c r="D3886" i="6"/>
  <c r="D3890" i="6"/>
  <c r="D3894" i="6"/>
  <c r="D3898" i="6"/>
  <c r="D3902" i="6"/>
  <c r="D3906" i="6"/>
  <c r="D3910" i="6"/>
  <c r="D3914" i="6"/>
  <c r="D3918" i="6"/>
  <c r="D3922" i="6"/>
  <c r="D3926" i="6"/>
  <c r="D3930" i="6"/>
  <c r="D3934" i="6"/>
  <c r="D3938" i="6"/>
  <c r="D3942" i="6"/>
  <c r="D3946" i="6"/>
  <c r="D3950" i="6"/>
  <c r="D3954" i="6"/>
  <c r="D3958" i="6"/>
  <c r="D3962" i="6"/>
  <c r="D3966" i="6"/>
  <c r="D3970" i="6"/>
  <c r="D3974" i="6"/>
  <c r="D3978" i="6"/>
  <c r="D3982" i="6"/>
  <c r="D3986" i="6"/>
  <c r="D3990" i="6"/>
  <c r="D3994" i="6"/>
  <c r="D3998" i="6"/>
  <c r="D4002" i="6"/>
  <c r="D4006" i="6"/>
  <c r="D4010" i="6"/>
  <c r="D4014" i="6"/>
  <c r="D4018" i="6"/>
  <c r="D4022" i="6"/>
  <c r="D4026" i="6"/>
  <c r="D4030" i="6"/>
  <c r="D4034" i="6"/>
  <c r="D4038" i="6"/>
  <c r="D4042" i="6"/>
  <c r="D4046" i="6"/>
  <c r="D4050" i="6"/>
  <c r="D4054" i="6"/>
  <c r="D4058" i="6"/>
  <c r="D4062" i="6"/>
  <c r="D4066" i="6"/>
  <c r="D4070" i="6"/>
  <c r="D4074" i="6"/>
  <c r="D4078" i="6"/>
  <c r="D4082" i="6"/>
  <c r="D4086" i="6"/>
  <c r="D4090" i="6"/>
  <c r="D4094" i="6"/>
  <c r="D4098" i="6"/>
  <c r="D4102" i="6"/>
  <c r="D4106" i="6"/>
  <c r="D4110" i="6"/>
  <c r="D4114" i="6"/>
  <c r="D4118" i="6"/>
  <c r="D4122" i="6"/>
  <c r="D4126" i="6"/>
  <c r="D4130" i="6"/>
  <c r="D4134" i="6"/>
  <c r="D4138" i="6"/>
  <c r="D4142" i="6"/>
  <c r="D4146" i="6"/>
  <c r="D4150" i="6"/>
  <c r="D4154" i="6"/>
  <c r="D4158" i="6"/>
  <c r="D4162" i="6"/>
  <c r="D4166" i="6"/>
  <c r="D4170" i="6"/>
  <c r="D4174" i="6"/>
  <c r="D4178" i="6"/>
  <c r="D4182" i="6"/>
  <c r="D4186" i="6"/>
  <c r="D4190" i="6"/>
  <c r="D4194" i="6"/>
  <c r="D4198" i="6"/>
  <c r="D4202" i="6"/>
  <c r="D4206" i="6"/>
  <c r="D4210" i="6"/>
  <c r="D4214" i="6"/>
  <c r="D4218" i="6"/>
  <c r="D4222" i="6"/>
  <c r="D4226" i="6"/>
  <c r="D4230" i="6"/>
  <c r="D4234" i="6"/>
  <c r="D4238" i="6"/>
  <c r="D4242" i="6"/>
  <c r="D4246" i="6"/>
  <c r="D4250" i="6"/>
  <c r="D4254" i="6"/>
  <c r="D4258" i="6"/>
  <c r="D4262" i="6"/>
  <c r="D4266" i="6"/>
  <c r="D4270" i="6"/>
  <c r="D4274" i="6"/>
  <c r="D4278" i="6"/>
  <c r="D4282" i="6"/>
  <c r="D4286" i="6"/>
  <c r="D4290" i="6"/>
  <c r="D4294" i="6"/>
  <c r="D4298" i="6"/>
  <c r="D4302" i="6"/>
  <c r="D4306" i="6"/>
  <c r="D4310" i="6"/>
  <c r="D4314" i="6"/>
  <c r="D4318" i="6"/>
  <c r="D4322" i="6"/>
  <c r="D4326" i="6"/>
  <c r="D4330" i="6"/>
  <c r="D4334" i="6"/>
  <c r="D4338" i="6"/>
  <c r="D4342" i="6"/>
  <c r="D4346" i="6"/>
  <c r="D4350" i="6"/>
  <c r="D4354" i="6"/>
  <c r="D4358" i="6"/>
  <c r="D4362" i="6"/>
  <c r="D4366" i="6"/>
  <c r="D4370" i="6"/>
  <c r="D4374" i="6"/>
  <c r="D4378" i="6"/>
  <c r="D306" i="6"/>
  <c r="D491" i="6"/>
  <c r="D580" i="6"/>
  <c r="D646" i="6"/>
  <c r="D704" i="6"/>
  <c r="D743" i="6"/>
  <c r="D780" i="6"/>
  <c r="D819" i="6"/>
  <c r="D850" i="6"/>
  <c r="D872" i="6"/>
  <c r="D892" i="6"/>
  <c r="D910" i="6"/>
  <c r="D930" i="6"/>
  <c r="D945" i="6"/>
  <c r="D958" i="6"/>
  <c r="D973" i="6"/>
  <c r="D987" i="6"/>
  <c r="D1001" i="6"/>
  <c r="D1015" i="6"/>
  <c r="D1030" i="6"/>
  <c r="D1043" i="6"/>
  <c r="D1058" i="6"/>
  <c r="D1073" i="6"/>
  <c r="D1086" i="6"/>
  <c r="D1101" i="6"/>
  <c r="D1115" i="6"/>
  <c r="D1129" i="6"/>
  <c r="D1143" i="6"/>
  <c r="D1158" i="6"/>
  <c r="D1171" i="6"/>
  <c r="D1186" i="6"/>
  <c r="D1201" i="6"/>
  <c r="D1214" i="6"/>
  <c r="D1229" i="6"/>
  <c r="D1243" i="6"/>
  <c r="D1257" i="6"/>
  <c r="D1271" i="6"/>
  <c r="D1286" i="6"/>
  <c r="D1299" i="6"/>
  <c r="D1314" i="6"/>
  <c r="D1329" i="6"/>
  <c r="D1342" i="6"/>
  <c r="D1353" i="6"/>
  <c r="D1364" i="6"/>
  <c r="D1374" i="6"/>
  <c r="D1385" i="6"/>
  <c r="D1396" i="6"/>
  <c r="D1406" i="6"/>
  <c r="D1417" i="6"/>
  <c r="D1428" i="6"/>
  <c r="D1438" i="6"/>
  <c r="D1449" i="6"/>
  <c r="D1460" i="6"/>
  <c r="D1470" i="6"/>
  <c r="D1481" i="6"/>
  <c r="D1492" i="6"/>
  <c r="D1502" i="6"/>
  <c r="D1513" i="6"/>
  <c r="D1524" i="6"/>
  <c r="D1533" i="6"/>
  <c r="D1541" i="6"/>
  <c r="D1549" i="6"/>
  <c r="D1557" i="6"/>
  <c r="D1565" i="6"/>
  <c r="D1573" i="6"/>
  <c r="D1581" i="6"/>
  <c r="D1589" i="6"/>
  <c r="D1597" i="6"/>
  <c r="D1605" i="6"/>
  <c r="D1613" i="6"/>
  <c r="D1621" i="6"/>
  <c r="D1629" i="6"/>
  <c r="D1637" i="6"/>
  <c r="D1645" i="6"/>
  <c r="D1653" i="6"/>
  <c r="D1661" i="6"/>
  <c r="D1669" i="6"/>
  <c r="D1677" i="6"/>
  <c r="D1685" i="6"/>
  <c r="D1693" i="6"/>
  <c r="D1701" i="6"/>
  <c r="D1709" i="6"/>
  <c r="D1717" i="6"/>
  <c r="D1725" i="6"/>
  <c r="D1733" i="6"/>
  <c r="D1741" i="6"/>
  <c r="D1749" i="6"/>
  <c r="D1757" i="6"/>
  <c r="D1765" i="6"/>
  <c r="D1773" i="6"/>
  <c r="D1781" i="6"/>
  <c r="D1789" i="6"/>
  <c r="D1797" i="6"/>
  <c r="D1805" i="6"/>
  <c r="D1813" i="6"/>
  <c r="D1821" i="6"/>
  <c r="D1829" i="6"/>
  <c r="D1837" i="6"/>
  <c r="D1845" i="6"/>
  <c r="D1853" i="6"/>
  <c r="D1861" i="6"/>
  <c r="D1869" i="6"/>
  <c r="D1877" i="6"/>
  <c r="D1885" i="6"/>
  <c r="D1893" i="6"/>
  <c r="D1901" i="6"/>
  <c r="D1909" i="6"/>
  <c r="D1917" i="6"/>
  <c r="D1925" i="6"/>
  <c r="D1933" i="6"/>
  <c r="D1941" i="6"/>
  <c r="D1949" i="6"/>
  <c r="D1957" i="6"/>
  <c r="D1965" i="6"/>
  <c r="D1973" i="6"/>
  <c r="D1981" i="6"/>
  <c r="D1989" i="6"/>
  <c r="D1997" i="6"/>
  <c r="D2005" i="6"/>
  <c r="D2013" i="6"/>
  <c r="D2021" i="6"/>
  <c r="D2029" i="6"/>
  <c r="D2037" i="6"/>
  <c r="D2045" i="6"/>
  <c r="D2053" i="6"/>
  <c r="D2061" i="6"/>
  <c r="D2069" i="6"/>
  <c r="D2077" i="6"/>
  <c r="D2085" i="6"/>
  <c r="D2093" i="6"/>
  <c r="D2101" i="6"/>
  <c r="D2109" i="6"/>
  <c r="D2117" i="6"/>
  <c r="D2125" i="6"/>
  <c r="D2133" i="6"/>
  <c r="D2141" i="6"/>
  <c r="D2149" i="6"/>
  <c r="D2157" i="6"/>
  <c r="D2165" i="6"/>
  <c r="D2173" i="6"/>
  <c r="D2181" i="6"/>
  <c r="D2189" i="6"/>
  <c r="D2197" i="6"/>
  <c r="D2205" i="6"/>
  <c r="D2213" i="6"/>
  <c r="D2221" i="6"/>
  <c r="D2229" i="6"/>
  <c r="D2237" i="6"/>
  <c r="D2245" i="6"/>
  <c r="D2253" i="6"/>
  <c r="D2261" i="6"/>
  <c r="D2269" i="6"/>
  <c r="D2277" i="6"/>
  <c r="D2285" i="6"/>
  <c r="D2293" i="6"/>
  <c r="D2301" i="6"/>
  <c r="D2309" i="6"/>
  <c r="D2317" i="6"/>
  <c r="D2325" i="6"/>
  <c r="D2333" i="6"/>
  <c r="D2341" i="6"/>
  <c r="D2346" i="6"/>
  <c r="D2351" i="6"/>
  <c r="D2357" i="6"/>
  <c r="D2362" i="6"/>
  <c r="D2367" i="6"/>
  <c r="D2373" i="6"/>
  <c r="D2378" i="6"/>
  <c r="D2383" i="6"/>
  <c r="D2389" i="6"/>
  <c r="D2394" i="6"/>
  <c r="D2399" i="6"/>
  <c r="D2405" i="6"/>
  <c r="D2410" i="6"/>
  <c r="D2415" i="6"/>
  <c r="D2420" i="6"/>
  <c r="D2424" i="6"/>
  <c r="D2428" i="6"/>
  <c r="D2432" i="6"/>
  <c r="D2436" i="6"/>
  <c r="D2440" i="6"/>
  <c r="D2444" i="6"/>
  <c r="D2448" i="6"/>
  <c r="D2452" i="6"/>
  <c r="D2456" i="6"/>
  <c r="D2460" i="6"/>
  <c r="D2464" i="6"/>
  <c r="D2468" i="6"/>
  <c r="D2472" i="6"/>
  <c r="D2476" i="6"/>
  <c r="D2480" i="6"/>
  <c r="D2484" i="6"/>
  <c r="D2488" i="6"/>
  <c r="D2492" i="6"/>
  <c r="D2496" i="6"/>
  <c r="D2500" i="6"/>
  <c r="D2504" i="6"/>
  <c r="D2508" i="6"/>
  <c r="D2512" i="6"/>
  <c r="D2516" i="6"/>
  <c r="D2520" i="6"/>
  <c r="D2524" i="6"/>
  <c r="D2528" i="6"/>
  <c r="D2532" i="6"/>
  <c r="D2536" i="6"/>
  <c r="D2540" i="6"/>
  <c r="D2544" i="6"/>
  <c r="D2548" i="6"/>
  <c r="D2552" i="6"/>
  <c r="D2556" i="6"/>
  <c r="D2560" i="6"/>
  <c r="D2564" i="6"/>
  <c r="D2568" i="6"/>
  <c r="D2572" i="6"/>
  <c r="D2576" i="6"/>
  <c r="D2580" i="6"/>
  <c r="D2584" i="6"/>
  <c r="D2588" i="6"/>
  <c r="D2592" i="6"/>
  <c r="D2596" i="6"/>
  <c r="D2600" i="6"/>
  <c r="D2604" i="6"/>
  <c r="D2608" i="6"/>
  <c r="D2612" i="6"/>
  <c r="D2616" i="6"/>
  <c r="D2620" i="6"/>
  <c r="D2624" i="6"/>
  <c r="D2628" i="6"/>
  <c r="D2632" i="6"/>
  <c r="D2636" i="6"/>
  <c r="D2640" i="6"/>
  <c r="D2644" i="6"/>
  <c r="D2648" i="6"/>
  <c r="D2652" i="6"/>
  <c r="D2656" i="6"/>
  <c r="D2660" i="6"/>
  <c r="D2664" i="6"/>
  <c r="D2668" i="6"/>
  <c r="D2672" i="6"/>
  <c r="D2676" i="6"/>
  <c r="D2680" i="6"/>
  <c r="D2684" i="6"/>
  <c r="D2688" i="6"/>
  <c r="D2692" i="6"/>
  <c r="D2696" i="6"/>
  <c r="D2700" i="6"/>
  <c r="D2704" i="6"/>
  <c r="D2708" i="6"/>
  <c r="D2712" i="6"/>
  <c r="D2716" i="6"/>
  <c r="D2720" i="6"/>
  <c r="D2724" i="6"/>
  <c r="D2728" i="6"/>
  <c r="D2732" i="6"/>
  <c r="D2736" i="6"/>
  <c r="D2740" i="6"/>
  <c r="D2744" i="6"/>
  <c r="D2748" i="6"/>
  <c r="D2752" i="6"/>
  <c r="D2756" i="6"/>
  <c r="D2760" i="6"/>
  <c r="D2764" i="6"/>
  <c r="D2768" i="6"/>
  <c r="D2772" i="6"/>
  <c r="D2776" i="6"/>
  <c r="D2780" i="6"/>
  <c r="D2784" i="6"/>
  <c r="D2788" i="6"/>
  <c r="D2792" i="6"/>
  <c r="D2796" i="6"/>
  <c r="D2800" i="6"/>
  <c r="D2804" i="6"/>
  <c r="D2808" i="6"/>
  <c r="D2812" i="6"/>
  <c r="D2816" i="6"/>
  <c r="D2820" i="6"/>
  <c r="D2824" i="6"/>
  <c r="D2828" i="6"/>
  <c r="D2832" i="6"/>
  <c r="D2836" i="6"/>
  <c r="D2840" i="6"/>
  <c r="D2844" i="6"/>
  <c r="D2848" i="6"/>
  <c r="D2852" i="6"/>
  <c r="D2856" i="6"/>
  <c r="D2860" i="6"/>
  <c r="D2864" i="6"/>
  <c r="D2868" i="6"/>
  <c r="D2872" i="6"/>
  <c r="D2876" i="6"/>
  <c r="D2880" i="6"/>
  <c r="D2884" i="6"/>
  <c r="D2888" i="6"/>
  <c r="D2892" i="6"/>
  <c r="D2896" i="6"/>
  <c r="D2900" i="6"/>
  <c r="D2904" i="6"/>
  <c r="D2908" i="6"/>
  <c r="D2912" i="6"/>
  <c r="D2916" i="6"/>
  <c r="D2920" i="6"/>
  <c r="D2924" i="6"/>
  <c r="D2928" i="6"/>
  <c r="D2932" i="6"/>
  <c r="D2936" i="6"/>
  <c r="D2940" i="6"/>
  <c r="D2944" i="6"/>
  <c r="D2948" i="6"/>
  <c r="D2952" i="6"/>
  <c r="D2956" i="6"/>
  <c r="D2960" i="6"/>
  <c r="D2964" i="6"/>
  <c r="D2968" i="6"/>
  <c r="D2972" i="6"/>
  <c r="D2976" i="6"/>
  <c r="D2980" i="6"/>
  <c r="D2984" i="6"/>
  <c r="D2988" i="6"/>
  <c r="D2992" i="6"/>
  <c r="D2996" i="6"/>
  <c r="D3000" i="6"/>
  <c r="D3004" i="6"/>
  <c r="D3008" i="6"/>
  <c r="D3012" i="6"/>
  <c r="D3016" i="6"/>
  <c r="D3020" i="6"/>
  <c r="D3024" i="6"/>
  <c r="D3028" i="6"/>
  <c r="D3032" i="6"/>
  <c r="D3036" i="6"/>
  <c r="D3040" i="6"/>
  <c r="D3044" i="6"/>
  <c r="D3048" i="6"/>
  <c r="D3052" i="6"/>
  <c r="D3056" i="6"/>
  <c r="D3060" i="6"/>
  <c r="D3064" i="6"/>
  <c r="D3068" i="6"/>
  <c r="D3072" i="6"/>
  <c r="D3076" i="6"/>
  <c r="D3080" i="6"/>
  <c r="D55" i="6"/>
  <c r="D515" i="6"/>
  <c r="D662" i="6"/>
  <c r="D752" i="6"/>
  <c r="D828" i="6"/>
  <c r="D878" i="6"/>
  <c r="D915" i="6"/>
  <c r="D947" i="6"/>
  <c r="D977" i="6"/>
  <c r="D1005" i="6"/>
  <c r="D1033" i="6"/>
  <c r="D1062" i="6"/>
  <c r="D1090" i="6"/>
  <c r="D1118" i="6"/>
  <c r="D1147" i="6"/>
  <c r="D1175" i="6"/>
  <c r="D1203" i="6"/>
  <c r="D1233" i="6"/>
  <c r="D1261" i="6"/>
  <c r="D1289" i="6"/>
  <c r="D1318" i="6"/>
  <c r="D1345" i="6"/>
  <c r="D1366" i="6"/>
  <c r="D1388" i="6"/>
  <c r="D1409" i="6"/>
  <c r="D1430" i="6"/>
  <c r="D1452" i="6"/>
  <c r="D1473" i="6"/>
  <c r="D1494" i="6"/>
  <c r="D1516" i="6"/>
  <c r="D1535" i="6"/>
  <c r="D1551" i="6"/>
  <c r="D1567" i="6"/>
  <c r="D1583" i="6"/>
  <c r="D1599" i="6"/>
  <c r="D1615" i="6"/>
  <c r="D1631" i="6"/>
  <c r="D1647" i="6"/>
  <c r="D1663" i="6"/>
  <c r="D1679" i="6"/>
  <c r="D1695" i="6"/>
  <c r="D1711" i="6"/>
  <c r="D1727" i="6"/>
  <c r="D1743" i="6"/>
  <c r="D1759" i="6"/>
  <c r="D1775" i="6"/>
  <c r="D1791" i="6"/>
  <c r="D1807" i="6"/>
  <c r="D1823" i="6"/>
  <c r="D1839" i="6"/>
  <c r="D1855" i="6"/>
  <c r="D1871" i="6"/>
  <c r="D1887" i="6"/>
  <c r="D1903" i="6"/>
  <c r="D1919" i="6"/>
  <c r="D1935" i="6"/>
  <c r="D1951" i="6"/>
  <c r="D1967" i="6"/>
  <c r="D1983" i="6"/>
  <c r="D1999" i="6"/>
  <c r="D2015" i="6"/>
  <c r="D2031" i="6"/>
  <c r="D2047" i="6"/>
  <c r="D2063" i="6"/>
  <c r="D2079" i="6"/>
  <c r="D2095" i="6"/>
  <c r="D2111" i="6"/>
  <c r="D2127" i="6"/>
  <c r="D2143" i="6"/>
  <c r="D2159" i="6"/>
  <c r="D2175" i="6"/>
  <c r="D2191" i="6"/>
  <c r="D2207" i="6"/>
  <c r="D2223" i="6"/>
  <c r="D2239" i="6"/>
  <c r="D2255" i="6"/>
  <c r="D2271" i="6"/>
  <c r="D2287" i="6"/>
  <c r="D2303" i="6"/>
  <c r="D2319" i="6"/>
  <c r="D2335" i="6"/>
  <c r="D2347" i="6"/>
  <c r="D2358" i="6"/>
  <c r="D2369" i="6"/>
  <c r="D2379" i="6"/>
  <c r="D2390" i="6"/>
  <c r="D2401" i="6"/>
  <c r="D2411" i="6"/>
  <c r="D2421" i="6"/>
  <c r="D2429" i="6"/>
  <c r="D2437" i="6"/>
  <c r="D2445" i="6"/>
  <c r="D2453" i="6"/>
  <c r="D2461" i="6"/>
  <c r="D2469" i="6"/>
  <c r="D2477" i="6"/>
  <c r="D2485" i="6"/>
  <c r="D2493" i="6"/>
  <c r="D2501" i="6"/>
  <c r="D2509" i="6"/>
  <c r="D2517" i="6"/>
  <c r="D2525" i="6"/>
  <c r="D2533" i="6"/>
  <c r="D2541" i="6"/>
  <c r="D2549" i="6"/>
  <c r="D2557" i="6"/>
  <c r="D2565" i="6"/>
  <c r="D2573" i="6"/>
  <c r="D2581" i="6"/>
  <c r="D2589" i="6"/>
  <c r="D2597" i="6"/>
  <c r="D2605" i="6"/>
  <c r="D2613" i="6"/>
  <c r="D2621" i="6"/>
  <c r="D2629" i="6"/>
  <c r="D2637" i="6"/>
  <c r="D2645" i="6"/>
  <c r="D2653" i="6"/>
  <c r="D2661" i="6"/>
  <c r="D2669" i="6"/>
  <c r="D2677" i="6"/>
  <c r="D2685" i="6"/>
  <c r="D2693" i="6"/>
  <c r="D2701" i="6"/>
  <c r="D2709" i="6"/>
  <c r="D2717" i="6"/>
  <c r="D2725" i="6"/>
  <c r="D2733" i="6"/>
  <c r="D2741" i="6"/>
  <c r="D2749" i="6"/>
  <c r="D2757" i="6"/>
  <c r="D2765" i="6"/>
  <c r="D2773" i="6"/>
  <c r="D2781" i="6"/>
  <c r="D2789" i="6"/>
  <c r="D2797" i="6"/>
  <c r="D2805" i="6"/>
  <c r="D2813" i="6"/>
  <c r="D2821" i="6"/>
  <c r="D2829" i="6"/>
  <c r="D2837" i="6"/>
  <c r="D2845" i="6"/>
  <c r="D2853" i="6"/>
  <c r="D2861" i="6"/>
  <c r="D2869" i="6"/>
  <c r="D2877" i="6"/>
  <c r="D2885" i="6"/>
  <c r="D2893" i="6"/>
  <c r="D2901" i="6"/>
  <c r="D2909" i="6"/>
  <c r="D2917" i="6"/>
  <c r="D2925" i="6"/>
  <c r="D2933" i="6"/>
  <c r="D2941" i="6"/>
  <c r="D2949" i="6"/>
  <c r="D2957" i="6"/>
  <c r="D2965" i="6"/>
  <c r="D2973" i="6"/>
  <c r="D2981" i="6"/>
  <c r="D2989" i="6"/>
  <c r="D2997" i="6"/>
  <c r="D3005" i="6"/>
  <c r="D3013" i="6"/>
  <c r="D3021" i="6"/>
  <c r="D3029" i="6"/>
  <c r="D3037" i="6"/>
  <c r="D3045" i="6"/>
  <c r="D3053" i="6"/>
  <c r="D3061" i="6"/>
  <c r="D3069" i="6"/>
  <c r="D225" i="6"/>
  <c r="D562" i="6"/>
  <c r="D688" i="6"/>
  <c r="D771" i="6"/>
  <c r="D843" i="6"/>
  <c r="D887" i="6"/>
  <c r="D924" i="6"/>
  <c r="D955" i="6"/>
  <c r="D983" i="6"/>
  <c r="D1011" i="6"/>
  <c r="D1041" i="6"/>
  <c r="D1069" i="6"/>
  <c r="D1097" i="6"/>
  <c r="D1126" i="6"/>
  <c r="D1154" i="6"/>
  <c r="D1182" i="6"/>
  <c r="D1211" i="6"/>
  <c r="D1239" i="6"/>
  <c r="D1267" i="6"/>
  <c r="D1297" i="6"/>
  <c r="D1325" i="6"/>
  <c r="D1350" i="6"/>
  <c r="D1372" i="6"/>
  <c r="D1393" i="6"/>
  <c r="D1414" i="6"/>
  <c r="D1436" i="6"/>
  <c r="D1457" i="6"/>
  <c r="D1478" i="6"/>
  <c r="D1500" i="6"/>
  <c r="D1521" i="6"/>
  <c r="D1539" i="6"/>
  <c r="D1555" i="6"/>
  <c r="D1571" i="6"/>
  <c r="D1587" i="6"/>
  <c r="D1603" i="6"/>
  <c r="D1619" i="6"/>
  <c r="D1635" i="6"/>
  <c r="D1651" i="6"/>
  <c r="D1667" i="6"/>
  <c r="D1683" i="6"/>
  <c r="D1699" i="6"/>
  <c r="D1715" i="6"/>
  <c r="D1731" i="6"/>
  <c r="D1747" i="6"/>
  <c r="D1763" i="6"/>
  <c r="D1779" i="6"/>
  <c r="D1795" i="6"/>
  <c r="D1811" i="6"/>
  <c r="D1827" i="6"/>
  <c r="D1843" i="6"/>
  <c r="D1859" i="6"/>
  <c r="D1875" i="6"/>
  <c r="D1891" i="6"/>
  <c r="D1907" i="6"/>
  <c r="D1923" i="6"/>
  <c r="D1939" i="6"/>
  <c r="D1955" i="6"/>
  <c r="D1971" i="6"/>
  <c r="D1987" i="6"/>
  <c r="D2003" i="6"/>
  <c r="D2019" i="6"/>
  <c r="D2035" i="6"/>
  <c r="D2051" i="6"/>
  <c r="D2067" i="6"/>
  <c r="D2083" i="6"/>
  <c r="D2099" i="6"/>
  <c r="D2115" i="6"/>
  <c r="D2131" i="6"/>
  <c r="D2147" i="6"/>
  <c r="D2163" i="6"/>
  <c r="D2179" i="6"/>
  <c r="D2195" i="6"/>
  <c r="D2211" i="6"/>
  <c r="D2227" i="6"/>
  <c r="D2243" i="6"/>
  <c r="D2259" i="6"/>
  <c r="D2275" i="6"/>
  <c r="D2291" i="6"/>
  <c r="D2307" i="6"/>
  <c r="D2323" i="6"/>
  <c r="D2339" i="6"/>
  <c r="D2350" i="6"/>
  <c r="D2361" i="6"/>
  <c r="D2371" i="6"/>
  <c r="D2382" i="6"/>
  <c r="D2393" i="6"/>
  <c r="D2403" i="6"/>
  <c r="D2414" i="6"/>
  <c r="D2423" i="6"/>
  <c r="D2431" i="6"/>
  <c r="D2439" i="6"/>
  <c r="D2447" i="6"/>
  <c r="D2455" i="6"/>
  <c r="D2463" i="6"/>
  <c r="D2471" i="6"/>
  <c r="D2479" i="6"/>
  <c r="D2487" i="6"/>
  <c r="D2495" i="6"/>
  <c r="D2503" i="6"/>
  <c r="D2511" i="6"/>
  <c r="D2519" i="6"/>
  <c r="D2527" i="6"/>
  <c r="D2535" i="6"/>
  <c r="D2543" i="6"/>
  <c r="D2551" i="6"/>
  <c r="D2559" i="6"/>
  <c r="D2567" i="6"/>
  <c r="D2575" i="6"/>
  <c r="D2583" i="6"/>
  <c r="D2591" i="6"/>
  <c r="D2599" i="6"/>
  <c r="D2607" i="6"/>
  <c r="D2615" i="6"/>
  <c r="D2623" i="6"/>
  <c r="D2631" i="6"/>
  <c r="D2639" i="6"/>
  <c r="D2647" i="6"/>
  <c r="D2655" i="6"/>
  <c r="D2663" i="6"/>
  <c r="D2671" i="6"/>
  <c r="D2679" i="6"/>
  <c r="D2687" i="6"/>
  <c r="D2695" i="6"/>
  <c r="D2703" i="6"/>
  <c r="D2711" i="6"/>
  <c r="D2719" i="6"/>
  <c r="D2727" i="6"/>
  <c r="D2735" i="6"/>
  <c r="D2743" i="6"/>
  <c r="D2751" i="6"/>
  <c r="D2759" i="6"/>
  <c r="D2767" i="6"/>
  <c r="D2775" i="6"/>
  <c r="D2783" i="6"/>
  <c r="D2791" i="6"/>
  <c r="D2799" i="6"/>
  <c r="D2807" i="6"/>
  <c r="D2815" i="6"/>
  <c r="D2823" i="6"/>
  <c r="D2831" i="6"/>
  <c r="D2839" i="6"/>
  <c r="D2847" i="6"/>
  <c r="D2855" i="6"/>
  <c r="D2863" i="6"/>
  <c r="D2871" i="6"/>
  <c r="D2879" i="6"/>
  <c r="D2887" i="6"/>
  <c r="D2895" i="6"/>
  <c r="D2903" i="6"/>
  <c r="D2911" i="6"/>
  <c r="D2919" i="6"/>
  <c r="D2927" i="6"/>
  <c r="D2935" i="6"/>
  <c r="D2943" i="6"/>
  <c r="D2951" i="6"/>
  <c r="D2959" i="6"/>
  <c r="D2967" i="6"/>
  <c r="D2975" i="6"/>
  <c r="D2983" i="6"/>
  <c r="D2991" i="6"/>
  <c r="D2999" i="6"/>
  <c r="D3007" i="6"/>
  <c r="D3015" i="6"/>
  <c r="D3023" i="6"/>
  <c r="D3031" i="6"/>
  <c r="D3039" i="6"/>
  <c r="D3047" i="6"/>
  <c r="D3055" i="6"/>
  <c r="D3063" i="6"/>
  <c r="D3071" i="6"/>
  <c r="D3079" i="6"/>
  <c r="D3085" i="6"/>
  <c r="D3091" i="6"/>
  <c r="D3096" i="6"/>
  <c r="D3101" i="6"/>
  <c r="D3107" i="6"/>
  <c r="D3112" i="6"/>
  <c r="D3117" i="6"/>
  <c r="D3123" i="6"/>
  <c r="D3128" i="6"/>
  <c r="D3133" i="6"/>
  <c r="D3139" i="6"/>
  <c r="D3144" i="6"/>
  <c r="D3149" i="6"/>
  <c r="D3155" i="6"/>
  <c r="D3160" i="6"/>
  <c r="D3165" i="6"/>
  <c r="D3171" i="6"/>
  <c r="D3176" i="6"/>
  <c r="D3181" i="6"/>
  <c r="D3187" i="6"/>
  <c r="D3192" i="6"/>
  <c r="D3197" i="6"/>
  <c r="D3203" i="6"/>
  <c r="D3208" i="6"/>
  <c r="D3213" i="6"/>
  <c r="D3219" i="6"/>
  <c r="D3224" i="6"/>
  <c r="D3229" i="6"/>
  <c r="D3235" i="6"/>
  <c r="D3240" i="6"/>
  <c r="D3245" i="6"/>
  <c r="D3251" i="6"/>
  <c r="D3256" i="6"/>
  <c r="D3261" i="6"/>
  <c r="D3267" i="6"/>
  <c r="D3272" i="6"/>
  <c r="D3277" i="6"/>
  <c r="D3283" i="6"/>
  <c r="D3288" i="6"/>
  <c r="D3293" i="6"/>
  <c r="D3299" i="6"/>
  <c r="D3304" i="6"/>
  <c r="D3309" i="6"/>
  <c r="D3315" i="6"/>
  <c r="D3320" i="6"/>
  <c r="D3325" i="6"/>
  <c r="D3331" i="6"/>
  <c r="D3336" i="6"/>
  <c r="D3341" i="6"/>
  <c r="D3347" i="6"/>
  <c r="D3352" i="6"/>
  <c r="D3357" i="6"/>
  <c r="D3363" i="6"/>
  <c r="D3368" i="6"/>
  <c r="D3373" i="6"/>
  <c r="D3379" i="6"/>
  <c r="D3384" i="6"/>
  <c r="D3389" i="6"/>
  <c r="D3395" i="6"/>
  <c r="D3400" i="6"/>
  <c r="D3405" i="6"/>
  <c r="D3411" i="6"/>
  <c r="D3416" i="6"/>
  <c r="D3421" i="6"/>
  <c r="D3427" i="6"/>
  <c r="D3432" i="6"/>
  <c r="D3437" i="6"/>
  <c r="D3443" i="6"/>
  <c r="D3448" i="6"/>
  <c r="D3453" i="6"/>
  <c r="D3459" i="6"/>
  <c r="D3464" i="6"/>
  <c r="D3469" i="6"/>
  <c r="D3475" i="6"/>
  <c r="D3480" i="6"/>
  <c r="D3485" i="6"/>
  <c r="D3491" i="6"/>
  <c r="D3496" i="6"/>
  <c r="D3501" i="6"/>
  <c r="D3507" i="6"/>
  <c r="D3512" i="6"/>
  <c r="D3517" i="6"/>
  <c r="D3523" i="6"/>
  <c r="D3528" i="6"/>
  <c r="D3533" i="6"/>
  <c r="D3539" i="6"/>
  <c r="D3544" i="6"/>
  <c r="D3549" i="6"/>
  <c r="D3555" i="6"/>
  <c r="D3560" i="6"/>
  <c r="D3565" i="6"/>
  <c r="D3571" i="6"/>
  <c r="D3576" i="6"/>
  <c r="D3581" i="6"/>
  <c r="D3587" i="6"/>
  <c r="D3592" i="6"/>
  <c r="D3597" i="6"/>
  <c r="D3603" i="6"/>
  <c r="D3608" i="6"/>
  <c r="D3613" i="6"/>
  <c r="D3619" i="6"/>
  <c r="D3624" i="6"/>
  <c r="D3629" i="6"/>
  <c r="D3635" i="6"/>
  <c r="D3640" i="6"/>
  <c r="D3645" i="6"/>
  <c r="D3651" i="6"/>
  <c r="D3656" i="6"/>
  <c r="D3661" i="6"/>
  <c r="D3667" i="6"/>
  <c r="D3672" i="6"/>
  <c r="D3677" i="6"/>
  <c r="D3683" i="6"/>
  <c r="D3688" i="6"/>
  <c r="D3693" i="6"/>
  <c r="D3699" i="6"/>
  <c r="D3704" i="6"/>
  <c r="D3709" i="6"/>
  <c r="D3715" i="6"/>
  <c r="D3720" i="6"/>
  <c r="D3725" i="6"/>
  <c r="D3731" i="6"/>
  <c r="D3736" i="6"/>
  <c r="D3741" i="6"/>
  <c r="D3747" i="6"/>
  <c r="D3752" i="6"/>
  <c r="D3757" i="6"/>
  <c r="D3763" i="6"/>
  <c r="D3768" i="6"/>
  <c r="D3773" i="6"/>
  <c r="D3779" i="6"/>
  <c r="D3784" i="6"/>
  <c r="D362" i="6"/>
  <c r="D715" i="6"/>
  <c r="D856" i="6"/>
  <c r="D934" i="6"/>
  <c r="D990" i="6"/>
  <c r="D1047" i="6"/>
  <c r="D1105" i="6"/>
  <c r="D1161" i="6"/>
  <c r="D1218" i="6"/>
  <c r="D1275" i="6"/>
  <c r="D1331" i="6"/>
  <c r="D1377" i="6"/>
  <c r="D1420" i="6"/>
  <c r="D1462" i="6"/>
  <c r="D1505" i="6"/>
  <c r="D1543" i="6"/>
  <c r="D1575" i="6"/>
  <c r="D1607" i="6"/>
  <c r="D1639" i="6"/>
  <c r="D1671" i="6"/>
  <c r="D1703" i="6"/>
  <c r="D1735" i="6"/>
  <c r="D1767" i="6"/>
  <c r="D1799" i="6"/>
  <c r="D1831" i="6"/>
  <c r="D1863" i="6"/>
  <c r="D1895" i="6"/>
  <c r="D1927" i="6"/>
  <c r="D1959" i="6"/>
  <c r="D1991" i="6"/>
  <c r="D2023" i="6"/>
  <c r="D2055" i="6"/>
  <c r="D2087" i="6"/>
  <c r="D2119" i="6"/>
  <c r="D2151" i="6"/>
  <c r="D2183" i="6"/>
  <c r="D2215" i="6"/>
  <c r="D2247" i="6"/>
  <c r="D2279" i="6"/>
  <c r="D2311" i="6"/>
  <c r="D2342" i="6"/>
  <c r="D2363" i="6"/>
  <c r="D2385" i="6"/>
  <c r="D2406" i="6"/>
  <c r="D2425" i="6"/>
  <c r="D2441" i="6"/>
  <c r="D2457" i="6"/>
  <c r="D2473" i="6"/>
  <c r="D2489" i="6"/>
  <c r="D2505" i="6"/>
  <c r="D2521" i="6"/>
  <c r="D2537" i="6"/>
  <c r="D2553" i="6"/>
  <c r="D2569" i="6"/>
  <c r="D2585" i="6"/>
  <c r="D2601" i="6"/>
  <c r="D2617" i="6"/>
  <c r="D2633" i="6"/>
  <c r="D2649" i="6"/>
  <c r="D2665" i="6"/>
  <c r="D2681" i="6"/>
  <c r="D2697" i="6"/>
  <c r="D2713" i="6"/>
  <c r="D2729" i="6"/>
  <c r="D2745" i="6"/>
  <c r="D2761" i="6"/>
  <c r="D2777" i="6"/>
  <c r="D2793" i="6"/>
  <c r="D2809" i="6"/>
  <c r="D2825" i="6"/>
  <c r="D2841" i="6"/>
  <c r="D2857" i="6"/>
  <c r="D2873" i="6"/>
  <c r="D2889" i="6"/>
  <c r="D2905" i="6"/>
  <c r="D2921" i="6"/>
  <c r="D2937" i="6"/>
  <c r="D2953" i="6"/>
  <c r="D2969" i="6"/>
  <c r="D2985" i="6"/>
  <c r="D3001" i="6"/>
  <c r="D3017" i="6"/>
  <c r="D3033" i="6"/>
  <c r="D3049" i="6"/>
  <c r="D3065" i="6"/>
  <c r="D3077" i="6"/>
  <c r="D3087" i="6"/>
  <c r="D3093" i="6"/>
  <c r="D3100" i="6"/>
  <c r="D3108" i="6"/>
  <c r="D3115" i="6"/>
  <c r="D3121" i="6"/>
  <c r="D3129" i="6"/>
  <c r="D3136" i="6"/>
  <c r="D3143" i="6"/>
  <c r="D3151" i="6"/>
  <c r="D3157" i="6"/>
  <c r="D3164" i="6"/>
  <c r="D3172" i="6"/>
  <c r="D3179" i="6"/>
  <c r="D3185" i="6"/>
  <c r="D3193" i="6"/>
  <c r="D3200" i="6"/>
  <c r="D3207" i="6"/>
  <c r="D3215" i="6"/>
  <c r="D3221" i="6"/>
  <c r="D3228" i="6"/>
  <c r="D3236" i="6"/>
  <c r="D3243" i="6"/>
  <c r="D3249" i="6"/>
  <c r="D3257" i="6"/>
  <c r="D3264" i="6"/>
  <c r="D3271" i="6"/>
  <c r="D3279" i="6"/>
  <c r="D3285" i="6"/>
  <c r="D3292" i="6"/>
  <c r="D3300" i="6"/>
  <c r="D3307" i="6"/>
  <c r="D3313" i="6"/>
  <c r="D3321" i="6"/>
  <c r="D3328" i="6"/>
  <c r="D3335" i="6"/>
  <c r="D3343" i="6"/>
  <c r="D3349" i="6"/>
  <c r="D3356" i="6"/>
  <c r="D3364" i="6"/>
  <c r="D3371" i="6"/>
  <c r="D3377" i="6"/>
  <c r="D3385" i="6"/>
  <c r="D3392" i="6"/>
  <c r="D3399" i="6"/>
  <c r="D3407" i="6"/>
  <c r="D3413" i="6"/>
  <c r="D3420" i="6"/>
  <c r="D3428" i="6"/>
  <c r="D3435" i="6"/>
  <c r="D3441" i="6"/>
  <c r="D3449" i="6"/>
  <c r="D3456" i="6"/>
  <c r="D3463" i="6"/>
  <c r="D3471" i="6"/>
  <c r="D3477" i="6"/>
  <c r="D3484" i="6"/>
  <c r="D3492" i="6"/>
  <c r="D3499" i="6"/>
  <c r="D3505" i="6"/>
  <c r="D3513" i="6"/>
  <c r="D3520" i="6"/>
  <c r="D3527" i="6"/>
  <c r="D3535" i="6"/>
  <c r="D3541" i="6"/>
  <c r="D3548" i="6"/>
  <c r="D3556" i="6"/>
  <c r="D3563" i="6"/>
  <c r="D3569" i="6"/>
  <c r="D3577" i="6"/>
  <c r="D3584" i="6"/>
  <c r="D3591" i="6"/>
  <c r="D3599" i="6"/>
  <c r="D3605" i="6"/>
  <c r="D3612" i="6"/>
  <c r="D3620" i="6"/>
  <c r="D3627" i="6"/>
  <c r="D3633" i="6"/>
  <c r="D3641" i="6"/>
  <c r="D3648" i="6"/>
  <c r="D3655" i="6"/>
  <c r="D3663" i="6"/>
  <c r="D3669" i="6"/>
  <c r="D3676" i="6"/>
  <c r="D3684" i="6"/>
  <c r="D3691" i="6"/>
  <c r="D3697" i="6"/>
  <c r="D3705" i="6"/>
  <c r="D3712" i="6"/>
  <c r="D3719" i="6"/>
  <c r="D3727" i="6"/>
  <c r="D3733" i="6"/>
  <c r="D3740" i="6"/>
  <c r="D3748" i="6"/>
  <c r="D3755" i="6"/>
  <c r="D3761" i="6"/>
  <c r="D3769" i="6"/>
  <c r="D3776" i="6"/>
  <c r="D3783" i="6"/>
  <c r="D3789" i="6"/>
  <c r="D3795" i="6"/>
  <c r="D3800" i="6"/>
  <c r="D3805" i="6"/>
  <c r="D3811" i="6"/>
  <c r="D3816" i="6"/>
  <c r="D3821" i="6"/>
  <c r="D3827" i="6"/>
  <c r="D3832" i="6"/>
  <c r="D3837" i="6"/>
  <c r="D3843" i="6"/>
  <c r="D3848" i="6"/>
  <c r="D3853" i="6"/>
  <c r="D3859" i="6"/>
  <c r="D3864" i="6"/>
  <c r="D3869" i="6"/>
  <c r="D3875" i="6"/>
  <c r="D3880" i="6"/>
  <c r="D3885" i="6"/>
  <c r="D3891" i="6"/>
  <c r="D3896" i="6"/>
  <c r="D3901" i="6"/>
  <c r="D3907" i="6"/>
  <c r="D3912" i="6"/>
  <c r="D3917" i="6"/>
  <c r="D3923" i="6"/>
  <c r="D3928" i="6"/>
  <c r="D3933" i="6"/>
  <c r="D3939" i="6"/>
  <c r="D3944" i="6"/>
  <c r="D3949" i="6"/>
  <c r="D3955" i="6"/>
  <c r="D3960" i="6"/>
  <c r="D3965" i="6"/>
  <c r="D3971" i="6"/>
  <c r="D3976" i="6"/>
  <c r="D3981" i="6"/>
  <c r="D3987" i="6"/>
  <c r="D3992" i="6"/>
  <c r="D3997" i="6"/>
  <c r="D4003" i="6"/>
  <c r="D4008" i="6"/>
  <c r="D4013" i="6"/>
  <c r="D4019" i="6"/>
  <c r="D4024" i="6"/>
  <c r="D4029" i="6"/>
  <c r="D4035" i="6"/>
  <c r="D4040" i="6"/>
  <c r="D4045" i="6"/>
  <c r="D4051" i="6"/>
  <c r="D4056" i="6"/>
  <c r="D4061" i="6"/>
  <c r="D4067" i="6"/>
  <c r="D4072" i="6"/>
  <c r="D4077" i="6"/>
  <c r="D4083" i="6"/>
  <c r="D4088" i="6"/>
  <c r="D4093" i="6"/>
  <c r="D4099" i="6"/>
  <c r="D4104" i="6"/>
  <c r="D4109" i="6"/>
  <c r="D4115" i="6"/>
  <c r="D4120" i="6"/>
  <c r="D4125" i="6"/>
  <c r="D4131" i="6"/>
  <c r="D4136" i="6"/>
  <c r="D4141" i="6"/>
  <c r="D4147" i="6"/>
  <c r="D4152" i="6"/>
  <c r="D4157" i="6"/>
  <c r="D4163" i="6"/>
  <c r="D4168" i="6"/>
  <c r="D4173" i="6"/>
  <c r="D4179" i="6"/>
  <c r="D4184" i="6"/>
  <c r="D4189" i="6"/>
  <c r="D4195" i="6"/>
  <c r="D4200" i="6"/>
  <c r="D4205" i="6"/>
  <c r="D4211" i="6"/>
  <c r="D4216" i="6"/>
  <c r="D4221" i="6"/>
  <c r="D4227" i="6"/>
  <c r="D4232" i="6"/>
  <c r="D4237" i="6"/>
  <c r="D4243" i="6"/>
  <c r="D4248" i="6"/>
  <c r="D4253" i="6"/>
  <c r="D4259" i="6"/>
  <c r="D4264" i="6"/>
  <c r="D4269" i="6"/>
  <c r="D4275" i="6"/>
  <c r="D4280" i="6"/>
  <c r="D4285" i="6"/>
  <c r="D4291" i="6"/>
  <c r="D4296" i="6"/>
  <c r="D4301" i="6"/>
  <c r="D4307" i="6"/>
  <c r="D4312" i="6"/>
  <c r="D4317" i="6"/>
  <c r="D4323" i="6"/>
  <c r="D4328" i="6"/>
  <c r="D4333" i="6"/>
  <c r="D4339" i="6"/>
  <c r="D4344" i="6"/>
  <c r="D4349" i="6"/>
  <c r="D4355" i="6"/>
  <c r="D4360" i="6"/>
  <c r="D4365" i="6"/>
  <c r="D4371" i="6"/>
  <c r="D4376" i="6"/>
  <c r="D4381" i="6"/>
  <c r="D4385" i="6"/>
  <c r="D4389" i="6"/>
  <c r="D4393" i="6"/>
  <c r="D4397" i="6"/>
  <c r="D4401" i="6"/>
  <c r="D4405" i="6"/>
  <c r="D4409" i="6"/>
  <c r="D4413" i="6"/>
  <c r="D4417" i="6"/>
  <c r="D4421" i="6"/>
  <c r="D4425" i="6"/>
  <c r="D4429" i="6"/>
  <c r="D4433" i="6"/>
  <c r="D4437" i="6"/>
  <c r="D4441" i="6"/>
  <c r="D4445" i="6"/>
  <c r="D4449" i="6"/>
  <c r="D4453" i="6"/>
  <c r="D4457" i="6"/>
  <c r="D4461" i="6"/>
  <c r="D4465" i="6"/>
  <c r="D4469" i="6"/>
  <c r="D4473" i="6"/>
  <c r="D4477" i="6"/>
  <c r="D4481" i="6"/>
  <c r="D4485" i="6"/>
  <c r="D4489" i="6"/>
  <c r="D4493" i="6"/>
  <c r="D4497" i="6"/>
  <c r="D4501" i="6"/>
  <c r="D4505" i="6"/>
  <c r="D4509" i="6"/>
  <c r="D4513" i="6"/>
  <c r="D4517" i="6"/>
  <c r="D4521" i="6"/>
  <c r="D4525" i="6"/>
  <c r="D4529" i="6"/>
  <c r="D4533" i="6"/>
  <c r="D4537" i="6"/>
  <c r="D4541" i="6"/>
  <c r="D4545" i="6"/>
  <c r="D4549" i="6"/>
  <c r="D4553" i="6"/>
  <c r="D4557" i="6"/>
  <c r="D631" i="6"/>
  <c r="D808" i="6"/>
  <c r="D907" i="6"/>
  <c r="D969" i="6"/>
  <c r="D1026" i="6"/>
  <c r="D1083" i="6"/>
  <c r="D1139" i="6"/>
  <c r="D1197" i="6"/>
  <c r="D1254" i="6"/>
  <c r="D1310" i="6"/>
  <c r="D1361" i="6"/>
  <c r="D1404" i="6"/>
  <c r="D1446" i="6"/>
  <c r="D1489" i="6"/>
  <c r="D1531" i="6"/>
  <c r="D1563" i="6"/>
  <c r="D1595" i="6"/>
  <c r="D1627" i="6"/>
  <c r="D1659" i="6"/>
  <c r="D1691" i="6"/>
  <c r="D1723" i="6"/>
  <c r="D1755" i="6"/>
  <c r="D1787" i="6"/>
  <c r="D1819" i="6"/>
  <c r="D1851" i="6"/>
  <c r="D1883" i="6"/>
  <c r="D1915" i="6"/>
  <c r="D1947" i="6"/>
  <c r="D1979" i="6"/>
  <c r="D2011" i="6"/>
  <c r="D2043" i="6"/>
  <c r="D2075" i="6"/>
  <c r="D2107" i="6"/>
  <c r="D2139" i="6"/>
  <c r="D2171" i="6"/>
  <c r="D2203" i="6"/>
  <c r="D2235" i="6"/>
  <c r="D2267" i="6"/>
  <c r="D2299" i="6"/>
  <c r="D2331" i="6"/>
  <c r="D2355" i="6"/>
  <c r="D2377" i="6"/>
  <c r="D2398" i="6"/>
  <c r="D2419" i="6"/>
  <c r="D2435" i="6"/>
  <c r="D2451" i="6"/>
  <c r="D2467" i="6"/>
  <c r="D2483" i="6"/>
  <c r="D2499" i="6"/>
  <c r="D2515" i="6"/>
  <c r="D2531" i="6"/>
  <c r="D2547" i="6"/>
  <c r="D2563" i="6"/>
  <c r="D2579" i="6"/>
  <c r="D2595" i="6"/>
  <c r="D2611" i="6"/>
  <c r="D2627" i="6"/>
  <c r="D2643" i="6"/>
  <c r="D2659" i="6"/>
  <c r="D2675" i="6"/>
  <c r="D2691" i="6"/>
  <c r="D2707" i="6"/>
  <c r="D2723" i="6"/>
  <c r="D2739" i="6"/>
  <c r="D2755" i="6"/>
  <c r="D2771" i="6"/>
  <c r="D2787" i="6"/>
  <c r="D2803" i="6"/>
  <c r="D2819" i="6"/>
  <c r="D2835" i="6"/>
  <c r="D2851" i="6"/>
  <c r="D2867" i="6"/>
  <c r="D2883" i="6"/>
  <c r="D2899" i="6"/>
  <c r="D2915" i="6"/>
  <c r="D2931" i="6"/>
  <c r="D2947" i="6"/>
  <c r="D2963" i="6"/>
  <c r="D2979" i="6"/>
  <c r="D2995" i="6"/>
  <c r="D3011" i="6"/>
  <c r="D3027" i="6"/>
  <c r="D3043" i="6"/>
  <c r="D3059" i="6"/>
  <c r="D3075" i="6"/>
  <c r="D3084" i="6"/>
  <c r="D3092" i="6"/>
  <c r="D3099" i="6"/>
  <c r="D3105" i="6"/>
  <c r="D3113" i="6"/>
  <c r="D3120" i="6"/>
  <c r="D3127" i="6"/>
  <c r="D3135" i="6"/>
  <c r="D3141" i="6"/>
  <c r="D3148" i="6"/>
  <c r="D3156" i="6"/>
  <c r="D3163" i="6"/>
  <c r="D3169" i="6"/>
  <c r="D3177" i="6"/>
  <c r="D3184" i="6"/>
  <c r="D3191" i="6"/>
  <c r="D3199" i="6"/>
  <c r="D3205" i="6"/>
  <c r="D3212" i="6"/>
  <c r="D3220" i="6"/>
  <c r="D3227" i="6"/>
  <c r="D3233" i="6"/>
  <c r="D3241" i="6"/>
  <c r="D3248" i="6"/>
  <c r="D3255" i="6"/>
  <c r="D3263" i="6"/>
  <c r="D3269" i="6"/>
  <c r="D3276" i="6"/>
  <c r="D3284" i="6"/>
  <c r="D3291" i="6"/>
  <c r="D3297" i="6"/>
  <c r="D3305" i="6"/>
  <c r="D3312" i="6"/>
  <c r="D3319" i="6"/>
  <c r="D3327" i="6"/>
  <c r="D3333" i="6"/>
  <c r="D3340" i="6"/>
  <c r="D3348" i="6"/>
  <c r="D3355" i="6"/>
  <c r="D3361" i="6"/>
  <c r="D3369" i="6"/>
  <c r="D3376" i="6"/>
  <c r="D3383" i="6"/>
  <c r="D3391" i="6"/>
  <c r="D3397" i="6"/>
  <c r="D3404" i="6"/>
  <c r="D3412" i="6"/>
  <c r="D3419" i="6"/>
  <c r="D3425" i="6"/>
  <c r="D3433" i="6"/>
  <c r="D3440" i="6"/>
  <c r="D3447" i="6"/>
  <c r="D3455" i="6"/>
  <c r="D3461" i="6"/>
  <c r="D3468" i="6"/>
  <c r="D3476" i="6"/>
  <c r="D3483" i="6"/>
  <c r="D3489" i="6"/>
  <c r="D3497" i="6"/>
  <c r="D3504" i="6"/>
  <c r="D3511" i="6"/>
  <c r="D3519" i="6"/>
  <c r="D3525" i="6"/>
  <c r="D3532" i="6"/>
  <c r="D3540" i="6"/>
  <c r="D3547" i="6"/>
  <c r="D3553" i="6"/>
  <c r="D3561" i="6"/>
  <c r="D3568" i="6"/>
  <c r="D3575" i="6"/>
  <c r="D3583" i="6"/>
  <c r="D3589" i="6"/>
  <c r="D3596" i="6"/>
  <c r="D3604" i="6"/>
  <c r="D3611" i="6"/>
  <c r="D3617" i="6"/>
  <c r="D3625" i="6"/>
  <c r="D3632" i="6"/>
  <c r="D3639" i="6"/>
  <c r="D3647" i="6"/>
  <c r="D3653" i="6"/>
  <c r="D3660" i="6"/>
  <c r="D3668" i="6"/>
  <c r="D3675" i="6"/>
  <c r="D3681" i="6"/>
  <c r="D3689" i="6"/>
  <c r="D3696" i="6"/>
  <c r="D3703" i="6"/>
  <c r="D3711" i="6"/>
  <c r="D3717" i="6"/>
  <c r="D3724" i="6"/>
  <c r="D3732" i="6"/>
  <c r="D3739" i="6"/>
  <c r="D3745" i="6"/>
  <c r="D3753" i="6"/>
  <c r="D3760" i="6"/>
  <c r="D3767" i="6"/>
  <c r="D3775" i="6"/>
  <c r="D3781" i="6"/>
  <c r="D3788" i="6"/>
  <c r="D3793" i="6"/>
  <c r="D3799" i="6"/>
  <c r="D3804" i="6"/>
  <c r="D3809" i="6"/>
  <c r="D3815" i="6"/>
  <c r="D3820" i="6"/>
  <c r="D3825" i="6"/>
  <c r="D3831" i="6"/>
  <c r="D3836" i="6"/>
  <c r="D3841" i="6"/>
  <c r="D3847" i="6"/>
  <c r="D3852" i="6"/>
  <c r="D3857" i="6"/>
  <c r="D3863" i="6"/>
  <c r="D3868" i="6"/>
  <c r="D3873" i="6"/>
  <c r="D3879" i="6"/>
  <c r="D3884" i="6"/>
  <c r="D3889" i="6"/>
  <c r="D3895" i="6"/>
  <c r="D3900" i="6"/>
  <c r="D3905" i="6"/>
  <c r="D3911" i="6"/>
  <c r="D3916" i="6"/>
  <c r="D3921" i="6"/>
  <c r="D3927" i="6"/>
  <c r="D3932" i="6"/>
  <c r="D3937" i="6"/>
  <c r="D3943" i="6"/>
  <c r="D3948" i="6"/>
  <c r="D3953" i="6"/>
  <c r="D3959" i="6"/>
  <c r="D3964" i="6"/>
  <c r="D3969" i="6"/>
  <c r="D3975" i="6"/>
  <c r="D3980" i="6"/>
  <c r="D3985" i="6"/>
  <c r="D3991" i="6"/>
  <c r="D3996" i="6"/>
  <c r="D4001" i="6"/>
  <c r="D4007" i="6"/>
  <c r="D4012" i="6"/>
  <c r="D4017" i="6"/>
  <c r="D4023" i="6"/>
  <c r="D4028" i="6"/>
  <c r="D4033" i="6"/>
  <c r="D4039" i="6"/>
  <c r="D4044" i="6"/>
  <c r="D4049" i="6"/>
  <c r="D4055" i="6"/>
  <c r="D4060" i="6"/>
  <c r="D4065" i="6"/>
  <c r="D4071" i="6"/>
  <c r="D4076" i="6"/>
  <c r="D4081" i="6"/>
  <c r="D4087" i="6"/>
  <c r="D4092" i="6"/>
  <c r="D4097" i="6"/>
  <c r="D4103" i="6"/>
  <c r="D4108" i="6"/>
  <c r="D4113" i="6"/>
  <c r="D4119" i="6"/>
  <c r="D4124" i="6"/>
  <c r="D4129" i="6"/>
  <c r="D4135" i="6"/>
  <c r="D4140" i="6"/>
  <c r="D4145" i="6"/>
  <c r="D4151" i="6"/>
  <c r="D4156" i="6"/>
  <c r="D4161" i="6"/>
  <c r="D4167" i="6"/>
  <c r="D4172" i="6"/>
  <c r="D4177" i="6"/>
  <c r="D4183" i="6"/>
  <c r="D4188" i="6"/>
  <c r="D4193" i="6"/>
  <c r="D4199" i="6"/>
  <c r="D4204" i="6"/>
  <c r="D4209" i="6"/>
  <c r="D4215" i="6"/>
  <c r="D4220" i="6"/>
  <c r="D4225" i="6"/>
  <c r="D4231" i="6"/>
  <c r="D4236" i="6"/>
  <c r="D4241" i="6"/>
  <c r="D4247" i="6"/>
  <c r="D4252" i="6"/>
  <c r="D4257" i="6"/>
  <c r="D4263" i="6"/>
  <c r="D4268" i="6"/>
  <c r="D4273" i="6"/>
  <c r="D4279" i="6"/>
  <c r="D4284" i="6"/>
  <c r="D4289" i="6"/>
  <c r="D4295" i="6"/>
  <c r="D4300" i="6"/>
  <c r="D4305" i="6"/>
  <c r="D4311" i="6"/>
  <c r="D4316" i="6"/>
  <c r="D4321" i="6"/>
  <c r="D4327" i="6"/>
  <c r="D4332" i="6"/>
  <c r="D4337" i="6"/>
  <c r="D4343" i="6"/>
  <c r="D4348" i="6"/>
  <c r="D4353" i="6"/>
  <c r="D4359" i="6"/>
  <c r="D4364" i="6"/>
  <c r="D4369" i="6"/>
  <c r="D4375" i="6"/>
  <c r="D4380" i="6"/>
  <c r="D4384" i="6"/>
  <c r="D4388" i="6"/>
  <c r="D4392" i="6"/>
  <c r="D4396" i="6"/>
  <c r="D4400" i="6"/>
  <c r="D4404" i="6"/>
  <c r="D4408" i="6"/>
  <c r="D4412" i="6"/>
  <c r="D4416" i="6"/>
  <c r="D4420" i="6"/>
  <c r="D4424" i="6"/>
  <c r="D4428" i="6"/>
  <c r="D4432" i="6"/>
  <c r="D4436" i="6"/>
  <c r="D4440" i="6"/>
  <c r="D4444" i="6"/>
  <c r="D4448" i="6"/>
  <c r="D4452" i="6"/>
  <c r="D4456" i="6"/>
  <c r="D4460" i="6"/>
  <c r="D4464" i="6"/>
  <c r="D4468" i="6"/>
  <c r="D4472" i="6"/>
  <c r="D4476" i="6"/>
  <c r="D4480" i="6"/>
  <c r="D4484" i="6"/>
  <c r="D4488" i="6"/>
  <c r="D4492" i="6"/>
  <c r="D4496" i="6"/>
  <c r="D4500" i="6"/>
  <c r="D4504" i="6"/>
  <c r="D4508" i="6"/>
  <c r="D4512" i="6"/>
  <c r="D4516" i="6"/>
  <c r="D4520" i="6"/>
  <c r="D4524" i="6"/>
  <c r="D4528" i="6"/>
  <c r="D4532" i="6"/>
  <c r="D4536" i="6"/>
  <c r="D4540" i="6"/>
  <c r="D4544" i="6"/>
  <c r="D4548" i="6"/>
  <c r="D4552" i="6"/>
  <c r="D4556" i="6"/>
  <c r="D4560" i="6"/>
  <c r="D4564" i="6"/>
  <c r="D4568" i="6"/>
  <c r="D4572" i="6"/>
  <c r="D4576" i="6"/>
  <c r="D4580" i="6"/>
  <c r="D4584" i="6"/>
  <c r="D4588" i="6"/>
  <c r="D4592" i="6"/>
  <c r="D4596" i="6"/>
  <c r="D4600" i="6"/>
  <c r="D4604" i="6"/>
  <c r="D4608" i="6"/>
  <c r="D4612" i="6"/>
  <c r="D4616" i="6"/>
  <c r="D4620" i="6"/>
  <c r="D4624" i="6"/>
  <c r="D4628" i="6"/>
  <c r="D4632" i="6"/>
  <c r="D4636" i="6"/>
  <c r="D4640" i="6"/>
  <c r="D4644" i="6"/>
  <c r="D4648" i="6"/>
  <c r="D4652" i="6"/>
  <c r="D4656" i="6"/>
  <c r="D4660" i="6"/>
  <c r="D4664" i="6"/>
  <c r="D4668" i="6"/>
  <c r="D4672" i="6"/>
  <c r="D4676" i="6"/>
  <c r="D4680" i="6"/>
  <c r="D4684" i="6"/>
  <c r="D4688" i="6"/>
  <c r="D4692" i="6"/>
  <c r="D4696" i="6"/>
  <c r="D4700" i="6"/>
  <c r="D4704" i="6"/>
  <c r="D4708" i="6"/>
  <c r="D4712" i="6"/>
  <c r="D4716" i="6"/>
  <c r="D4720" i="6"/>
  <c r="D4724" i="6"/>
  <c r="D4728" i="6"/>
  <c r="D4732" i="6"/>
  <c r="D4736" i="6"/>
  <c r="D4740" i="6"/>
  <c r="D4744" i="6"/>
  <c r="D4748" i="6"/>
  <c r="D4752" i="6"/>
  <c r="D4756" i="6"/>
  <c r="D4760" i="6"/>
  <c r="D4764" i="6"/>
  <c r="D4768" i="6"/>
  <c r="D4772" i="6"/>
  <c r="D4776" i="6"/>
  <c r="D4780" i="6"/>
  <c r="D4784" i="6"/>
  <c r="D4788" i="6"/>
  <c r="D4792" i="6"/>
  <c r="D4796" i="6"/>
  <c r="D4800" i="6"/>
  <c r="D4804" i="6"/>
  <c r="D4808" i="6"/>
  <c r="D4812" i="6"/>
  <c r="D4816" i="6"/>
  <c r="D4820" i="6"/>
  <c r="D4824" i="6"/>
  <c r="D4828" i="6"/>
  <c r="D4832" i="6"/>
  <c r="D4836" i="6"/>
  <c r="D4840" i="6"/>
  <c r="D4844" i="6"/>
  <c r="D4848" i="6"/>
  <c r="D4852" i="6"/>
  <c r="D4856" i="6"/>
  <c r="D4860" i="6"/>
  <c r="D4864" i="6"/>
  <c r="D4868" i="6"/>
  <c r="D4872" i="6"/>
  <c r="D4876" i="6"/>
  <c r="D4880" i="6"/>
  <c r="D4884" i="6"/>
  <c r="D4888" i="6"/>
  <c r="D4892" i="6"/>
  <c r="D4896" i="6"/>
  <c r="D4900" i="6"/>
  <c r="D4904" i="6"/>
  <c r="D4908" i="6"/>
  <c r="D4912" i="6"/>
  <c r="D4916" i="6"/>
  <c r="D4920" i="6"/>
  <c r="D4924" i="6"/>
  <c r="D4928" i="6"/>
  <c r="D4932" i="6"/>
  <c r="D4936" i="6"/>
  <c r="D4940" i="6"/>
  <c r="D4944" i="6"/>
  <c r="D4948" i="6"/>
  <c r="D4952" i="6"/>
  <c r="D4956" i="6"/>
  <c r="D4960" i="6"/>
  <c r="D4964" i="6"/>
  <c r="D4968" i="6"/>
  <c r="D4972" i="6"/>
  <c r="D4976" i="6"/>
  <c r="D4980" i="6"/>
  <c r="D4984" i="6"/>
  <c r="D4988" i="6"/>
  <c r="D4992" i="6"/>
  <c r="D4996" i="6"/>
  <c r="D5000" i="6"/>
  <c r="D5004" i="6"/>
  <c r="D5008" i="6"/>
  <c r="D5012" i="6"/>
  <c r="D5016" i="6"/>
  <c r="D449" i="6"/>
  <c r="D867" i="6"/>
  <c r="D998" i="6"/>
  <c r="D1111" i="6"/>
  <c r="D1225" i="6"/>
  <c r="D1339" i="6"/>
  <c r="D1425" i="6"/>
  <c r="D1510" i="6"/>
  <c r="D1579" i="6"/>
  <c r="D1643" i="6"/>
  <c r="D1707" i="6"/>
  <c r="D1771" i="6"/>
  <c r="D1835" i="6"/>
  <c r="D1899" i="6"/>
  <c r="D1963" i="6"/>
  <c r="D2027" i="6"/>
  <c r="D2091" i="6"/>
  <c r="D2155" i="6"/>
  <c r="D2219" i="6"/>
  <c r="D2283" i="6"/>
  <c r="D2345" i="6"/>
  <c r="D2387" i="6"/>
  <c r="D2427" i="6"/>
  <c r="D2459" i="6"/>
  <c r="D2491" i="6"/>
  <c r="D2523" i="6"/>
  <c r="D2555" i="6"/>
  <c r="D2587" i="6"/>
  <c r="D2619" i="6"/>
  <c r="D2651" i="6"/>
  <c r="D2683" i="6"/>
  <c r="D2715" i="6"/>
  <c r="D2747" i="6"/>
  <c r="D2779" i="6"/>
  <c r="D2811" i="6"/>
  <c r="D2843" i="6"/>
  <c r="D2875" i="6"/>
  <c r="D2907" i="6"/>
  <c r="D2939" i="6"/>
  <c r="D2971" i="6"/>
  <c r="D3003" i="6"/>
  <c r="D3035" i="6"/>
  <c r="D3067" i="6"/>
  <c r="D3088" i="6"/>
  <c r="D3103" i="6"/>
  <c r="D3116" i="6"/>
  <c r="D3131" i="6"/>
  <c r="D3145" i="6"/>
  <c r="D3159" i="6"/>
  <c r="D3173" i="6"/>
  <c r="D3188" i="6"/>
  <c r="D3201" i="6"/>
  <c r="D3216" i="6"/>
  <c r="D3231" i="6"/>
  <c r="D3244" i="6"/>
  <c r="D3259" i="6"/>
  <c r="D3273" i="6"/>
  <c r="D3287" i="6"/>
  <c r="D3301" i="6"/>
  <c r="D3316" i="6"/>
  <c r="D3329" i="6"/>
  <c r="D3344" i="6"/>
  <c r="D3359" i="6"/>
  <c r="D3372" i="6"/>
  <c r="D3387" i="6"/>
  <c r="D3401" i="6"/>
  <c r="D3415" i="6"/>
  <c r="D3429" i="6"/>
  <c r="D3444" i="6"/>
  <c r="D3457" i="6"/>
  <c r="D3472" i="6"/>
  <c r="D3487" i="6"/>
  <c r="D3500" i="6"/>
  <c r="D3515" i="6"/>
  <c r="D3529" i="6"/>
  <c r="D3543" i="6"/>
  <c r="D3557" i="6"/>
  <c r="D3572" i="6"/>
  <c r="D3585" i="6"/>
  <c r="D3600" i="6"/>
  <c r="D3615" i="6"/>
  <c r="D3628" i="6"/>
  <c r="D3643" i="6"/>
  <c r="D3657" i="6"/>
  <c r="D3671" i="6"/>
  <c r="D3685" i="6"/>
  <c r="D3700" i="6"/>
  <c r="D3713" i="6"/>
  <c r="D3728" i="6"/>
  <c r="D3743" i="6"/>
  <c r="D3756" i="6"/>
  <c r="D3771" i="6"/>
  <c r="D3785" i="6"/>
  <c r="D3796" i="6"/>
  <c r="D3807" i="6"/>
  <c r="D3817" i="6"/>
  <c r="D3828" i="6"/>
  <c r="D3839" i="6"/>
  <c r="D3849" i="6"/>
  <c r="D3860" i="6"/>
  <c r="D3871" i="6"/>
  <c r="D3881" i="6"/>
  <c r="D3892" i="6"/>
  <c r="D3903" i="6"/>
  <c r="D3913" i="6"/>
  <c r="D3924" i="6"/>
  <c r="D3935" i="6"/>
  <c r="D3945" i="6"/>
  <c r="D3956" i="6"/>
  <c r="D3967" i="6"/>
  <c r="D3977" i="6"/>
  <c r="D3988" i="6"/>
  <c r="D3999" i="6"/>
  <c r="D4009" i="6"/>
  <c r="D4020" i="6"/>
  <c r="D4031" i="6"/>
  <c r="D4041" i="6"/>
  <c r="D4052" i="6"/>
  <c r="D4063" i="6"/>
  <c r="D4073" i="6"/>
  <c r="D4084" i="6"/>
  <c r="D4095" i="6"/>
  <c r="D4105" i="6"/>
  <c r="D4116" i="6"/>
  <c r="D4127" i="6"/>
  <c r="D4137" i="6"/>
  <c r="D4148" i="6"/>
  <c r="D4159" i="6"/>
  <c r="D4169" i="6"/>
  <c r="D4180" i="6"/>
  <c r="D4191" i="6"/>
  <c r="D4201" i="6"/>
  <c r="D4212" i="6"/>
  <c r="D4223" i="6"/>
  <c r="D4233" i="6"/>
  <c r="D4244" i="6"/>
  <c r="D4255" i="6"/>
  <c r="D4265" i="6"/>
  <c r="D4276" i="6"/>
  <c r="D4287" i="6"/>
  <c r="D4297" i="6"/>
  <c r="D4308" i="6"/>
  <c r="D4319" i="6"/>
  <c r="D4329" i="6"/>
  <c r="D4340" i="6"/>
  <c r="D4351" i="6"/>
  <c r="D4361" i="6"/>
  <c r="D4372" i="6"/>
  <c r="D4382" i="6"/>
  <c r="D4390" i="6"/>
  <c r="D4398" i="6"/>
  <c r="D4406" i="6"/>
  <c r="D4414" i="6"/>
  <c r="D4422" i="6"/>
  <c r="D4430" i="6"/>
  <c r="D4438" i="6"/>
  <c r="D4446" i="6"/>
  <c r="D4454" i="6"/>
  <c r="D4462" i="6"/>
  <c r="D4470" i="6"/>
  <c r="D4478" i="6"/>
  <c r="D4486" i="6"/>
  <c r="D4494" i="6"/>
  <c r="D4502" i="6"/>
  <c r="D4510" i="6"/>
  <c r="D4518" i="6"/>
  <c r="D4526" i="6"/>
  <c r="D4534" i="6"/>
  <c r="D4542" i="6"/>
  <c r="D4550" i="6"/>
  <c r="D4558" i="6"/>
  <c r="D4563" i="6"/>
  <c r="D4569" i="6"/>
  <c r="D4574" i="6"/>
  <c r="D4579" i="6"/>
  <c r="D4585" i="6"/>
  <c r="D4590" i="6"/>
  <c r="D4595" i="6"/>
  <c r="D4601" i="6"/>
  <c r="D4606" i="6"/>
  <c r="D4611" i="6"/>
  <c r="D4617" i="6"/>
  <c r="D4622" i="6"/>
  <c r="D4627" i="6"/>
  <c r="D4633" i="6"/>
  <c r="D4638" i="6"/>
  <c r="D4643" i="6"/>
  <c r="D4649" i="6"/>
  <c r="D4654" i="6"/>
  <c r="D4659" i="6"/>
  <c r="D4665" i="6"/>
  <c r="D4670" i="6"/>
  <c r="D4675" i="6"/>
  <c r="D4681" i="6"/>
  <c r="D4686" i="6"/>
  <c r="D4691" i="6"/>
  <c r="D4697" i="6"/>
  <c r="D4702" i="6"/>
  <c r="D4707" i="6"/>
  <c r="D4713" i="6"/>
  <c r="D4718" i="6"/>
  <c r="D4723" i="6"/>
  <c r="D4729" i="6"/>
  <c r="D4734" i="6"/>
  <c r="D4739" i="6"/>
  <c r="D4745" i="6"/>
  <c r="D4750" i="6"/>
  <c r="D4755" i="6"/>
  <c r="D4761" i="6"/>
  <c r="D4766" i="6"/>
  <c r="D4771" i="6"/>
  <c r="D4777" i="6"/>
  <c r="D4782" i="6"/>
  <c r="D4787" i="6"/>
  <c r="D4793" i="6"/>
  <c r="D4798" i="6"/>
  <c r="D4803" i="6"/>
  <c r="D4809" i="6"/>
  <c r="D4814" i="6"/>
  <c r="D4819" i="6"/>
  <c r="D4825" i="6"/>
  <c r="D4830" i="6"/>
  <c r="D4835" i="6"/>
  <c r="D4841" i="6"/>
  <c r="D4846" i="6"/>
  <c r="D4851" i="6"/>
  <c r="D4857" i="6"/>
  <c r="D4862" i="6"/>
  <c r="D4867" i="6"/>
  <c r="D4873" i="6"/>
  <c r="D4878" i="6"/>
  <c r="D4883" i="6"/>
  <c r="D4889" i="6"/>
  <c r="D4894" i="6"/>
  <c r="D4899" i="6"/>
  <c r="D4905" i="6"/>
  <c r="D4910" i="6"/>
  <c r="D4915" i="6"/>
  <c r="D4921" i="6"/>
  <c r="D4926" i="6"/>
  <c r="D4931" i="6"/>
  <c r="D4937" i="6"/>
  <c r="D4942" i="6"/>
  <c r="D4947" i="6"/>
  <c r="D4953" i="6"/>
  <c r="D4958" i="6"/>
  <c r="D4963" i="6"/>
  <c r="D4969" i="6"/>
  <c r="D4974" i="6"/>
  <c r="D4979" i="6"/>
  <c r="D4985" i="6"/>
  <c r="D4990" i="6"/>
  <c r="D4995" i="6"/>
  <c r="D5001" i="6"/>
  <c r="D5006" i="6"/>
  <c r="D5011" i="6"/>
  <c r="D5017" i="6"/>
  <c r="D5021" i="6"/>
  <c r="D5025" i="6"/>
  <c r="D5029" i="6"/>
  <c r="D5033" i="6"/>
  <c r="D5037" i="6"/>
  <c r="D5041" i="6"/>
  <c r="D5045" i="6"/>
  <c r="D5049" i="6"/>
  <c r="D5053" i="6"/>
  <c r="D5057" i="6"/>
  <c r="D5061" i="6"/>
  <c r="D5065" i="6"/>
  <c r="D5069" i="6"/>
  <c r="D5073" i="6"/>
  <c r="D5077" i="6"/>
  <c r="D5081" i="6"/>
  <c r="D5085" i="6"/>
  <c r="D5089" i="6"/>
  <c r="D5093" i="6"/>
  <c r="D5097" i="6"/>
  <c r="D5101" i="6"/>
  <c r="D5105" i="6"/>
  <c r="D5109" i="6"/>
  <c r="D5113" i="6"/>
  <c r="D5117" i="6"/>
  <c r="D5121" i="6"/>
  <c r="D5125" i="6"/>
  <c r="D5129" i="6"/>
  <c r="D5133" i="6"/>
  <c r="D5137" i="6"/>
  <c r="D5141" i="6"/>
  <c r="D5145" i="6"/>
  <c r="D5149" i="6"/>
  <c r="D5153" i="6"/>
  <c r="D5157" i="6"/>
  <c r="D5161" i="6"/>
  <c r="D5165" i="6"/>
  <c r="D5169" i="6"/>
  <c r="D5173" i="6"/>
  <c r="D5177" i="6"/>
  <c r="D5181" i="6"/>
  <c r="D5185" i="6"/>
  <c r="D5189" i="6"/>
  <c r="D5193" i="6"/>
  <c r="D5197" i="6"/>
  <c r="D5201" i="6"/>
  <c r="D5205" i="6"/>
  <c r="D5209" i="6"/>
  <c r="D5213" i="6"/>
  <c r="D5217" i="6"/>
  <c r="D5221" i="6"/>
  <c r="D5225" i="6"/>
  <c r="D5229" i="6"/>
  <c r="D5233" i="6"/>
  <c r="D5237" i="6"/>
  <c r="D602" i="6"/>
  <c r="D896" i="6"/>
  <c r="D1019" i="6"/>
  <c r="D1133" i="6"/>
  <c r="D1246" i="6"/>
  <c r="D1356" i="6"/>
  <c r="D1441" i="6"/>
  <c r="D1526" i="6"/>
  <c r="D1591" i="6"/>
  <c r="D1655" i="6"/>
  <c r="D1719" i="6"/>
  <c r="D1783" i="6"/>
  <c r="D1847" i="6"/>
  <c r="D1911" i="6"/>
  <c r="D1975" i="6"/>
  <c r="D2039" i="6"/>
  <c r="D2103" i="6"/>
  <c r="D2167" i="6"/>
  <c r="D2231" i="6"/>
  <c r="D2295" i="6"/>
  <c r="D2353" i="6"/>
  <c r="D2395" i="6"/>
  <c r="D2433" i="6"/>
  <c r="D2465" i="6"/>
  <c r="D2497" i="6"/>
  <c r="D2529" i="6"/>
  <c r="D2561" i="6"/>
  <c r="D2593" i="6"/>
  <c r="D2625" i="6"/>
  <c r="D2657" i="6"/>
  <c r="D2689" i="6"/>
  <c r="D2721" i="6"/>
  <c r="D2753" i="6"/>
  <c r="D2785" i="6"/>
  <c r="D2817" i="6"/>
  <c r="D2849" i="6"/>
  <c r="D2881" i="6"/>
  <c r="D2913" i="6"/>
  <c r="D2945" i="6"/>
  <c r="D2977" i="6"/>
  <c r="D3009" i="6"/>
  <c r="D3041" i="6"/>
  <c r="D3073" i="6"/>
  <c r="D3089" i="6"/>
  <c r="D3104" i="6"/>
  <c r="D3119" i="6"/>
  <c r="D3132" i="6"/>
  <c r="D3147" i="6"/>
  <c r="D3161" i="6"/>
  <c r="D3175" i="6"/>
  <c r="D3189" i="6"/>
  <c r="D3204" i="6"/>
  <c r="D3217" i="6"/>
  <c r="D3232" i="6"/>
  <c r="D3247" i="6"/>
  <c r="D3260" i="6"/>
  <c r="D3275" i="6"/>
  <c r="D3289" i="6"/>
  <c r="D3303" i="6"/>
  <c r="D3317" i="6"/>
  <c r="D3332" i="6"/>
  <c r="D3345" i="6"/>
  <c r="D3360" i="6"/>
  <c r="D3375" i="6"/>
  <c r="D3388" i="6"/>
  <c r="D3403" i="6"/>
  <c r="D3417" i="6"/>
  <c r="D3431" i="6"/>
  <c r="D3445" i="6"/>
  <c r="D3460" i="6"/>
  <c r="D3473" i="6"/>
  <c r="D3488" i="6"/>
  <c r="D3503" i="6"/>
  <c r="D3516" i="6"/>
  <c r="D3531" i="6"/>
  <c r="D3545" i="6"/>
  <c r="D3559" i="6"/>
  <c r="D3573" i="6"/>
  <c r="D3588" i="6"/>
  <c r="D3601" i="6"/>
  <c r="D3616" i="6"/>
  <c r="D3631" i="6"/>
  <c r="D3644" i="6"/>
  <c r="D3659" i="6"/>
  <c r="D3673" i="6"/>
  <c r="D3687" i="6"/>
  <c r="D3701" i="6"/>
  <c r="D3716" i="6"/>
  <c r="D3729" i="6"/>
  <c r="D3744" i="6"/>
  <c r="D3759" i="6"/>
  <c r="D3772" i="6"/>
  <c r="D3787" i="6"/>
  <c r="D3797" i="6"/>
  <c r="D3808" i="6"/>
  <c r="D3819" i="6"/>
  <c r="D3829" i="6"/>
  <c r="D3840" i="6"/>
  <c r="D3851" i="6"/>
  <c r="D3861" i="6"/>
  <c r="D3872" i="6"/>
  <c r="D3883" i="6"/>
  <c r="D3893" i="6"/>
  <c r="D3904" i="6"/>
  <c r="D3915" i="6"/>
  <c r="D3925" i="6"/>
  <c r="D3936" i="6"/>
  <c r="D3947" i="6"/>
  <c r="D3957" i="6"/>
  <c r="D3968" i="6"/>
  <c r="D3979" i="6"/>
  <c r="D3989" i="6"/>
  <c r="D4000" i="6"/>
  <c r="D4011" i="6"/>
  <c r="D4021" i="6"/>
  <c r="D4032" i="6"/>
  <c r="D4043" i="6"/>
  <c r="D4053" i="6"/>
  <c r="D4064" i="6"/>
  <c r="D4075" i="6"/>
  <c r="D4085" i="6"/>
  <c r="D4096" i="6"/>
  <c r="D4107" i="6"/>
  <c r="D4117" i="6"/>
  <c r="D4128" i="6"/>
  <c r="D4139" i="6"/>
  <c r="D4149" i="6"/>
  <c r="D4160" i="6"/>
  <c r="D4171" i="6"/>
  <c r="D4181" i="6"/>
  <c r="D4192" i="6"/>
  <c r="D4203" i="6"/>
  <c r="D4213" i="6"/>
  <c r="D4224" i="6"/>
  <c r="D4235" i="6"/>
  <c r="D4245" i="6"/>
  <c r="D4256" i="6"/>
  <c r="D4267" i="6"/>
  <c r="D4277" i="6"/>
  <c r="D4288" i="6"/>
  <c r="D4299" i="6"/>
  <c r="D4309" i="6"/>
  <c r="D4320" i="6"/>
  <c r="D4331" i="6"/>
  <c r="D4341" i="6"/>
  <c r="D4352" i="6"/>
  <c r="D4363" i="6"/>
  <c r="D4373" i="6"/>
  <c r="D4383" i="6"/>
  <c r="D4391" i="6"/>
  <c r="D4399" i="6"/>
  <c r="D4407" i="6"/>
  <c r="D4415" i="6"/>
  <c r="D4423" i="6"/>
  <c r="D4431" i="6"/>
  <c r="D4439" i="6"/>
  <c r="D4447" i="6"/>
  <c r="D4455" i="6"/>
  <c r="D4463" i="6"/>
  <c r="D4471" i="6"/>
  <c r="D4479" i="6"/>
  <c r="D4487" i="6"/>
  <c r="D4495" i="6"/>
  <c r="D4503" i="6"/>
  <c r="D4511" i="6"/>
  <c r="D4519" i="6"/>
  <c r="D4527" i="6"/>
  <c r="D4535" i="6"/>
  <c r="D4543" i="6"/>
  <c r="D4551" i="6"/>
  <c r="D4559" i="6"/>
  <c r="D4565" i="6"/>
  <c r="D4570" i="6"/>
  <c r="D4575" i="6"/>
  <c r="D4581" i="6"/>
  <c r="D4586" i="6"/>
  <c r="D4591" i="6"/>
  <c r="D4597" i="6"/>
  <c r="D4602" i="6"/>
  <c r="D4607" i="6"/>
  <c r="D4613" i="6"/>
  <c r="D4618" i="6"/>
  <c r="D4623" i="6"/>
  <c r="D4629" i="6"/>
  <c r="D4634" i="6"/>
  <c r="D4639" i="6"/>
  <c r="D4645" i="6"/>
  <c r="D4650" i="6"/>
  <c r="D4655" i="6"/>
  <c r="D4661" i="6"/>
  <c r="D4666" i="6"/>
  <c r="D4671" i="6"/>
  <c r="D4677" i="6"/>
  <c r="D4682" i="6"/>
  <c r="D4687" i="6"/>
  <c r="D4693" i="6"/>
  <c r="D4698" i="6"/>
  <c r="D4703" i="6"/>
  <c r="D4709" i="6"/>
  <c r="D4714" i="6"/>
  <c r="D4719" i="6"/>
  <c r="D4725" i="6"/>
  <c r="D4730" i="6"/>
  <c r="D4735" i="6"/>
  <c r="D4741" i="6"/>
  <c r="D4746" i="6"/>
  <c r="D4751" i="6"/>
  <c r="D4757" i="6"/>
  <c r="D4762" i="6"/>
  <c r="D4767" i="6"/>
  <c r="D4773" i="6"/>
  <c r="D4778" i="6"/>
  <c r="D4783" i="6"/>
  <c r="D4789" i="6"/>
  <c r="D4794" i="6"/>
  <c r="D4799" i="6"/>
  <c r="D4805" i="6"/>
  <c r="D4810" i="6"/>
  <c r="D4815" i="6"/>
  <c r="D4821" i="6"/>
  <c r="D4826" i="6"/>
  <c r="D4831" i="6"/>
  <c r="D4837" i="6"/>
  <c r="D4842" i="6"/>
  <c r="D4847" i="6"/>
  <c r="D4853" i="6"/>
  <c r="D4858" i="6"/>
  <c r="D4863" i="6"/>
  <c r="D4869" i="6"/>
  <c r="D4874" i="6"/>
  <c r="D4879" i="6"/>
  <c r="D4885" i="6"/>
  <c r="D4890" i="6"/>
  <c r="D4895" i="6"/>
  <c r="D4901" i="6"/>
  <c r="D4906" i="6"/>
  <c r="D4911" i="6"/>
  <c r="D4917" i="6"/>
  <c r="D4922" i="6"/>
  <c r="D4927" i="6"/>
  <c r="D4933" i="6"/>
  <c r="D4938" i="6"/>
  <c r="D4943" i="6"/>
  <c r="D4949" i="6"/>
  <c r="D4954" i="6"/>
  <c r="D4959" i="6"/>
  <c r="D4965" i="6"/>
  <c r="D4970" i="6"/>
  <c r="D4975" i="6"/>
  <c r="D4981" i="6"/>
  <c r="D4986" i="6"/>
  <c r="D4991" i="6"/>
  <c r="D4997" i="6"/>
  <c r="D5002" i="6"/>
  <c r="D5007" i="6"/>
  <c r="D5013" i="6"/>
  <c r="D5018" i="6"/>
  <c r="D5022" i="6"/>
  <c r="D5026" i="6"/>
  <c r="D5030" i="6"/>
  <c r="D5034" i="6"/>
  <c r="D5038" i="6"/>
  <c r="D5042" i="6"/>
  <c r="D5046" i="6"/>
  <c r="D5050" i="6"/>
  <c r="D5054" i="6"/>
  <c r="D5058" i="6"/>
  <c r="D5062" i="6"/>
  <c r="D5066" i="6"/>
  <c r="D5070" i="6"/>
  <c r="D5074" i="6"/>
  <c r="D5078" i="6"/>
  <c r="D5082" i="6"/>
  <c r="D5086" i="6"/>
  <c r="D5090" i="6"/>
  <c r="D5094" i="6"/>
  <c r="D5098" i="6"/>
  <c r="D5102" i="6"/>
  <c r="D5106" i="6"/>
  <c r="D5110" i="6"/>
  <c r="D5114" i="6"/>
  <c r="D5118" i="6"/>
  <c r="D5122" i="6"/>
  <c r="D5126" i="6"/>
  <c r="D5130" i="6"/>
  <c r="D5134" i="6"/>
  <c r="D5138" i="6"/>
  <c r="D5142" i="6"/>
  <c r="D5146" i="6"/>
  <c r="D5150" i="6"/>
  <c r="D5154" i="6"/>
  <c r="D5158" i="6"/>
  <c r="D5162" i="6"/>
  <c r="D5166" i="6"/>
  <c r="D5170" i="6"/>
  <c r="D5174" i="6"/>
  <c r="D5178" i="6"/>
  <c r="D5182" i="6"/>
  <c r="D5186" i="6"/>
  <c r="D5190" i="6"/>
  <c r="D5194" i="6"/>
  <c r="D5198" i="6"/>
  <c r="D5202" i="6"/>
  <c r="D5206" i="6"/>
  <c r="D5210" i="6"/>
  <c r="D5214" i="6"/>
  <c r="D5218" i="6"/>
  <c r="D5222" i="6"/>
  <c r="D5226" i="6"/>
  <c r="D5230" i="6"/>
  <c r="D5234" i="6"/>
  <c r="D5238" i="6"/>
  <c r="D734" i="6"/>
  <c r="D941" i="6"/>
  <c r="D1054" i="6"/>
  <c r="D1169" i="6"/>
  <c r="D1282" i="6"/>
  <c r="D1382" i="6"/>
  <c r="D1468" i="6"/>
  <c r="D1547" i="6"/>
  <c r="D1611" i="6"/>
  <c r="D1675" i="6"/>
  <c r="D1739" i="6"/>
  <c r="D1803" i="6"/>
  <c r="D1867" i="6"/>
  <c r="D1931" i="6"/>
  <c r="D1995" i="6"/>
  <c r="D2059" i="6"/>
  <c r="D2123" i="6"/>
  <c r="D2187" i="6"/>
  <c r="D2251" i="6"/>
  <c r="D2315" i="6"/>
  <c r="D2366" i="6"/>
  <c r="D2409" i="6"/>
  <c r="D2443" i="6"/>
  <c r="D2475" i="6"/>
  <c r="D2507" i="6"/>
  <c r="D2539" i="6"/>
  <c r="D2571" i="6"/>
  <c r="D2603" i="6"/>
  <c r="D2635" i="6"/>
  <c r="D2667" i="6"/>
  <c r="D2699" i="6"/>
  <c r="D2731" i="6"/>
  <c r="D2763" i="6"/>
  <c r="D2795" i="6"/>
  <c r="D2827" i="6"/>
  <c r="D2859" i="6"/>
  <c r="D2891" i="6"/>
  <c r="D2923" i="6"/>
  <c r="D2955" i="6"/>
  <c r="D2987" i="6"/>
  <c r="D3019" i="6"/>
  <c r="D3051" i="6"/>
  <c r="D3081" i="6"/>
  <c r="D3095" i="6"/>
  <c r="D3109" i="6"/>
  <c r="D3124" i="6"/>
  <c r="D3137" i="6"/>
  <c r="D3152" i="6"/>
  <c r="D3167" i="6"/>
  <c r="D3180" i="6"/>
  <c r="D3195" i="6"/>
  <c r="D3209" i="6"/>
  <c r="D3223" i="6"/>
  <c r="D3237" i="6"/>
  <c r="D3252" i="6"/>
  <c r="D3265" i="6"/>
  <c r="D3280" i="6"/>
  <c r="D3295" i="6"/>
  <c r="D3308" i="6"/>
  <c r="D3323" i="6"/>
  <c r="D3337" i="6"/>
  <c r="D3351" i="6"/>
  <c r="D3365" i="6"/>
  <c r="D3380" i="6"/>
  <c r="D3393" i="6"/>
  <c r="D3408" i="6"/>
  <c r="D3423" i="6"/>
  <c r="D3436" i="6"/>
  <c r="D3451" i="6"/>
  <c r="D3465" i="6"/>
  <c r="D3479" i="6"/>
  <c r="D3493" i="6"/>
  <c r="D3508" i="6"/>
  <c r="D3521" i="6"/>
  <c r="D3536" i="6"/>
  <c r="D3551" i="6"/>
  <c r="D3564" i="6"/>
  <c r="D3579" i="6"/>
  <c r="D3593" i="6"/>
  <c r="D3607" i="6"/>
  <c r="D3621" i="6"/>
  <c r="D3636" i="6"/>
  <c r="D3649" i="6"/>
  <c r="D3664" i="6"/>
  <c r="D3679" i="6"/>
  <c r="D3692" i="6"/>
  <c r="D3707" i="6"/>
  <c r="D3721" i="6"/>
  <c r="D3735" i="6"/>
  <c r="D3749" i="6"/>
  <c r="D3764" i="6"/>
  <c r="D3777" i="6"/>
  <c r="D3791" i="6"/>
  <c r="D3801" i="6"/>
  <c r="D3812" i="6"/>
  <c r="D3823" i="6"/>
  <c r="D3833" i="6"/>
  <c r="D3844" i="6"/>
  <c r="D3855" i="6"/>
  <c r="D3865" i="6"/>
  <c r="D3876" i="6"/>
  <c r="D3887" i="6"/>
  <c r="D3897" i="6"/>
  <c r="D3908" i="6"/>
  <c r="D3919" i="6"/>
  <c r="D3929" i="6"/>
  <c r="D3940" i="6"/>
  <c r="D3951" i="6"/>
  <c r="D3961" i="6"/>
  <c r="D3972" i="6"/>
  <c r="D3983" i="6"/>
  <c r="D3993" i="6"/>
  <c r="D4004" i="6"/>
  <c r="D4015" i="6"/>
  <c r="D4025" i="6"/>
  <c r="D4036" i="6"/>
  <c r="D4047" i="6"/>
  <c r="D4057" i="6"/>
  <c r="D4068" i="6"/>
  <c r="D4079" i="6"/>
  <c r="D4089" i="6"/>
  <c r="D4100" i="6"/>
  <c r="D4111" i="6"/>
  <c r="D4121" i="6"/>
  <c r="D4132" i="6"/>
  <c r="D4143" i="6"/>
  <c r="D4153" i="6"/>
  <c r="D4164" i="6"/>
  <c r="D4175" i="6"/>
  <c r="D4185" i="6"/>
  <c r="D4196" i="6"/>
  <c r="D4207" i="6"/>
  <c r="D4217" i="6"/>
  <c r="D4228" i="6"/>
  <c r="D4239" i="6"/>
  <c r="D4249" i="6"/>
  <c r="D4260" i="6"/>
  <c r="D4271" i="6"/>
  <c r="D4281" i="6"/>
  <c r="D4292" i="6"/>
  <c r="D4303" i="6"/>
  <c r="D4313" i="6"/>
  <c r="D4324" i="6"/>
  <c r="D4335" i="6"/>
  <c r="D4345" i="6"/>
  <c r="D4356" i="6"/>
  <c r="D4367" i="6"/>
  <c r="D4377" i="6"/>
  <c r="D4386" i="6"/>
  <c r="D4394" i="6"/>
  <c r="D4402" i="6"/>
  <c r="D4410" i="6"/>
  <c r="D4418" i="6"/>
  <c r="D4426" i="6"/>
  <c r="D4434" i="6"/>
  <c r="D4442" i="6"/>
  <c r="D4450" i="6"/>
  <c r="D4458" i="6"/>
  <c r="D4466" i="6"/>
  <c r="D4474" i="6"/>
  <c r="D4482" i="6"/>
  <c r="D4490" i="6"/>
  <c r="D4498" i="6"/>
  <c r="D4506" i="6"/>
  <c r="D4514" i="6"/>
  <c r="D4522" i="6"/>
  <c r="D4530" i="6"/>
  <c r="D4538" i="6"/>
  <c r="D4546" i="6"/>
  <c r="D4554" i="6"/>
  <c r="D791" i="6"/>
  <c r="D1303" i="6"/>
  <c r="D1623" i="6"/>
  <c r="D1879" i="6"/>
  <c r="D2135" i="6"/>
  <c r="D2374" i="6"/>
  <c r="D2513" i="6"/>
  <c r="D2641" i="6"/>
  <c r="D2769" i="6"/>
  <c r="D2897" i="6"/>
  <c r="D3025" i="6"/>
  <c r="D3111" i="6"/>
  <c r="D3168" i="6"/>
  <c r="D3225" i="6"/>
  <c r="D3281" i="6"/>
  <c r="D3339" i="6"/>
  <c r="D3396" i="6"/>
  <c r="D3452" i="6"/>
  <c r="D3509" i="6"/>
  <c r="D3567" i="6"/>
  <c r="D3623" i="6"/>
  <c r="D3680" i="6"/>
  <c r="D3737" i="6"/>
  <c r="D3792" i="6"/>
  <c r="D3835" i="6"/>
  <c r="D3877" i="6"/>
  <c r="D3920" i="6"/>
  <c r="D3963" i="6"/>
  <c r="D4005" i="6"/>
  <c r="D4048" i="6"/>
  <c r="D4091" i="6"/>
  <c r="D4133" i="6"/>
  <c r="D4176" i="6"/>
  <c r="D4219" i="6"/>
  <c r="D4261" i="6"/>
  <c r="D4304" i="6"/>
  <c r="D4347" i="6"/>
  <c r="D4387" i="6"/>
  <c r="D4419" i="6"/>
  <c r="D4451" i="6"/>
  <c r="D4483" i="6"/>
  <c r="D4515" i="6"/>
  <c r="D4547" i="6"/>
  <c r="D4566" i="6"/>
  <c r="D4577" i="6"/>
  <c r="D4587" i="6"/>
  <c r="D4598" i="6"/>
  <c r="D4609" i="6"/>
  <c r="D4619" i="6"/>
  <c r="D4630" i="6"/>
  <c r="D4641" i="6"/>
  <c r="D4651" i="6"/>
  <c r="D4662" i="6"/>
  <c r="D4673" i="6"/>
  <c r="D4683" i="6"/>
  <c r="D4694" i="6"/>
  <c r="D4705" i="6"/>
  <c r="D4715" i="6"/>
  <c r="D4726" i="6"/>
  <c r="D4737" i="6"/>
  <c r="D4747" i="6"/>
  <c r="D4758" i="6"/>
  <c r="D4769" i="6"/>
  <c r="D4779" i="6"/>
  <c r="D4790" i="6"/>
  <c r="D4801" i="6"/>
  <c r="D4811" i="6"/>
  <c r="D4822" i="6"/>
  <c r="D4833" i="6"/>
  <c r="D4843" i="6"/>
  <c r="D4854" i="6"/>
  <c r="D4865" i="6"/>
  <c r="D4875" i="6"/>
  <c r="D4886" i="6"/>
  <c r="D4897" i="6"/>
  <c r="D4907" i="6"/>
  <c r="D4918" i="6"/>
  <c r="D4929" i="6"/>
  <c r="D4939" i="6"/>
  <c r="D4950" i="6"/>
  <c r="D4961" i="6"/>
  <c r="D4971" i="6"/>
  <c r="D4982" i="6"/>
  <c r="D4993" i="6"/>
  <c r="D5003" i="6"/>
  <c r="D5014" i="6"/>
  <c r="D5023" i="6"/>
  <c r="D5031" i="6"/>
  <c r="D5039" i="6"/>
  <c r="D5047" i="6"/>
  <c r="D5055" i="6"/>
  <c r="D5063" i="6"/>
  <c r="D5071" i="6"/>
  <c r="D5079" i="6"/>
  <c r="D5087" i="6"/>
  <c r="D5095" i="6"/>
  <c r="D5103" i="6"/>
  <c r="D5111" i="6"/>
  <c r="D5119" i="6"/>
  <c r="D5127" i="6"/>
  <c r="D5135" i="6"/>
  <c r="D5143" i="6"/>
  <c r="D5151" i="6"/>
  <c r="D5159" i="6"/>
  <c r="D5167" i="6"/>
  <c r="D5175" i="6"/>
  <c r="D5183" i="6"/>
  <c r="D5191" i="6"/>
  <c r="D5199" i="6"/>
  <c r="D5207" i="6"/>
  <c r="D5215" i="6"/>
  <c r="D5223" i="6"/>
  <c r="D5231" i="6"/>
  <c r="D5239" i="6"/>
  <c r="D962" i="6"/>
  <c r="D1398" i="6"/>
  <c r="D1687" i="6"/>
  <c r="D1943" i="6"/>
  <c r="D2199" i="6"/>
  <c r="D2417" i="6"/>
  <c r="D2545" i="6"/>
  <c r="D2673" i="6"/>
  <c r="D2801" i="6"/>
  <c r="D2929" i="6"/>
  <c r="D3057" i="6"/>
  <c r="D3125" i="6"/>
  <c r="D3183" i="6"/>
  <c r="D3239" i="6"/>
  <c r="D3296" i="6"/>
  <c r="D3353" i="6"/>
  <c r="D3409" i="6"/>
  <c r="D3467" i="6"/>
  <c r="D3524" i="6"/>
  <c r="D3580" i="6"/>
  <c r="D3637" i="6"/>
  <c r="D3695" i="6"/>
  <c r="D3751" i="6"/>
  <c r="D3803" i="6"/>
  <c r="D3845" i="6"/>
  <c r="D3888" i="6"/>
  <c r="D3931" i="6"/>
  <c r="D3973" i="6"/>
  <c r="D4016" i="6"/>
  <c r="D4059" i="6"/>
  <c r="D4101" i="6"/>
  <c r="D4144" i="6"/>
  <c r="D4187" i="6"/>
  <c r="D4229" i="6"/>
  <c r="D4272" i="6"/>
  <c r="D4315" i="6"/>
  <c r="D4357" i="6"/>
  <c r="D4395" i="6"/>
  <c r="D4427" i="6"/>
  <c r="D4459" i="6"/>
  <c r="D4491" i="6"/>
  <c r="D4523" i="6"/>
  <c r="D4555" i="6"/>
  <c r="D4567" i="6"/>
  <c r="D4578" i="6"/>
  <c r="D4589" i="6"/>
  <c r="D4599" i="6"/>
  <c r="D4610" i="6"/>
  <c r="D4621" i="6"/>
  <c r="D4631" i="6"/>
  <c r="D4642" i="6"/>
  <c r="D4653" i="6"/>
  <c r="D4663" i="6"/>
  <c r="D4674" i="6"/>
  <c r="D4685" i="6"/>
  <c r="D4695" i="6"/>
  <c r="D4706" i="6"/>
  <c r="D4717" i="6"/>
  <c r="D4727" i="6"/>
  <c r="D4738" i="6"/>
  <c r="D4749" i="6"/>
  <c r="D4759" i="6"/>
  <c r="D4770" i="6"/>
  <c r="D4781" i="6"/>
  <c r="D4791" i="6"/>
  <c r="D4802" i="6"/>
  <c r="D4813" i="6"/>
  <c r="D4823" i="6"/>
  <c r="D4834" i="6"/>
  <c r="D4845" i="6"/>
  <c r="D4855" i="6"/>
  <c r="D4866" i="6"/>
  <c r="D4877" i="6"/>
  <c r="D4887" i="6"/>
  <c r="D4898" i="6"/>
  <c r="D4909" i="6"/>
  <c r="D4919" i="6"/>
  <c r="D4930" i="6"/>
  <c r="D4941" i="6"/>
  <c r="D4951" i="6"/>
  <c r="D4962" i="6"/>
  <c r="D4973" i="6"/>
  <c r="D4983" i="6"/>
  <c r="D4994" i="6"/>
  <c r="D5005" i="6"/>
  <c r="D5015" i="6"/>
  <c r="D5024" i="6"/>
  <c r="D5032" i="6"/>
  <c r="D5040" i="6"/>
  <c r="D5048" i="6"/>
  <c r="D5056" i="6"/>
  <c r="D5064" i="6"/>
  <c r="D5072" i="6"/>
  <c r="D5080" i="6"/>
  <c r="D5088" i="6"/>
  <c r="D5096" i="6"/>
  <c r="D5104" i="6"/>
  <c r="D5112" i="6"/>
  <c r="D5120" i="6"/>
  <c r="D5128" i="6"/>
  <c r="D5136" i="6"/>
  <c r="D5144" i="6"/>
  <c r="D5152" i="6"/>
  <c r="D5160" i="6"/>
  <c r="D5168" i="6"/>
  <c r="D5176" i="6"/>
  <c r="D5184" i="6"/>
  <c r="D5192" i="6"/>
  <c r="D5200" i="6"/>
  <c r="D5208" i="6"/>
  <c r="D5216" i="6"/>
  <c r="D5224" i="6"/>
  <c r="D5232" i="6"/>
  <c r="D1075" i="6"/>
  <c r="D1484" i="6"/>
  <c r="D1751" i="6"/>
  <c r="D2007" i="6"/>
  <c r="D2263" i="6"/>
  <c r="D2449" i="6"/>
  <c r="D2577" i="6"/>
  <c r="D2705" i="6"/>
  <c r="D2833" i="6"/>
  <c r="D2961" i="6"/>
  <c r="D3083" i="6"/>
  <c r="D3140" i="6"/>
  <c r="D3196" i="6"/>
  <c r="D3253" i="6"/>
  <c r="D3311" i="6"/>
  <c r="D3367" i="6"/>
  <c r="D3424" i="6"/>
  <c r="D3481" i="6"/>
  <c r="D3537" i="6"/>
  <c r="D3595" i="6"/>
  <c r="D3652" i="6"/>
  <c r="D3708" i="6"/>
  <c r="D3765" i="6"/>
  <c r="D3813" i="6"/>
  <c r="D3856" i="6"/>
  <c r="D3899" i="6"/>
  <c r="D3941" i="6"/>
  <c r="D3984" i="6"/>
  <c r="D4027" i="6"/>
  <c r="D4069" i="6"/>
  <c r="D4112" i="6"/>
  <c r="D4155" i="6"/>
  <c r="D4197" i="6"/>
  <c r="D4240" i="6"/>
  <c r="D4283" i="6"/>
  <c r="D4325" i="6"/>
  <c r="D4368" i="6"/>
  <c r="D4403" i="6"/>
  <c r="D4435" i="6"/>
  <c r="D4467" i="6"/>
  <c r="D4499" i="6"/>
  <c r="D4531" i="6"/>
  <c r="D4561" i="6"/>
  <c r="D4571" i="6"/>
  <c r="D4582" i="6"/>
  <c r="D4593" i="6"/>
  <c r="D4603" i="6"/>
  <c r="D4614" i="6"/>
  <c r="D4625" i="6"/>
  <c r="D4635" i="6"/>
  <c r="D4646" i="6"/>
  <c r="D4657" i="6"/>
  <c r="D4667" i="6"/>
  <c r="D4678" i="6"/>
  <c r="D4689" i="6"/>
  <c r="D4699" i="6"/>
  <c r="D4710" i="6"/>
  <c r="D4721" i="6"/>
  <c r="D4731" i="6"/>
  <c r="D4742" i="6"/>
  <c r="D4753" i="6"/>
  <c r="D4763" i="6"/>
  <c r="D4774" i="6"/>
  <c r="D4785" i="6"/>
  <c r="D4795" i="6"/>
  <c r="D4806" i="6"/>
  <c r="D4817" i="6"/>
  <c r="D4827" i="6"/>
  <c r="D4838" i="6"/>
  <c r="D4849" i="6"/>
  <c r="D4859" i="6"/>
  <c r="D4870" i="6"/>
  <c r="D4881" i="6"/>
  <c r="D4891" i="6"/>
  <c r="D4902" i="6"/>
  <c r="D4913" i="6"/>
  <c r="D4923" i="6"/>
  <c r="D4934" i="6"/>
  <c r="D4945" i="6"/>
  <c r="D4955" i="6"/>
  <c r="D4966" i="6"/>
  <c r="D4977" i="6"/>
  <c r="D4987" i="6"/>
  <c r="D4998" i="6"/>
  <c r="D5009" i="6"/>
  <c r="D5019" i="6"/>
  <c r="D5027" i="6"/>
  <c r="D5035" i="6"/>
  <c r="D5043" i="6"/>
  <c r="D5051" i="6"/>
  <c r="D5059" i="6"/>
  <c r="D5067" i="6"/>
  <c r="D5075" i="6"/>
  <c r="D5083" i="6"/>
  <c r="D5091" i="6"/>
  <c r="D5099" i="6"/>
  <c r="D5107" i="6"/>
  <c r="D5115" i="6"/>
  <c r="D5123" i="6"/>
  <c r="D5131" i="6"/>
  <c r="D5139" i="6"/>
  <c r="D5147" i="6"/>
  <c r="D5155" i="6"/>
  <c r="D5163" i="6"/>
  <c r="D5171" i="6"/>
  <c r="D5179" i="6"/>
  <c r="D5187" i="6"/>
  <c r="D5195" i="6"/>
  <c r="D5203" i="6"/>
  <c r="D5211" i="6"/>
  <c r="D5219" i="6"/>
  <c r="D5227" i="6"/>
  <c r="D5235" i="6"/>
  <c r="D1190" i="6"/>
  <c r="D1559" i="6"/>
  <c r="D1815" i="6"/>
  <c r="D2071" i="6"/>
  <c r="D2327" i="6"/>
  <c r="D2481" i="6"/>
  <c r="D2609" i="6"/>
  <c r="D2737" i="6"/>
  <c r="D2865" i="6"/>
  <c r="D2993" i="6"/>
  <c r="D3097" i="6"/>
  <c r="D3153" i="6"/>
  <c r="D3211" i="6"/>
  <c r="D3268" i="6"/>
  <c r="D3324" i="6"/>
  <c r="D3381" i="6"/>
  <c r="D3439" i="6"/>
  <c r="D3495" i="6"/>
  <c r="D3552" i="6"/>
  <c r="D3609" i="6"/>
  <c r="D3665" i="6"/>
  <c r="D3723" i="6"/>
  <c r="D3780" i="6"/>
  <c r="D3824" i="6"/>
  <c r="D3867" i="6"/>
  <c r="D3909" i="6"/>
  <c r="D3952" i="6"/>
  <c r="D3995" i="6"/>
  <c r="D4037" i="6"/>
  <c r="D4080" i="6"/>
  <c r="D4123" i="6"/>
  <c r="D4165" i="6"/>
  <c r="D4208" i="6"/>
  <c r="D4251" i="6"/>
  <c r="D4293" i="6"/>
  <c r="D4336" i="6"/>
  <c r="D4379" i="6"/>
  <c r="D4411" i="6"/>
  <c r="D4443" i="6"/>
  <c r="D4475" i="6"/>
  <c r="D4507" i="6"/>
  <c r="D4539" i="6"/>
  <c r="D4562" i="6"/>
  <c r="D4573" i="6"/>
  <c r="D4583" i="6"/>
  <c r="D4594" i="6"/>
  <c r="D4605" i="6"/>
  <c r="D4615" i="6"/>
  <c r="D4626" i="6"/>
  <c r="D4637" i="6"/>
  <c r="D4647" i="6"/>
  <c r="D4658" i="6"/>
  <c r="D4669" i="6"/>
  <c r="D4679" i="6"/>
  <c r="D4690" i="6"/>
  <c r="D4701" i="6"/>
  <c r="D4711" i="6"/>
  <c r="D4722" i="6"/>
  <c r="D4733" i="6"/>
  <c r="D4743" i="6"/>
  <c r="D4754" i="6"/>
  <c r="D4765" i="6"/>
  <c r="D4775" i="6"/>
  <c r="D4786" i="6"/>
  <c r="D4797" i="6"/>
  <c r="D4807" i="6"/>
  <c r="D4818" i="6"/>
  <c r="D4829" i="6"/>
  <c r="D4839" i="6"/>
  <c r="D4850" i="6"/>
  <c r="D4861" i="6"/>
  <c r="D4871" i="6"/>
  <c r="D4882" i="6"/>
  <c r="D4893" i="6"/>
  <c r="D4903" i="6"/>
  <c r="D4914" i="6"/>
  <c r="D4925" i="6"/>
  <c r="D4935" i="6"/>
  <c r="D4946" i="6"/>
  <c r="D4957" i="6"/>
  <c r="D4967" i="6"/>
  <c r="D4978" i="6"/>
  <c r="D4989" i="6"/>
  <c r="D4999" i="6"/>
  <c r="D5010" i="6"/>
  <c r="D5020" i="6"/>
  <c r="D5028" i="6"/>
  <c r="D5036" i="6"/>
  <c r="D5044" i="6"/>
  <c r="D5052" i="6"/>
  <c r="D5060" i="6"/>
  <c r="D5068" i="6"/>
  <c r="D5076" i="6"/>
  <c r="D5084" i="6"/>
  <c r="D5092" i="6"/>
  <c r="D5100" i="6"/>
  <c r="D5108" i="6"/>
  <c r="D5116" i="6"/>
  <c r="D5124" i="6"/>
  <c r="D5132" i="6"/>
  <c r="D5140" i="6"/>
  <c r="D5148" i="6"/>
  <c r="D5156" i="6"/>
  <c r="D5164" i="6"/>
  <c r="D5172" i="6"/>
  <c r="D5180" i="6"/>
  <c r="D5188" i="6"/>
  <c r="D5196" i="6"/>
  <c r="D5204" i="6"/>
  <c r="D5212" i="6"/>
  <c r="D5220" i="6"/>
  <c r="D5228" i="6"/>
  <c r="D5236" i="6"/>
  <c r="E38" i="6"/>
  <c r="B1" i="6"/>
  <c r="F1" i="6"/>
  <c r="J1" i="6"/>
  <c r="N1" i="6"/>
  <c r="R1" i="6"/>
  <c r="V1" i="6"/>
  <c r="Z1" i="6"/>
  <c r="AD1" i="6"/>
  <c r="AH1" i="6"/>
  <c r="AL1" i="6"/>
  <c r="AP1" i="6"/>
  <c r="AT1" i="6"/>
  <c r="AX1" i="6"/>
  <c r="BB1" i="6"/>
  <c r="BF1" i="6"/>
  <c r="BJ1" i="6"/>
  <c r="BN1" i="6"/>
  <c r="BR1" i="6"/>
  <c r="BV1" i="6"/>
  <c r="BZ1" i="6"/>
  <c r="CD1" i="6"/>
  <c r="CH1" i="6"/>
  <c r="CL1" i="6"/>
  <c r="CP1" i="6"/>
  <c r="CT1" i="6"/>
  <c r="CX1" i="6"/>
  <c r="DB1" i="6"/>
  <c r="DF1" i="6"/>
  <c r="DJ1" i="6"/>
  <c r="DN1" i="6"/>
  <c r="DR1" i="6"/>
  <c r="DV1" i="6"/>
  <c r="DZ1" i="6"/>
  <c r="ED1" i="6"/>
  <c r="EH1" i="6"/>
  <c r="EL1" i="6"/>
  <c r="EP1" i="6"/>
  <c r="ET1" i="6"/>
  <c r="EX1" i="6"/>
  <c r="FB1" i="6"/>
  <c r="FF1" i="6"/>
  <c r="FJ1" i="6"/>
  <c r="FN1" i="6"/>
  <c r="FR1" i="6"/>
  <c r="FV1" i="6"/>
  <c r="FZ1" i="6"/>
  <c r="GD1" i="6"/>
  <c r="GH1" i="6"/>
  <c r="GL1" i="6"/>
  <c r="GP1" i="6"/>
  <c r="GT1" i="6"/>
  <c r="GX1" i="6"/>
  <c r="HB1" i="6"/>
  <c r="HF1" i="6"/>
  <c r="HJ1" i="6"/>
  <c r="HN1" i="6"/>
  <c r="HR1" i="6"/>
  <c r="HV1" i="6"/>
  <c r="HZ1" i="6"/>
  <c r="ID1" i="6"/>
  <c r="IH1" i="6"/>
  <c r="IL1" i="6"/>
  <c r="IP1" i="6"/>
  <c r="IT1" i="6"/>
  <c r="IX1" i="6"/>
  <c r="JB1" i="6"/>
  <c r="JF1" i="6"/>
  <c r="JJ1" i="6"/>
  <c r="JN1" i="6"/>
  <c r="JR1" i="6"/>
  <c r="JV1" i="6"/>
  <c r="JZ1" i="6"/>
  <c r="KD1" i="6"/>
  <c r="KH1" i="6"/>
  <c r="KL1" i="6"/>
  <c r="KP1" i="6"/>
  <c r="KT1" i="6"/>
  <c r="KX1" i="6"/>
  <c r="LB1" i="6"/>
  <c r="LF1" i="6"/>
  <c r="LJ1" i="6"/>
  <c r="LN1" i="6"/>
  <c r="LR1" i="6"/>
  <c r="C1" i="6"/>
  <c r="G1" i="6"/>
  <c r="K1" i="6"/>
  <c r="O1" i="6"/>
  <c r="S1" i="6"/>
  <c r="W1" i="6"/>
  <c r="AA1" i="6"/>
  <c r="AE1" i="6"/>
  <c r="AI1" i="6"/>
  <c r="AM1" i="6"/>
  <c r="AQ1" i="6"/>
  <c r="AU1" i="6"/>
  <c r="AY1" i="6"/>
  <c r="BC1" i="6"/>
  <c r="D1" i="6"/>
  <c r="H1" i="6"/>
  <c r="L1" i="6"/>
  <c r="P1" i="6"/>
  <c r="T1" i="6"/>
  <c r="X1" i="6"/>
  <c r="AB1" i="6"/>
  <c r="AF1" i="6"/>
  <c r="AJ1" i="6"/>
  <c r="AN1" i="6"/>
  <c r="AR1" i="6"/>
  <c r="AV1" i="6"/>
  <c r="AZ1" i="6"/>
  <c r="BD1" i="6"/>
  <c r="BH1" i="6"/>
  <c r="BL1" i="6"/>
  <c r="BP1" i="6"/>
  <c r="BT1" i="6"/>
  <c r="BX1" i="6"/>
  <c r="CB1" i="6"/>
  <c r="CF1" i="6"/>
  <c r="CJ1" i="6"/>
  <c r="CN1" i="6"/>
  <c r="CR1" i="6"/>
  <c r="CV1" i="6"/>
  <c r="CZ1" i="6"/>
  <c r="DD1" i="6"/>
  <c r="DH1" i="6"/>
  <c r="DL1" i="6"/>
  <c r="DP1" i="6"/>
  <c r="DT1" i="6"/>
  <c r="DX1" i="6"/>
  <c r="EB1" i="6"/>
  <c r="EF1" i="6"/>
  <c r="EJ1" i="6"/>
  <c r="EN1" i="6"/>
  <c r="ER1" i="6"/>
  <c r="EV1" i="6"/>
  <c r="EZ1" i="6"/>
  <c r="FD1" i="6"/>
  <c r="FH1" i="6"/>
  <c r="FL1" i="6"/>
  <c r="FP1" i="6"/>
  <c r="FT1" i="6"/>
  <c r="FX1" i="6"/>
  <c r="GB1" i="6"/>
  <c r="GF1" i="6"/>
  <c r="GJ1" i="6"/>
  <c r="GN1" i="6"/>
  <c r="GR1" i="6"/>
  <c r="GV1" i="6"/>
  <c r="GZ1" i="6"/>
  <c r="HD1" i="6"/>
  <c r="HH1" i="6"/>
  <c r="HL1" i="6"/>
  <c r="HP1" i="6"/>
  <c r="HT1" i="6"/>
  <c r="HX1" i="6"/>
  <c r="IB1" i="6"/>
  <c r="IF1" i="6"/>
  <c r="IJ1" i="6"/>
  <c r="IN1" i="6"/>
  <c r="IR1" i="6"/>
  <c r="IV1" i="6"/>
  <c r="IZ1" i="6"/>
  <c r="JD1" i="6"/>
  <c r="JH1" i="6"/>
  <c r="JL1" i="6"/>
  <c r="JP1" i="6"/>
  <c r="JT1" i="6"/>
  <c r="JX1" i="6"/>
  <c r="KB1" i="6"/>
  <c r="KF1" i="6"/>
  <c r="KJ1" i="6"/>
  <c r="KN1" i="6"/>
  <c r="KR1" i="6"/>
  <c r="KV1" i="6"/>
  <c r="KZ1" i="6"/>
  <c r="LD1" i="6"/>
  <c r="LH1" i="6"/>
  <c r="LL1" i="6"/>
  <c r="LP1" i="6"/>
  <c r="LT1" i="6"/>
  <c r="LX1" i="6"/>
  <c r="MB1" i="6"/>
  <c r="E1" i="6"/>
  <c r="U1" i="6"/>
  <c r="AK1" i="6"/>
  <c r="BA1" i="6"/>
  <c r="BK1" i="6"/>
  <c r="BS1" i="6"/>
  <c r="CA1" i="6"/>
  <c r="CI1" i="6"/>
  <c r="CQ1" i="6"/>
  <c r="CY1" i="6"/>
  <c r="DG1" i="6"/>
  <c r="DO1" i="6"/>
  <c r="DW1" i="6"/>
  <c r="EE1" i="6"/>
  <c r="EM1" i="6"/>
  <c r="EU1" i="6"/>
  <c r="FC1" i="6"/>
  <c r="FK1" i="6"/>
  <c r="FS1" i="6"/>
  <c r="GA1" i="6"/>
  <c r="GI1" i="6"/>
  <c r="GQ1" i="6"/>
  <c r="GY1" i="6"/>
  <c r="HG1" i="6"/>
  <c r="HO1" i="6"/>
  <c r="HW1" i="6"/>
  <c r="IE1" i="6"/>
  <c r="IM1" i="6"/>
  <c r="IU1" i="6"/>
  <c r="JC1" i="6"/>
  <c r="JK1" i="6"/>
  <c r="JS1" i="6"/>
  <c r="KA1" i="6"/>
  <c r="KI1" i="6"/>
  <c r="KQ1" i="6"/>
  <c r="KY1" i="6"/>
  <c r="LG1" i="6"/>
  <c r="LO1" i="6"/>
  <c r="LV1" i="6"/>
  <c r="MA1" i="6"/>
  <c r="MF1" i="6"/>
  <c r="MJ1" i="6"/>
  <c r="MN1" i="6"/>
  <c r="MR1" i="6"/>
  <c r="MV1" i="6"/>
  <c r="MZ1" i="6"/>
  <c r="ND1" i="6"/>
  <c r="NH1" i="6"/>
  <c r="NL1" i="6"/>
  <c r="NP1" i="6"/>
  <c r="NT1" i="6"/>
  <c r="NX1" i="6"/>
  <c r="OB1" i="6"/>
  <c r="OF1" i="6"/>
  <c r="OJ1" i="6"/>
  <c r="ON1" i="6"/>
  <c r="OR1" i="6"/>
  <c r="OV1" i="6"/>
  <c r="OZ1" i="6"/>
  <c r="PD1" i="6"/>
  <c r="PH1" i="6"/>
  <c r="PL1" i="6"/>
  <c r="PP1" i="6"/>
  <c r="PT1" i="6"/>
  <c r="PX1" i="6"/>
  <c r="QB1" i="6"/>
  <c r="QF1" i="6"/>
  <c r="QJ1" i="6"/>
  <c r="QN1" i="6"/>
  <c r="QR1" i="6"/>
  <c r="QV1" i="6"/>
  <c r="QZ1" i="6"/>
  <c r="RD1" i="6"/>
  <c r="RH1" i="6"/>
  <c r="RL1" i="6"/>
  <c r="RP1" i="6"/>
  <c r="RT1" i="6"/>
  <c r="RX1" i="6"/>
  <c r="SB1" i="6"/>
  <c r="SF1" i="6"/>
  <c r="SJ1" i="6"/>
  <c r="SN1" i="6"/>
  <c r="SR1" i="6"/>
  <c r="SV1" i="6"/>
  <c r="SZ1" i="6"/>
  <c r="I1" i="6"/>
  <c r="Y1" i="6"/>
  <c r="AO1" i="6"/>
  <c r="BE1" i="6"/>
  <c r="BM1" i="6"/>
  <c r="BU1" i="6"/>
  <c r="CC1" i="6"/>
  <c r="CK1" i="6"/>
  <c r="CS1" i="6"/>
  <c r="DA1" i="6"/>
  <c r="M1" i="6"/>
  <c r="AC1" i="6"/>
  <c r="AS1" i="6"/>
  <c r="BG1" i="6"/>
  <c r="BO1" i="6"/>
  <c r="BW1" i="6"/>
  <c r="CE1" i="6"/>
  <c r="CM1" i="6"/>
  <c r="CU1" i="6"/>
  <c r="DC1" i="6"/>
  <c r="DK1" i="6"/>
  <c r="DS1" i="6"/>
  <c r="EA1" i="6"/>
  <c r="EI1" i="6"/>
  <c r="EQ1" i="6"/>
  <c r="EY1" i="6"/>
  <c r="FG1" i="6"/>
  <c r="FO1" i="6"/>
  <c r="FW1" i="6"/>
  <c r="GE1" i="6"/>
  <c r="GM1" i="6"/>
  <c r="GU1" i="6"/>
  <c r="HC1" i="6"/>
  <c r="HK1" i="6"/>
  <c r="HS1" i="6"/>
  <c r="IA1" i="6"/>
  <c r="II1" i="6"/>
  <c r="IQ1" i="6"/>
  <c r="IY1" i="6"/>
  <c r="JG1" i="6"/>
  <c r="JO1" i="6"/>
  <c r="JW1" i="6"/>
  <c r="KE1" i="6"/>
  <c r="KM1" i="6"/>
  <c r="KU1" i="6"/>
  <c r="LC1" i="6"/>
  <c r="LK1" i="6"/>
  <c r="LS1" i="6"/>
  <c r="LY1" i="6"/>
  <c r="MD1" i="6"/>
  <c r="MH1" i="6"/>
  <c r="ML1" i="6"/>
  <c r="MP1" i="6"/>
  <c r="MT1" i="6"/>
  <c r="MX1" i="6"/>
  <c r="NB1" i="6"/>
  <c r="NF1" i="6"/>
  <c r="NJ1" i="6"/>
  <c r="NN1" i="6"/>
  <c r="NR1" i="6"/>
  <c r="NV1" i="6"/>
  <c r="NZ1" i="6"/>
  <c r="OD1" i="6"/>
  <c r="OH1" i="6"/>
  <c r="OL1" i="6"/>
  <c r="OP1" i="6"/>
  <c r="OT1" i="6"/>
  <c r="OX1" i="6"/>
  <c r="PB1" i="6"/>
  <c r="PF1" i="6"/>
  <c r="PJ1" i="6"/>
  <c r="PN1" i="6"/>
  <c r="PR1" i="6"/>
  <c r="PV1" i="6"/>
  <c r="PZ1" i="6"/>
  <c r="QD1" i="6"/>
  <c r="QH1" i="6"/>
  <c r="QL1" i="6"/>
  <c r="QP1" i="6"/>
  <c r="QT1" i="6"/>
  <c r="QX1" i="6"/>
  <c r="RB1" i="6"/>
  <c r="RF1" i="6"/>
  <c r="RJ1" i="6"/>
  <c r="RN1" i="6"/>
  <c r="RR1" i="6"/>
  <c r="RV1" i="6"/>
  <c r="RZ1" i="6"/>
  <c r="SD1" i="6"/>
  <c r="SH1" i="6"/>
  <c r="SL1" i="6"/>
  <c r="SP1" i="6"/>
  <c r="ST1" i="6"/>
  <c r="SX1" i="6"/>
  <c r="TB1" i="6"/>
  <c r="TF1" i="6"/>
  <c r="TJ1" i="6"/>
  <c r="TN1" i="6"/>
  <c r="TR1" i="6"/>
  <c r="TV1" i="6"/>
  <c r="TZ1" i="6"/>
  <c r="UD1" i="6"/>
  <c r="UH1" i="6"/>
  <c r="UL1" i="6"/>
  <c r="UP1" i="6"/>
  <c r="UT1" i="6"/>
  <c r="UX1" i="6"/>
  <c r="VB1" i="6"/>
  <c r="VF1" i="6"/>
  <c r="VJ1" i="6"/>
  <c r="VN1" i="6"/>
  <c r="VR1" i="6"/>
  <c r="VV1" i="6"/>
  <c r="VZ1" i="6"/>
  <c r="WD1" i="6"/>
  <c r="WH1" i="6"/>
  <c r="WL1" i="6"/>
  <c r="WP1" i="6"/>
  <c r="WT1" i="6"/>
  <c r="WX1" i="6"/>
  <c r="XB1" i="6"/>
  <c r="XF1" i="6"/>
  <c r="XJ1" i="6"/>
  <c r="XN1" i="6"/>
  <c r="XR1" i="6"/>
  <c r="XV1" i="6"/>
  <c r="XZ1" i="6"/>
  <c r="YD1" i="6"/>
  <c r="Q1" i="6"/>
  <c r="BQ1" i="6"/>
  <c r="CW1" i="6"/>
  <c r="DQ1" i="6"/>
  <c r="EG1" i="6"/>
  <c r="EW1" i="6"/>
  <c r="FM1" i="6"/>
  <c r="GC1" i="6"/>
  <c r="GS1" i="6"/>
  <c r="HI1" i="6"/>
  <c r="HY1" i="6"/>
  <c r="IO1" i="6"/>
  <c r="JE1" i="6"/>
  <c r="JU1" i="6"/>
  <c r="KK1" i="6"/>
  <c r="LA1" i="6"/>
  <c r="LQ1" i="6"/>
  <c r="MC1" i="6"/>
  <c r="MK1" i="6"/>
  <c r="MS1" i="6"/>
  <c r="NA1" i="6"/>
  <c r="NI1" i="6"/>
  <c r="NQ1" i="6"/>
  <c r="NY1" i="6"/>
  <c r="OG1" i="6"/>
  <c r="OO1" i="6"/>
  <c r="OW1" i="6"/>
  <c r="PE1" i="6"/>
  <c r="PM1" i="6"/>
  <c r="PU1" i="6"/>
  <c r="QC1" i="6"/>
  <c r="QK1" i="6"/>
  <c r="QS1" i="6"/>
  <c r="RA1" i="6"/>
  <c r="RI1" i="6"/>
  <c r="RQ1" i="6"/>
  <c r="RY1" i="6"/>
  <c r="SG1" i="6"/>
  <c r="SO1" i="6"/>
  <c r="SW1" i="6"/>
  <c r="TD1" i="6"/>
  <c r="TI1" i="6"/>
  <c r="TO1" i="6"/>
  <c r="TT1" i="6"/>
  <c r="TY1" i="6"/>
  <c r="UE1" i="6"/>
  <c r="UJ1" i="6"/>
  <c r="UO1" i="6"/>
  <c r="UU1" i="6"/>
  <c r="UZ1" i="6"/>
  <c r="VE1" i="6"/>
  <c r="VK1" i="6"/>
  <c r="VP1" i="6"/>
  <c r="VU1" i="6"/>
  <c r="WA1" i="6"/>
  <c r="WF1" i="6"/>
  <c r="WK1" i="6"/>
  <c r="WQ1" i="6"/>
  <c r="WV1" i="6"/>
  <c r="XA1" i="6"/>
  <c r="XG1" i="6"/>
  <c r="XL1" i="6"/>
  <c r="XQ1" i="6"/>
  <c r="XW1" i="6"/>
  <c r="YB1" i="6"/>
  <c r="YG1" i="6"/>
  <c r="YK1" i="6"/>
  <c r="YO1" i="6"/>
  <c r="YS1" i="6"/>
  <c r="YW1" i="6"/>
  <c r="ZA1" i="6"/>
  <c r="ZE1" i="6"/>
  <c r="ZI1" i="6"/>
  <c r="ZM1" i="6"/>
  <c r="ZQ1" i="6"/>
  <c r="ZU1" i="6"/>
  <c r="ZY1" i="6"/>
  <c r="D2" i="6"/>
  <c r="H2" i="6"/>
  <c r="L2" i="6"/>
  <c r="P2" i="6"/>
  <c r="T2" i="6"/>
  <c r="X2" i="6"/>
  <c r="AB2" i="6"/>
  <c r="AF2" i="6"/>
  <c r="AJ2" i="6"/>
  <c r="AN2" i="6"/>
  <c r="AR2" i="6"/>
  <c r="AV2" i="6"/>
  <c r="AZ2" i="6"/>
  <c r="BD2" i="6"/>
  <c r="BH2" i="6"/>
  <c r="BL2" i="6"/>
  <c r="BP2" i="6"/>
  <c r="BT2" i="6"/>
  <c r="BX2" i="6"/>
  <c r="CB2" i="6"/>
  <c r="CF2" i="6"/>
  <c r="CJ2" i="6"/>
  <c r="CN2" i="6"/>
  <c r="CR2" i="6"/>
  <c r="CV2" i="6"/>
  <c r="CZ2" i="6"/>
  <c r="DD2" i="6"/>
  <c r="DH2" i="6"/>
  <c r="DL2" i="6"/>
  <c r="DP2" i="6"/>
  <c r="DT2" i="6"/>
  <c r="DX2" i="6"/>
  <c r="EB2" i="6"/>
  <c r="EF2" i="6"/>
  <c r="EJ2" i="6"/>
  <c r="EN2" i="6"/>
  <c r="ER2" i="6"/>
  <c r="EV2" i="6"/>
  <c r="EZ2" i="6"/>
  <c r="FD2" i="6"/>
  <c r="FH2" i="6"/>
  <c r="FL2" i="6"/>
  <c r="FP2" i="6"/>
  <c r="FT2" i="6"/>
  <c r="FX2" i="6"/>
  <c r="AG1" i="6"/>
  <c r="BY1" i="6"/>
  <c r="DE1" i="6"/>
  <c r="DU1" i="6"/>
  <c r="EK1" i="6"/>
  <c r="FA1" i="6"/>
  <c r="FQ1" i="6"/>
  <c r="GG1" i="6"/>
  <c r="GW1" i="6"/>
  <c r="HM1" i="6"/>
  <c r="IC1" i="6"/>
  <c r="IS1" i="6"/>
  <c r="JI1" i="6"/>
  <c r="JY1" i="6"/>
  <c r="KO1" i="6"/>
  <c r="LE1" i="6"/>
  <c r="LU1" i="6"/>
  <c r="ME1" i="6"/>
  <c r="MM1" i="6"/>
  <c r="MU1" i="6"/>
  <c r="NC1" i="6"/>
  <c r="NK1" i="6"/>
  <c r="NS1" i="6"/>
  <c r="OA1" i="6"/>
  <c r="OI1" i="6"/>
  <c r="OQ1" i="6"/>
  <c r="OY1" i="6"/>
  <c r="PG1" i="6"/>
  <c r="PO1" i="6"/>
  <c r="PW1" i="6"/>
  <c r="QE1" i="6"/>
  <c r="QM1" i="6"/>
  <c r="QU1" i="6"/>
  <c r="RC1" i="6"/>
  <c r="RK1" i="6"/>
  <c r="RS1" i="6"/>
  <c r="SA1" i="6"/>
  <c r="SI1" i="6"/>
  <c r="SQ1" i="6"/>
  <c r="SY1" i="6"/>
  <c r="TE1" i="6"/>
  <c r="TK1" i="6"/>
  <c r="TP1" i="6"/>
  <c r="TU1" i="6"/>
  <c r="UA1" i="6"/>
  <c r="UF1" i="6"/>
  <c r="UK1" i="6"/>
  <c r="UQ1" i="6"/>
  <c r="UV1" i="6"/>
  <c r="VA1" i="6"/>
  <c r="VG1" i="6"/>
  <c r="VL1" i="6"/>
  <c r="VQ1" i="6"/>
  <c r="VW1" i="6"/>
  <c r="WB1" i="6"/>
  <c r="WG1" i="6"/>
  <c r="WM1" i="6"/>
  <c r="WR1" i="6"/>
  <c r="WW1" i="6"/>
  <c r="XC1" i="6"/>
  <c r="XH1" i="6"/>
  <c r="XM1" i="6"/>
  <c r="XS1" i="6"/>
  <c r="XX1" i="6"/>
  <c r="YC1" i="6"/>
  <c r="YH1" i="6"/>
  <c r="YL1" i="6"/>
  <c r="YP1" i="6"/>
  <c r="YT1" i="6"/>
  <c r="YX1" i="6"/>
  <c r="ZB1" i="6"/>
  <c r="ZF1" i="6"/>
  <c r="ZJ1" i="6"/>
  <c r="ZN1" i="6"/>
  <c r="AW1" i="6"/>
  <c r="CG1" i="6"/>
  <c r="DI1" i="6"/>
  <c r="DY1" i="6"/>
  <c r="EO1" i="6"/>
  <c r="FE1" i="6"/>
  <c r="FU1" i="6"/>
  <c r="GK1" i="6"/>
  <c r="HA1" i="6"/>
  <c r="HQ1" i="6"/>
  <c r="IG1" i="6"/>
  <c r="IW1" i="6"/>
  <c r="JM1" i="6"/>
  <c r="KC1" i="6"/>
  <c r="KS1" i="6"/>
  <c r="LI1" i="6"/>
  <c r="LW1" i="6"/>
  <c r="MG1" i="6"/>
  <c r="MO1" i="6"/>
  <c r="MW1" i="6"/>
  <c r="NE1" i="6"/>
  <c r="NM1" i="6"/>
  <c r="NU1" i="6"/>
  <c r="OC1" i="6"/>
  <c r="OK1" i="6"/>
  <c r="OS1" i="6"/>
  <c r="PA1" i="6"/>
  <c r="PI1" i="6"/>
  <c r="PQ1" i="6"/>
  <c r="PY1" i="6"/>
  <c r="QG1" i="6"/>
  <c r="QO1" i="6"/>
  <c r="QW1" i="6"/>
  <c r="RE1" i="6"/>
  <c r="RM1" i="6"/>
  <c r="RU1" i="6"/>
  <c r="SC1" i="6"/>
  <c r="SK1" i="6"/>
  <c r="SS1" i="6"/>
  <c r="TA1" i="6"/>
  <c r="TG1" i="6"/>
  <c r="TL1" i="6"/>
  <c r="TQ1" i="6"/>
  <c r="TW1" i="6"/>
  <c r="UB1" i="6"/>
  <c r="UG1" i="6"/>
  <c r="UM1" i="6"/>
  <c r="UR1" i="6"/>
  <c r="UW1" i="6"/>
  <c r="VC1" i="6"/>
  <c r="VH1" i="6"/>
  <c r="VM1" i="6"/>
  <c r="VS1" i="6"/>
  <c r="VX1" i="6"/>
  <c r="WC1" i="6"/>
  <c r="WI1" i="6"/>
  <c r="WN1" i="6"/>
  <c r="WS1" i="6"/>
  <c r="WY1" i="6"/>
  <c r="XD1" i="6"/>
  <c r="XI1" i="6"/>
  <c r="XO1" i="6"/>
  <c r="XT1" i="6"/>
  <c r="XY1" i="6"/>
  <c r="YE1" i="6"/>
  <c r="YI1" i="6"/>
  <c r="YM1" i="6"/>
  <c r="YQ1" i="6"/>
  <c r="YU1" i="6"/>
  <c r="YY1" i="6"/>
  <c r="ZC1" i="6"/>
  <c r="ZG1" i="6"/>
  <c r="ZK1" i="6"/>
  <c r="ZO1" i="6"/>
  <c r="ZS1" i="6"/>
  <c r="ZW1" i="6"/>
  <c r="B2" i="6"/>
  <c r="F2" i="6"/>
  <c r="J2" i="6"/>
  <c r="N2" i="6"/>
  <c r="R2" i="6"/>
  <c r="V2" i="6"/>
  <c r="Z2" i="6"/>
  <c r="AD2" i="6"/>
  <c r="AH2" i="6"/>
  <c r="AL2" i="6"/>
  <c r="AP2" i="6"/>
  <c r="AT2" i="6"/>
  <c r="AX2" i="6"/>
  <c r="BB2" i="6"/>
  <c r="BF2" i="6"/>
  <c r="BJ2" i="6"/>
  <c r="BN2" i="6"/>
  <c r="BR2" i="6"/>
  <c r="BV2" i="6"/>
  <c r="BZ2" i="6"/>
  <c r="CD2" i="6"/>
  <c r="CH2" i="6"/>
  <c r="CL2" i="6"/>
  <c r="CP2" i="6"/>
  <c r="CT2" i="6"/>
  <c r="CX2" i="6"/>
  <c r="DB2" i="6"/>
  <c r="DF2" i="6"/>
  <c r="DJ2" i="6"/>
  <c r="DN2" i="6"/>
  <c r="DR2" i="6"/>
  <c r="DV2" i="6"/>
  <c r="DZ2" i="6"/>
  <c r="ED2" i="6"/>
  <c r="EH2" i="6"/>
  <c r="EL2" i="6"/>
  <c r="EP2" i="6"/>
  <c r="ET2" i="6"/>
  <c r="EX2" i="6"/>
  <c r="FB2" i="6"/>
  <c r="FF2" i="6"/>
  <c r="FJ2" i="6"/>
  <c r="FN2" i="6"/>
  <c r="FR2" i="6"/>
  <c r="FV2" i="6"/>
  <c r="FZ2" i="6"/>
  <c r="GD2" i="6"/>
  <c r="GH2" i="6"/>
  <c r="GL2" i="6"/>
  <c r="GP2" i="6"/>
  <c r="GT2" i="6"/>
  <c r="GX2" i="6"/>
  <c r="HB2" i="6"/>
  <c r="HF2" i="6"/>
  <c r="HJ2" i="6"/>
  <c r="HN2" i="6"/>
  <c r="HR2" i="6"/>
  <c r="HV2" i="6"/>
  <c r="HZ2" i="6"/>
  <c r="ID2" i="6"/>
  <c r="IH2" i="6"/>
  <c r="IL2" i="6"/>
  <c r="IP2" i="6"/>
  <c r="IT2" i="6"/>
  <c r="IX2" i="6"/>
  <c r="JB2" i="6"/>
  <c r="JF2" i="6"/>
  <c r="JJ2" i="6"/>
  <c r="JN2" i="6"/>
  <c r="JR2" i="6"/>
  <c r="JV2" i="6"/>
  <c r="JZ2" i="6"/>
  <c r="KD2" i="6"/>
  <c r="KH2" i="6"/>
  <c r="KL2" i="6"/>
  <c r="KP2" i="6"/>
  <c r="KT2" i="6"/>
  <c r="KX2" i="6"/>
  <c r="LB2" i="6"/>
  <c r="LF2" i="6"/>
  <c r="LJ2" i="6"/>
  <c r="LN2" i="6"/>
  <c r="LR2" i="6"/>
  <c r="LV2" i="6"/>
  <c r="LZ2" i="6"/>
  <c r="MD2" i="6"/>
  <c r="MH2" i="6"/>
  <c r="ML2" i="6"/>
  <c r="MP2" i="6"/>
  <c r="MT2" i="6"/>
  <c r="MX2" i="6"/>
  <c r="NB2" i="6"/>
  <c r="NF2" i="6"/>
  <c r="NJ2" i="6"/>
  <c r="BI1" i="6"/>
  <c r="ES1" i="6"/>
  <c r="HE1" i="6"/>
  <c r="JQ1" i="6"/>
  <c r="LZ1" i="6"/>
  <c r="NG1" i="6"/>
  <c r="OM1" i="6"/>
  <c r="PS1" i="6"/>
  <c r="QY1" i="6"/>
  <c r="SE1" i="6"/>
  <c r="TH1" i="6"/>
  <c r="UC1" i="6"/>
  <c r="UY1" i="6"/>
  <c r="VT1" i="6"/>
  <c r="WO1" i="6"/>
  <c r="XK1" i="6"/>
  <c r="YF1" i="6"/>
  <c r="YV1" i="6"/>
  <c r="ZL1" i="6"/>
  <c r="ZV1" i="6"/>
  <c r="E2" i="6"/>
  <c r="M2" i="6"/>
  <c r="U2" i="6"/>
  <c r="AC2" i="6"/>
  <c r="AK2" i="6"/>
  <c r="AS2" i="6"/>
  <c r="BA2" i="6"/>
  <c r="BI2" i="6"/>
  <c r="BQ2" i="6"/>
  <c r="BY2" i="6"/>
  <c r="CG2" i="6"/>
  <c r="CO2" i="6"/>
  <c r="CW2" i="6"/>
  <c r="DE2" i="6"/>
  <c r="DM2" i="6"/>
  <c r="DU2" i="6"/>
  <c r="EC2" i="6"/>
  <c r="EK2" i="6"/>
  <c r="ES2" i="6"/>
  <c r="FA2" i="6"/>
  <c r="FI2" i="6"/>
  <c r="FQ2" i="6"/>
  <c r="FY2" i="6"/>
  <c r="GE2" i="6"/>
  <c r="GJ2" i="6"/>
  <c r="GO2" i="6"/>
  <c r="GU2" i="6"/>
  <c r="GZ2" i="6"/>
  <c r="HE2" i="6"/>
  <c r="HK2" i="6"/>
  <c r="HP2" i="6"/>
  <c r="HU2" i="6"/>
  <c r="IA2" i="6"/>
  <c r="IF2" i="6"/>
  <c r="IK2" i="6"/>
  <c r="IQ2" i="6"/>
  <c r="IV2" i="6"/>
  <c r="JA2" i="6"/>
  <c r="JG2" i="6"/>
  <c r="JL2" i="6"/>
  <c r="JQ2" i="6"/>
  <c r="JW2" i="6"/>
  <c r="KB2" i="6"/>
  <c r="KG2" i="6"/>
  <c r="KM2" i="6"/>
  <c r="KR2" i="6"/>
  <c r="KW2" i="6"/>
  <c r="LC2" i="6"/>
  <c r="LH2" i="6"/>
  <c r="LM2" i="6"/>
  <c r="LS2" i="6"/>
  <c r="LX2" i="6"/>
  <c r="MC2" i="6"/>
  <c r="MI2" i="6"/>
  <c r="MN2" i="6"/>
  <c r="MS2" i="6"/>
  <c r="MY2" i="6"/>
  <c r="ND2" i="6"/>
  <c r="NI2" i="6"/>
  <c r="NN2" i="6"/>
  <c r="NR2" i="6"/>
  <c r="NV2" i="6"/>
  <c r="NZ2" i="6"/>
  <c r="OD2" i="6"/>
  <c r="OH2" i="6"/>
  <c r="OL2" i="6"/>
  <c r="OP2" i="6"/>
  <c r="OT2" i="6"/>
  <c r="OX2" i="6"/>
  <c r="CO1" i="6"/>
  <c r="FI1" i="6"/>
  <c r="HU1" i="6"/>
  <c r="KG1" i="6"/>
  <c r="MI1" i="6"/>
  <c r="NO1" i="6"/>
  <c r="OU1" i="6"/>
  <c r="QA1" i="6"/>
  <c r="RG1" i="6"/>
  <c r="SM1" i="6"/>
  <c r="TM1" i="6"/>
  <c r="UI1" i="6"/>
  <c r="VD1" i="6"/>
  <c r="VY1" i="6"/>
  <c r="WU1" i="6"/>
  <c r="XP1" i="6"/>
  <c r="YJ1" i="6"/>
  <c r="YZ1" i="6"/>
  <c r="ZP1" i="6"/>
  <c r="ZX1" i="6"/>
  <c r="G2" i="6"/>
  <c r="O2" i="6"/>
  <c r="W2" i="6"/>
  <c r="AE2" i="6"/>
  <c r="AM2" i="6"/>
  <c r="AU2" i="6"/>
  <c r="BC2" i="6"/>
  <c r="BK2" i="6"/>
  <c r="BS2" i="6"/>
  <c r="CA2" i="6"/>
  <c r="CI2" i="6"/>
  <c r="CQ2" i="6"/>
  <c r="CY2" i="6"/>
  <c r="DG2" i="6"/>
  <c r="DO2" i="6"/>
  <c r="DW2" i="6"/>
  <c r="EE2" i="6"/>
  <c r="EM2" i="6"/>
  <c r="EU2" i="6"/>
  <c r="FC2" i="6"/>
  <c r="FK2" i="6"/>
  <c r="FS2" i="6"/>
  <c r="GA2" i="6"/>
  <c r="GF2" i="6"/>
  <c r="GK2" i="6"/>
  <c r="GQ2" i="6"/>
  <c r="GV2" i="6"/>
  <c r="HA2" i="6"/>
  <c r="HG2" i="6"/>
  <c r="HL2" i="6"/>
  <c r="HQ2" i="6"/>
  <c r="HW2" i="6"/>
  <c r="IB2" i="6"/>
  <c r="IG2" i="6"/>
  <c r="IM2" i="6"/>
  <c r="IR2" i="6"/>
  <c r="IW2" i="6"/>
  <c r="JC2" i="6"/>
  <c r="JH2" i="6"/>
  <c r="JM2" i="6"/>
  <c r="JS2" i="6"/>
  <c r="JX2" i="6"/>
  <c r="KC2" i="6"/>
  <c r="KI2" i="6"/>
  <c r="KN2" i="6"/>
  <c r="KS2" i="6"/>
  <c r="KY2" i="6"/>
  <c r="LD2" i="6"/>
  <c r="LI2" i="6"/>
  <c r="LO2" i="6"/>
  <c r="LT2" i="6"/>
  <c r="LY2" i="6"/>
  <c r="ME2" i="6"/>
  <c r="MJ2" i="6"/>
  <c r="MO2" i="6"/>
  <c r="MU2" i="6"/>
  <c r="MZ2" i="6"/>
  <c r="NE2" i="6"/>
  <c r="NK2" i="6"/>
  <c r="NO2" i="6"/>
  <c r="NS2" i="6"/>
  <c r="NW2" i="6"/>
  <c r="OA2" i="6"/>
  <c r="OE2" i="6"/>
  <c r="OI2" i="6"/>
  <c r="DM1" i="6"/>
  <c r="FY1" i="6"/>
  <c r="IK1" i="6"/>
  <c r="KW1" i="6"/>
  <c r="MQ1" i="6"/>
  <c r="NW1" i="6"/>
  <c r="PC1" i="6"/>
  <c r="QI1" i="6"/>
  <c r="RO1" i="6"/>
  <c r="SU1" i="6"/>
  <c r="TS1" i="6"/>
  <c r="UN1" i="6"/>
  <c r="VI1" i="6"/>
  <c r="WE1" i="6"/>
  <c r="WZ1" i="6"/>
  <c r="XU1" i="6"/>
  <c r="YN1" i="6"/>
  <c r="ZD1" i="6"/>
  <c r="ZR1" i="6"/>
  <c r="ZZ1" i="6"/>
  <c r="I2" i="6"/>
  <c r="Q2" i="6"/>
  <c r="Y2" i="6"/>
  <c r="AG2" i="6"/>
  <c r="AO2" i="6"/>
  <c r="AW2" i="6"/>
  <c r="BE2" i="6"/>
  <c r="BM2" i="6"/>
  <c r="BU2" i="6"/>
  <c r="CC2" i="6"/>
  <c r="CK2" i="6"/>
  <c r="CS2" i="6"/>
  <c r="DA2" i="6"/>
  <c r="DI2" i="6"/>
  <c r="DQ2" i="6"/>
  <c r="DY2" i="6"/>
  <c r="EG2" i="6"/>
  <c r="EO2" i="6"/>
  <c r="EW2" i="6"/>
  <c r="FE2" i="6"/>
  <c r="FM2" i="6"/>
  <c r="FU2" i="6"/>
  <c r="GB2" i="6"/>
  <c r="GG2" i="6"/>
  <c r="GM2" i="6"/>
  <c r="GR2" i="6"/>
  <c r="GW2" i="6"/>
  <c r="HC2" i="6"/>
  <c r="HH2" i="6"/>
  <c r="HM2" i="6"/>
  <c r="HS2" i="6"/>
  <c r="HX2" i="6"/>
  <c r="IC2" i="6"/>
  <c r="II2" i="6"/>
  <c r="IN2" i="6"/>
  <c r="IS2" i="6"/>
  <c r="IY2" i="6"/>
  <c r="JD2" i="6"/>
  <c r="JI2" i="6"/>
  <c r="JO2" i="6"/>
  <c r="JT2" i="6"/>
  <c r="JY2" i="6"/>
  <c r="KE2" i="6"/>
  <c r="KJ2" i="6"/>
  <c r="KO2" i="6"/>
  <c r="KU2" i="6"/>
  <c r="KZ2" i="6"/>
  <c r="LE2" i="6"/>
  <c r="LK2" i="6"/>
  <c r="LP2" i="6"/>
  <c r="LU2" i="6"/>
  <c r="MA2" i="6"/>
  <c r="MF2" i="6"/>
  <c r="MK2" i="6"/>
  <c r="MQ2" i="6"/>
  <c r="MV2" i="6"/>
  <c r="NA2" i="6"/>
  <c r="NG2" i="6"/>
  <c r="NL2" i="6"/>
  <c r="NP2" i="6"/>
  <c r="NT2" i="6"/>
  <c r="NX2" i="6"/>
  <c r="OB2" i="6"/>
  <c r="OF2" i="6"/>
  <c r="OJ2" i="6"/>
  <c r="ON2" i="6"/>
  <c r="OR2" i="6"/>
  <c r="OV2" i="6"/>
  <c r="OZ2" i="6"/>
  <c r="PD2" i="6"/>
  <c r="PH2" i="6"/>
  <c r="PL2" i="6"/>
  <c r="PP2" i="6"/>
  <c r="PT2" i="6"/>
  <c r="PX2" i="6"/>
  <c r="QB2" i="6"/>
  <c r="QF2" i="6"/>
  <c r="QJ2" i="6"/>
  <c r="QN2" i="6"/>
  <c r="QR2" i="6"/>
  <c r="QV2" i="6"/>
  <c r="QZ2" i="6"/>
  <c r="RD2" i="6"/>
  <c r="RH2" i="6"/>
  <c r="RL2" i="6"/>
  <c r="RP2" i="6"/>
  <c r="RT2" i="6"/>
  <c r="RX2" i="6"/>
  <c r="SB2" i="6"/>
  <c r="SF2" i="6"/>
  <c r="SJ2" i="6"/>
  <c r="SN2" i="6"/>
  <c r="SR2" i="6"/>
  <c r="SV2" i="6"/>
  <c r="SZ2" i="6"/>
  <c r="TD2" i="6"/>
  <c r="TH2" i="6"/>
  <c r="TL2" i="6"/>
  <c r="TP2" i="6"/>
  <c r="TT2" i="6"/>
  <c r="TX2" i="6"/>
  <c r="UB2" i="6"/>
  <c r="UF2" i="6"/>
  <c r="UJ2" i="6"/>
  <c r="UN2" i="6"/>
  <c r="UR2" i="6"/>
  <c r="UV2" i="6"/>
  <c r="UZ2" i="6"/>
  <c r="VD2" i="6"/>
  <c r="VH2" i="6"/>
  <c r="VL2" i="6"/>
  <c r="VP2" i="6"/>
  <c r="VT2" i="6"/>
  <c r="VX2" i="6"/>
  <c r="WB2" i="6"/>
  <c r="WF2" i="6"/>
  <c r="WJ2" i="6"/>
  <c r="WN2" i="6"/>
  <c r="WR2" i="6"/>
  <c r="WV2" i="6"/>
  <c r="WZ2" i="6"/>
  <c r="XD2" i="6"/>
  <c r="XH2" i="6"/>
  <c r="XL2" i="6"/>
  <c r="XP2" i="6"/>
  <c r="XT2" i="6"/>
  <c r="XX2" i="6"/>
  <c r="YB2" i="6"/>
  <c r="YF2" i="6"/>
  <c r="YJ2" i="6"/>
  <c r="YN2" i="6"/>
  <c r="EC1" i="6"/>
  <c r="MY1" i="6"/>
  <c r="RW1" i="6"/>
  <c r="VO1" i="6"/>
  <c r="YR1" i="6"/>
  <c r="K2" i="6"/>
  <c r="AQ2" i="6"/>
  <c r="BW2" i="6"/>
  <c r="DC2" i="6"/>
  <c r="EI2" i="6"/>
  <c r="FO2" i="6"/>
  <c r="GN2" i="6"/>
  <c r="HI2" i="6"/>
  <c r="IE2" i="6"/>
  <c r="IZ2" i="6"/>
  <c r="JU2" i="6"/>
  <c r="KQ2" i="6"/>
  <c r="LL2" i="6"/>
  <c r="MG2" i="6"/>
  <c r="NC2" i="6"/>
  <c r="NU2" i="6"/>
  <c r="OK2" i="6"/>
  <c r="OS2" i="6"/>
  <c r="PA2" i="6"/>
  <c r="PF2" i="6"/>
  <c r="PK2" i="6"/>
  <c r="PQ2" i="6"/>
  <c r="PV2" i="6"/>
  <c r="QA2" i="6"/>
  <c r="QG2" i="6"/>
  <c r="QL2" i="6"/>
  <c r="QQ2" i="6"/>
  <c r="QW2" i="6"/>
  <c r="RB2" i="6"/>
  <c r="RG2" i="6"/>
  <c r="RM2" i="6"/>
  <c r="RR2" i="6"/>
  <c r="RW2" i="6"/>
  <c r="SC2" i="6"/>
  <c r="SH2" i="6"/>
  <c r="SM2" i="6"/>
  <c r="SS2" i="6"/>
  <c r="SX2" i="6"/>
  <c r="TC2" i="6"/>
  <c r="TI2" i="6"/>
  <c r="TN2" i="6"/>
  <c r="TS2" i="6"/>
  <c r="TY2" i="6"/>
  <c r="UD2" i="6"/>
  <c r="UI2" i="6"/>
  <c r="UO2" i="6"/>
  <c r="UT2" i="6"/>
  <c r="UY2" i="6"/>
  <c r="VE2" i="6"/>
  <c r="VJ2" i="6"/>
  <c r="VO2" i="6"/>
  <c r="VU2" i="6"/>
  <c r="VZ2" i="6"/>
  <c r="WE2" i="6"/>
  <c r="WK2" i="6"/>
  <c r="WP2" i="6"/>
  <c r="WU2" i="6"/>
  <c r="XA2" i="6"/>
  <c r="XF2" i="6"/>
  <c r="XK2" i="6"/>
  <c r="XQ2" i="6"/>
  <c r="XV2" i="6"/>
  <c r="YA2" i="6"/>
  <c r="YG2" i="6"/>
  <c r="YL2" i="6"/>
  <c r="YQ2" i="6"/>
  <c r="YU2" i="6"/>
  <c r="YY2" i="6"/>
  <c r="ZC2" i="6"/>
  <c r="ZG2" i="6"/>
  <c r="ZK2" i="6"/>
  <c r="ZO2" i="6"/>
  <c r="ZS2" i="6"/>
  <c r="ZW2" i="6"/>
  <c r="B3" i="6"/>
  <c r="F3" i="6"/>
  <c r="J3" i="6"/>
  <c r="N3" i="6"/>
  <c r="R3" i="6"/>
  <c r="V3" i="6"/>
  <c r="Z3" i="6"/>
  <c r="AD3" i="6"/>
  <c r="AH3" i="6"/>
  <c r="AL3" i="6"/>
  <c r="AP3" i="6"/>
  <c r="AT3" i="6"/>
  <c r="AX3" i="6"/>
  <c r="BB3" i="6"/>
  <c r="BF3" i="6"/>
  <c r="BJ3" i="6"/>
  <c r="BN3" i="6"/>
  <c r="BR3" i="6"/>
  <c r="BV3" i="6"/>
  <c r="BZ3" i="6"/>
  <c r="CD3" i="6"/>
  <c r="CH3" i="6"/>
  <c r="CL3" i="6"/>
  <c r="CP3" i="6"/>
  <c r="CT3" i="6"/>
  <c r="CX3" i="6"/>
  <c r="DB3" i="6"/>
  <c r="DF3" i="6"/>
  <c r="DJ3" i="6"/>
  <c r="DN3" i="6"/>
  <c r="DR3" i="6"/>
  <c r="DV3" i="6"/>
  <c r="DZ3" i="6"/>
  <c r="ED3" i="6"/>
  <c r="EH3" i="6"/>
  <c r="EL3" i="6"/>
  <c r="EP3" i="6"/>
  <c r="ET3" i="6"/>
  <c r="EX3" i="6"/>
  <c r="FB3" i="6"/>
  <c r="FF3" i="6"/>
  <c r="FJ3" i="6"/>
  <c r="FN3" i="6"/>
  <c r="FR3" i="6"/>
  <c r="FV3" i="6"/>
  <c r="FZ3" i="6"/>
  <c r="GD3" i="6"/>
  <c r="GH3" i="6"/>
  <c r="GL3" i="6"/>
  <c r="GP3" i="6"/>
  <c r="GT3" i="6"/>
  <c r="GX3" i="6"/>
  <c r="HB3" i="6"/>
  <c r="HF3" i="6"/>
  <c r="HJ3" i="6"/>
  <c r="HN3" i="6"/>
  <c r="HR3" i="6"/>
  <c r="HV3" i="6"/>
  <c r="HZ3" i="6"/>
  <c r="ID3" i="6"/>
  <c r="IH3" i="6"/>
  <c r="IL3" i="6"/>
  <c r="IP3" i="6"/>
  <c r="IT3" i="6"/>
  <c r="IX3" i="6"/>
  <c r="JB3" i="6"/>
  <c r="JF3" i="6"/>
  <c r="JJ3" i="6"/>
  <c r="JN3" i="6"/>
  <c r="JR3" i="6"/>
  <c r="JV3" i="6"/>
  <c r="JZ3" i="6"/>
  <c r="KD3" i="6"/>
  <c r="KH3" i="6"/>
  <c r="KL3" i="6"/>
  <c r="KP3" i="6"/>
  <c r="KT3" i="6"/>
  <c r="KX3" i="6"/>
  <c r="LB3" i="6"/>
  <c r="LF3" i="6"/>
  <c r="LJ3" i="6"/>
  <c r="LN3" i="6"/>
  <c r="LR3" i="6"/>
  <c r="LV3" i="6"/>
  <c r="LZ3" i="6"/>
  <c r="MD3" i="6"/>
  <c r="MH3" i="6"/>
  <c r="ML3" i="6"/>
  <c r="MP3" i="6"/>
  <c r="MT3" i="6"/>
  <c r="MX3" i="6"/>
  <c r="GO1" i="6"/>
  <c r="OE1" i="6"/>
  <c r="TC1" i="6"/>
  <c r="WJ1" i="6"/>
  <c r="ZH1" i="6"/>
  <c r="S2" i="6"/>
  <c r="AY2" i="6"/>
  <c r="CE2" i="6"/>
  <c r="DK2" i="6"/>
  <c r="EQ2" i="6"/>
  <c r="FW2" i="6"/>
  <c r="GS2" i="6"/>
  <c r="HO2" i="6"/>
  <c r="IJ2" i="6"/>
  <c r="JE2" i="6"/>
  <c r="KA2" i="6"/>
  <c r="KV2" i="6"/>
  <c r="LQ2" i="6"/>
  <c r="MM2" i="6"/>
  <c r="NH2" i="6"/>
  <c r="NY2" i="6"/>
  <c r="OM2" i="6"/>
  <c r="OU2" i="6"/>
  <c r="PB2" i="6"/>
  <c r="PG2" i="6"/>
  <c r="PM2" i="6"/>
  <c r="PR2" i="6"/>
  <c r="PW2" i="6"/>
  <c r="QC2" i="6"/>
  <c r="QH2" i="6"/>
  <c r="QM2" i="6"/>
  <c r="QS2" i="6"/>
  <c r="QX2" i="6"/>
  <c r="RC2" i="6"/>
  <c r="RI2" i="6"/>
  <c r="RN2" i="6"/>
  <c r="RS2" i="6"/>
  <c r="RY2" i="6"/>
  <c r="SD2" i="6"/>
  <c r="SI2" i="6"/>
  <c r="SO2" i="6"/>
  <c r="ST2" i="6"/>
  <c r="SY2" i="6"/>
  <c r="TE2" i="6"/>
  <c r="TJ2" i="6"/>
  <c r="TO2" i="6"/>
  <c r="TU2" i="6"/>
  <c r="TZ2" i="6"/>
  <c r="UE2" i="6"/>
  <c r="UK2" i="6"/>
  <c r="UP2" i="6"/>
  <c r="UU2" i="6"/>
  <c r="VA2" i="6"/>
  <c r="VF2" i="6"/>
  <c r="VK2" i="6"/>
  <c r="VQ2" i="6"/>
  <c r="VV2" i="6"/>
  <c r="WA2" i="6"/>
  <c r="WG2" i="6"/>
  <c r="WL2" i="6"/>
  <c r="WQ2" i="6"/>
  <c r="WW2" i="6"/>
  <c r="XB2" i="6"/>
  <c r="XG2" i="6"/>
  <c r="XM2" i="6"/>
  <c r="XR2" i="6"/>
  <c r="XW2" i="6"/>
  <c r="YC2" i="6"/>
  <c r="YH2" i="6"/>
  <c r="YM2" i="6"/>
  <c r="YR2" i="6"/>
  <c r="YV2" i="6"/>
  <c r="YZ2" i="6"/>
  <c r="ZD2" i="6"/>
  <c r="ZH2" i="6"/>
  <c r="ZL2" i="6"/>
  <c r="ZP2" i="6"/>
  <c r="ZT2" i="6"/>
  <c r="ZX2" i="6"/>
  <c r="C3" i="6"/>
  <c r="G3" i="6"/>
  <c r="K3" i="6"/>
  <c r="O3" i="6"/>
  <c r="S3" i="6"/>
  <c r="W3" i="6"/>
  <c r="AA3" i="6"/>
  <c r="AE3" i="6"/>
  <c r="AI3" i="6"/>
  <c r="AM3" i="6"/>
  <c r="AQ3" i="6"/>
  <c r="AU3" i="6"/>
  <c r="AY3" i="6"/>
  <c r="BC3" i="6"/>
  <c r="BG3" i="6"/>
  <c r="BK3" i="6"/>
  <c r="BO3" i="6"/>
  <c r="JA1" i="6"/>
  <c r="PK1" i="6"/>
  <c r="TX1" i="6"/>
  <c r="XE1" i="6"/>
  <c r="ZT1" i="6"/>
  <c r="AA2" i="6"/>
  <c r="BG2" i="6"/>
  <c r="CM2" i="6"/>
  <c r="DS2" i="6"/>
  <c r="EY2" i="6"/>
  <c r="GC2" i="6"/>
  <c r="GY2" i="6"/>
  <c r="HT2" i="6"/>
  <c r="IO2" i="6"/>
  <c r="JK2" i="6"/>
  <c r="KF2" i="6"/>
  <c r="LA2" i="6"/>
  <c r="LW2" i="6"/>
  <c r="MR2" i="6"/>
  <c r="NM2" i="6"/>
  <c r="OC2" i="6"/>
  <c r="OO2" i="6"/>
  <c r="OW2" i="6"/>
  <c r="PC2" i="6"/>
  <c r="PI2" i="6"/>
  <c r="PN2" i="6"/>
  <c r="PS2" i="6"/>
  <c r="PY2" i="6"/>
  <c r="QD2" i="6"/>
  <c r="QI2" i="6"/>
  <c r="QO2" i="6"/>
  <c r="QT2" i="6"/>
  <c r="QY2" i="6"/>
  <c r="RE2" i="6"/>
  <c r="RJ2" i="6"/>
  <c r="RO2" i="6"/>
  <c r="RU2" i="6"/>
  <c r="RZ2" i="6"/>
  <c r="SE2" i="6"/>
  <c r="SK2" i="6"/>
  <c r="SP2" i="6"/>
  <c r="SU2" i="6"/>
  <c r="TA2" i="6"/>
  <c r="TF2" i="6"/>
  <c r="TK2" i="6"/>
  <c r="TQ2" i="6"/>
  <c r="TV2" i="6"/>
  <c r="UA2" i="6"/>
  <c r="UG2" i="6"/>
  <c r="UL2" i="6"/>
  <c r="UQ2" i="6"/>
  <c r="UW2" i="6"/>
  <c r="VB2" i="6"/>
  <c r="VG2" i="6"/>
  <c r="VM2" i="6"/>
  <c r="VR2" i="6"/>
  <c r="VW2" i="6"/>
  <c r="WC2" i="6"/>
  <c r="WH2" i="6"/>
  <c r="WM2" i="6"/>
  <c r="WS2" i="6"/>
  <c r="WX2" i="6"/>
  <c r="XC2" i="6"/>
  <c r="XI2" i="6"/>
  <c r="XN2" i="6"/>
  <c r="XS2" i="6"/>
  <c r="XY2" i="6"/>
  <c r="YD2" i="6"/>
  <c r="YI2" i="6"/>
  <c r="YO2" i="6"/>
  <c r="YS2" i="6"/>
  <c r="YW2" i="6"/>
  <c r="ZA2" i="6"/>
  <c r="ZE2" i="6"/>
  <c r="ZI2" i="6"/>
  <c r="ZM2" i="6"/>
  <c r="ZQ2" i="6"/>
  <c r="ZU2" i="6"/>
  <c r="ZY2" i="6"/>
  <c r="D3" i="6"/>
  <c r="H3" i="6"/>
  <c r="L3" i="6"/>
  <c r="P3" i="6"/>
  <c r="T3" i="6"/>
  <c r="X3" i="6"/>
  <c r="AB3" i="6"/>
  <c r="AF3" i="6"/>
  <c r="AJ3" i="6"/>
  <c r="AN3" i="6"/>
  <c r="AR3" i="6"/>
  <c r="AV3" i="6"/>
  <c r="AZ3" i="6"/>
  <c r="BD3" i="6"/>
  <c r="BH3" i="6"/>
  <c r="BL3" i="6"/>
  <c r="BP3" i="6"/>
  <c r="BT3" i="6"/>
  <c r="BX3" i="6"/>
  <c r="CB3" i="6"/>
  <c r="CF3" i="6"/>
  <c r="CJ3" i="6"/>
  <c r="CN3" i="6"/>
  <c r="CR3" i="6"/>
  <c r="CV3" i="6"/>
  <c r="CZ3" i="6"/>
  <c r="DD3" i="6"/>
  <c r="DH3" i="6"/>
  <c r="DL3" i="6"/>
  <c r="DP3" i="6"/>
  <c r="DT3" i="6"/>
  <c r="DX3" i="6"/>
  <c r="EB3" i="6"/>
  <c r="EF3" i="6"/>
  <c r="EJ3" i="6"/>
  <c r="EN3" i="6"/>
  <c r="ER3" i="6"/>
  <c r="EV3" i="6"/>
  <c r="EZ3" i="6"/>
  <c r="FD3" i="6"/>
  <c r="FH3" i="6"/>
  <c r="FL3" i="6"/>
  <c r="FP3" i="6"/>
  <c r="FT3" i="6"/>
  <c r="FX3" i="6"/>
  <c r="GB3" i="6"/>
  <c r="GF3" i="6"/>
  <c r="GJ3" i="6"/>
  <c r="GN3" i="6"/>
  <c r="GR3" i="6"/>
  <c r="GV3" i="6"/>
  <c r="GZ3" i="6"/>
  <c r="HD3" i="6"/>
  <c r="HH3" i="6"/>
  <c r="HL3" i="6"/>
  <c r="HP3" i="6"/>
  <c r="HT3" i="6"/>
  <c r="HX3" i="6"/>
  <c r="IB3" i="6"/>
  <c r="IF3" i="6"/>
  <c r="IJ3" i="6"/>
  <c r="IN3" i="6"/>
  <c r="IR3" i="6"/>
  <c r="IV3" i="6"/>
  <c r="IZ3" i="6"/>
  <c r="JD3" i="6"/>
  <c r="JH3" i="6"/>
  <c r="JL3" i="6"/>
  <c r="JP3" i="6"/>
  <c r="JT3" i="6"/>
  <c r="JX3" i="6"/>
  <c r="KB3" i="6"/>
  <c r="KF3" i="6"/>
  <c r="KJ3" i="6"/>
  <c r="KN3" i="6"/>
  <c r="KR3" i="6"/>
  <c r="KV3" i="6"/>
  <c r="KZ3" i="6"/>
  <c r="LD3" i="6"/>
  <c r="LH3" i="6"/>
  <c r="LL3" i="6"/>
  <c r="LP3" i="6"/>
  <c r="LT3" i="6"/>
  <c r="LX3" i="6"/>
  <c r="MB3" i="6"/>
  <c r="MF3" i="6"/>
  <c r="MJ3" i="6"/>
  <c r="MN3" i="6"/>
  <c r="MR3" i="6"/>
  <c r="MV3" i="6"/>
  <c r="MZ3" i="6"/>
  <c r="ND3" i="6"/>
  <c r="NH3" i="6"/>
  <c r="NL3" i="6"/>
  <c r="NP3" i="6"/>
  <c r="NT3" i="6"/>
  <c r="NX3" i="6"/>
  <c r="OB3" i="6"/>
  <c r="OF3" i="6"/>
  <c r="OJ3" i="6"/>
  <c r="ON3" i="6"/>
  <c r="OR3" i="6"/>
  <c r="OV3" i="6"/>
  <c r="OZ3" i="6"/>
  <c r="PD3" i="6"/>
  <c r="PH3" i="6"/>
  <c r="PL3" i="6"/>
  <c r="PP3" i="6"/>
  <c r="PT3" i="6"/>
  <c r="PX3" i="6"/>
  <c r="QB3" i="6"/>
  <c r="QF3" i="6"/>
  <c r="QJ3" i="6"/>
  <c r="QN3" i="6"/>
  <c r="QR3" i="6"/>
  <c r="QV3" i="6"/>
  <c r="QZ3" i="6"/>
  <c r="RD3" i="6"/>
  <c r="RH3" i="6"/>
  <c r="RL3" i="6"/>
  <c r="RP3" i="6"/>
  <c r="RT3" i="6"/>
  <c r="LM1" i="6"/>
  <c r="C2" i="6"/>
  <c r="EA2" i="6"/>
  <c r="HY2" i="6"/>
  <c r="LG2" i="6"/>
  <c r="OG2" i="6"/>
  <c r="PJ2" i="6"/>
  <c r="QE2" i="6"/>
  <c r="RA2" i="6"/>
  <c r="RV2" i="6"/>
  <c r="SQ2" i="6"/>
  <c r="TM2" i="6"/>
  <c r="UH2" i="6"/>
  <c r="VC2" i="6"/>
  <c r="VY2" i="6"/>
  <c r="WT2" i="6"/>
  <c r="XO2" i="6"/>
  <c r="YK2" i="6"/>
  <c r="ZB2" i="6"/>
  <c r="ZR2" i="6"/>
  <c r="I3" i="6"/>
  <c r="Y3" i="6"/>
  <c r="AO3" i="6"/>
  <c r="BE3" i="6"/>
  <c r="BS3" i="6"/>
  <c r="CA3" i="6"/>
  <c r="CI3" i="6"/>
  <c r="CQ3" i="6"/>
  <c r="CY3" i="6"/>
  <c r="DG3" i="6"/>
  <c r="DO3" i="6"/>
  <c r="DW3" i="6"/>
  <c r="EE3" i="6"/>
  <c r="EM3" i="6"/>
  <c r="EU3" i="6"/>
  <c r="FC3" i="6"/>
  <c r="FK3" i="6"/>
  <c r="FS3" i="6"/>
  <c r="GA3" i="6"/>
  <c r="GI3" i="6"/>
  <c r="GQ3" i="6"/>
  <c r="GY3" i="6"/>
  <c r="HG3" i="6"/>
  <c r="HO3" i="6"/>
  <c r="HW3" i="6"/>
  <c r="IE3" i="6"/>
  <c r="IM3" i="6"/>
  <c r="IU3" i="6"/>
  <c r="JC3" i="6"/>
  <c r="JK3" i="6"/>
  <c r="JS3" i="6"/>
  <c r="KA3" i="6"/>
  <c r="KI3" i="6"/>
  <c r="KQ3" i="6"/>
  <c r="KY3" i="6"/>
  <c r="LG3" i="6"/>
  <c r="LO3" i="6"/>
  <c r="LW3" i="6"/>
  <c r="ME3" i="6"/>
  <c r="MM3" i="6"/>
  <c r="MU3" i="6"/>
  <c r="NB3" i="6"/>
  <c r="NG3" i="6"/>
  <c r="NM3" i="6"/>
  <c r="NR3" i="6"/>
  <c r="NW3" i="6"/>
  <c r="OC3" i="6"/>
  <c r="OH3" i="6"/>
  <c r="OM3" i="6"/>
  <c r="OS3" i="6"/>
  <c r="OX3" i="6"/>
  <c r="PC3" i="6"/>
  <c r="PI3" i="6"/>
  <c r="PN3" i="6"/>
  <c r="PS3" i="6"/>
  <c r="PY3" i="6"/>
  <c r="QD3" i="6"/>
  <c r="QI3" i="6"/>
  <c r="QO3" i="6"/>
  <c r="QT3" i="6"/>
  <c r="QY3" i="6"/>
  <c r="RE3" i="6"/>
  <c r="RJ3" i="6"/>
  <c r="RO3" i="6"/>
  <c r="RU3" i="6"/>
  <c r="RY3" i="6"/>
  <c r="SC3" i="6"/>
  <c r="SG3" i="6"/>
  <c r="SK3" i="6"/>
  <c r="SO3" i="6"/>
  <c r="SS3" i="6"/>
  <c r="SW3" i="6"/>
  <c r="TA3" i="6"/>
  <c r="TE3" i="6"/>
  <c r="TI3" i="6"/>
  <c r="TM3" i="6"/>
  <c r="TQ3" i="6"/>
  <c r="TU3" i="6"/>
  <c r="TY3" i="6"/>
  <c r="UC3" i="6"/>
  <c r="UG3" i="6"/>
  <c r="UK3" i="6"/>
  <c r="UO3" i="6"/>
  <c r="US3" i="6"/>
  <c r="UW3" i="6"/>
  <c r="VA3" i="6"/>
  <c r="VE3" i="6"/>
  <c r="VI3" i="6"/>
  <c r="VM3" i="6"/>
  <c r="VQ3" i="6"/>
  <c r="VU3" i="6"/>
  <c r="VY3" i="6"/>
  <c r="WC3" i="6"/>
  <c r="WG3" i="6"/>
  <c r="WK3" i="6"/>
  <c r="WO3" i="6"/>
  <c r="WS3" i="6"/>
  <c r="WW3" i="6"/>
  <c r="XA3" i="6"/>
  <c r="XE3" i="6"/>
  <c r="XI3" i="6"/>
  <c r="XM3" i="6"/>
  <c r="XQ3" i="6"/>
  <c r="XU3" i="6"/>
  <c r="XY3" i="6"/>
  <c r="YC3" i="6"/>
  <c r="YG3" i="6"/>
  <c r="YK3" i="6"/>
  <c r="YO3" i="6"/>
  <c r="YS3" i="6"/>
  <c r="YW3" i="6"/>
  <c r="ZA3" i="6"/>
  <c r="ZE3" i="6"/>
  <c r="ZI3" i="6"/>
  <c r="ZM3" i="6"/>
  <c r="ZQ3" i="6"/>
  <c r="ZU3" i="6"/>
  <c r="ZY3" i="6"/>
  <c r="D4" i="6"/>
  <c r="H4" i="6"/>
  <c r="L4" i="6"/>
  <c r="P4" i="6"/>
  <c r="T4" i="6"/>
  <c r="X4" i="6"/>
  <c r="AB4" i="6"/>
  <c r="AF4" i="6"/>
  <c r="AJ4" i="6"/>
  <c r="AN4" i="6"/>
  <c r="AR4" i="6"/>
  <c r="AV4" i="6"/>
  <c r="AZ4" i="6"/>
  <c r="BD4" i="6"/>
  <c r="BH4" i="6"/>
  <c r="BL4" i="6"/>
  <c r="BP4" i="6"/>
  <c r="BT4" i="6"/>
  <c r="BX4" i="6"/>
  <c r="CB4" i="6"/>
  <c r="CF4" i="6"/>
  <c r="CJ4" i="6"/>
  <c r="CN4" i="6"/>
  <c r="CR4" i="6"/>
  <c r="CV4" i="6"/>
  <c r="CZ4" i="6"/>
  <c r="DD4" i="6"/>
  <c r="DH4" i="6"/>
  <c r="DL4" i="6"/>
  <c r="DP4" i="6"/>
  <c r="DT4" i="6"/>
  <c r="DX4" i="6"/>
  <c r="EB4" i="6"/>
  <c r="EF4" i="6"/>
  <c r="EJ4" i="6"/>
  <c r="EN4" i="6"/>
  <c r="ER4" i="6"/>
  <c r="EV4" i="6"/>
  <c r="EZ4" i="6"/>
  <c r="FD4" i="6"/>
  <c r="FH4" i="6"/>
  <c r="FL4" i="6"/>
  <c r="FP4" i="6"/>
  <c r="FT4" i="6"/>
  <c r="FX4" i="6"/>
  <c r="GB4" i="6"/>
  <c r="GF4" i="6"/>
  <c r="GJ4" i="6"/>
  <c r="GN4" i="6"/>
  <c r="GR4" i="6"/>
  <c r="GV4" i="6"/>
  <c r="GZ4" i="6"/>
  <c r="HD4" i="6"/>
  <c r="HH4" i="6"/>
  <c r="HL4" i="6"/>
  <c r="HP4" i="6"/>
  <c r="HT4" i="6"/>
  <c r="HX4" i="6"/>
  <c r="IB4" i="6"/>
  <c r="IF4" i="6"/>
  <c r="IJ4" i="6"/>
  <c r="IN4" i="6"/>
  <c r="IR4" i="6"/>
  <c r="IV4" i="6"/>
  <c r="IZ4" i="6"/>
  <c r="JD4" i="6"/>
  <c r="JH4" i="6"/>
  <c r="JL4" i="6"/>
  <c r="JP4" i="6"/>
  <c r="JT4" i="6"/>
  <c r="JX4" i="6"/>
  <c r="KB4" i="6"/>
  <c r="KF4" i="6"/>
  <c r="KJ4" i="6"/>
  <c r="KN4" i="6"/>
  <c r="KR4" i="6"/>
  <c r="KV4" i="6"/>
  <c r="KZ4" i="6"/>
  <c r="LD4" i="6"/>
  <c r="LH4" i="6"/>
  <c r="LL4" i="6"/>
  <c r="LP4" i="6"/>
  <c r="LT4" i="6"/>
  <c r="LX4" i="6"/>
  <c r="MB4" i="6"/>
  <c r="MF4" i="6"/>
  <c r="MJ4" i="6"/>
  <c r="MN4" i="6"/>
  <c r="MR4" i="6"/>
  <c r="MV4" i="6"/>
  <c r="MZ4" i="6"/>
  <c r="ND4" i="6"/>
  <c r="NH4" i="6"/>
  <c r="NL4" i="6"/>
  <c r="NP4" i="6"/>
  <c r="NT4" i="6"/>
  <c r="NX4" i="6"/>
  <c r="OB4" i="6"/>
  <c r="OF4" i="6"/>
  <c r="OJ4" i="6"/>
  <c r="ON4" i="6"/>
  <c r="OR4" i="6"/>
  <c r="OV4" i="6"/>
  <c r="OZ4" i="6"/>
  <c r="PD4" i="6"/>
  <c r="QQ1" i="6"/>
  <c r="AI2" i="6"/>
  <c r="FG2" i="6"/>
  <c r="IU2" i="6"/>
  <c r="MB2" i="6"/>
  <c r="OQ2" i="6"/>
  <c r="PO2" i="6"/>
  <c r="QK2" i="6"/>
  <c r="RF2" i="6"/>
  <c r="SA2" i="6"/>
  <c r="SW2" i="6"/>
  <c r="TR2" i="6"/>
  <c r="UM2" i="6"/>
  <c r="VI2" i="6"/>
  <c r="WD2" i="6"/>
  <c r="WY2" i="6"/>
  <c r="XU2" i="6"/>
  <c r="YP2" i="6"/>
  <c r="ZF2" i="6"/>
  <c r="ZV2" i="6"/>
  <c r="M3" i="6"/>
  <c r="AC3" i="6"/>
  <c r="AS3" i="6"/>
  <c r="BI3" i="6"/>
  <c r="BU3" i="6"/>
  <c r="CC3" i="6"/>
  <c r="CK3" i="6"/>
  <c r="CS3" i="6"/>
  <c r="DA3" i="6"/>
  <c r="DI3" i="6"/>
  <c r="DQ3" i="6"/>
  <c r="DY3" i="6"/>
  <c r="EG3" i="6"/>
  <c r="EO3" i="6"/>
  <c r="EW3" i="6"/>
  <c r="FE3" i="6"/>
  <c r="FM3" i="6"/>
  <c r="FU3" i="6"/>
  <c r="GC3" i="6"/>
  <c r="GK3" i="6"/>
  <c r="GS3" i="6"/>
  <c r="HA3" i="6"/>
  <c r="HI3" i="6"/>
  <c r="HQ3" i="6"/>
  <c r="HY3" i="6"/>
  <c r="IG3" i="6"/>
  <c r="IO3" i="6"/>
  <c r="IW3" i="6"/>
  <c r="JE3" i="6"/>
  <c r="JM3" i="6"/>
  <c r="JU3" i="6"/>
  <c r="KC3" i="6"/>
  <c r="KK3" i="6"/>
  <c r="KS3" i="6"/>
  <c r="LA3" i="6"/>
  <c r="LI3" i="6"/>
  <c r="LQ3" i="6"/>
  <c r="LY3" i="6"/>
  <c r="MG3" i="6"/>
  <c r="MO3" i="6"/>
  <c r="MW3" i="6"/>
  <c r="NC3" i="6"/>
  <c r="NI3" i="6"/>
  <c r="NN3" i="6"/>
  <c r="NS3" i="6"/>
  <c r="NY3" i="6"/>
  <c r="OD3" i="6"/>
  <c r="OI3" i="6"/>
  <c r="OO3" i="6"/>
  <c r="OT3" i="6"/>
  <c r="OY3" i="6"/>
  <c r="PE3" i="6"/>
  <c r="PJ3" i="6"/>
  <c r="PO3" i="6"/>
  <c r="PU3" i="6"/>
  <c r="PZ3" i="6"/>
  <c r="QE3" i="6"/>
  <c r="QK3" i="6"/>
  <c r="QP3" i="6"/>
  <c r="QU3" i="6"/>
  <c r="RA3" i="6"/>
  <c r="RF3" i="6"/>
  <c r="RK3" i="6"/>
  <c r="RQ3" i="6"/>
  <c r="RV3" i="6"/>
  <c r="RZ3" i="6"/>
  <c r="SD3" i="6"/>
  <c r="SH3" i="6"/>
  <c r="SL3" i="6"/>
  <c r="SP3" i="6"/>
  <c r="ST3" i="6"/>
  <c r="SX3" i="6"/>
  <c r="TB3" i="6"/>
  <c r="TF3" i="6"/>
  <c r="TJ3" i="6"/>
  <c r="TN3" i="6"/>
  <c r="TR3" i="6"/>
  <c r="TV3" i="6"/>
  <c r="TZ3" i="6"/>
  <c r="UD3" i="6"/>
  <c r="UH3" i="6"/>
  <c r="UL3" i="6"/>
  <c r="UP3" i="6"/>
  <c r="UT3" i="6"/>
  <c r="UX3" i="6"/>
  <c r="VB3" i="6"/>
  <c r="VF3" i="6"/>
  <c r="VJ3" i="6"/>
  <c r="VN3" i="6"/>
  <c r="VR3" i="6"/>
  <c r="VV3" i="6"/>
  <c r="VZ3" i="6"/>
  <c r="WD3" i="6"/>
  <c r="WH3" i="6"/>
  <c r="WL3" i="6"/>
  <c r="WP3" i="6"/>
  <c r="WT3" i="6"/>
  <c r="WX3" i="6"/>
  <c r="XB3" i="6"/>
  <c r="XF3" i="6"/>
  <c r="XJ3" i="6"/>
  <c r="XN3" i="6"/>
  <c r="XR3" i="6"/>
  <c r="XV3" i="6"/>
  <c r="XZ3" i="6"/>
  <c r="YD3" i="6"/>
  <c r="YH3" i="6"/>
  <c r="YL3" i="6"/>
  <c r="YP3" i="6"/>
  <c r="YT3" i="6"/>
  <c r="YX3" i="6"/>
  <c r="ZB3" i="6"/>
  <c r="ZF3" i="6"/>
  <c r="ZJ3" i="6"/>
  <c r="ZN3" i="6"/>
  <c r="ZR3" i="6"/>
  <c r="ZV3" i="6"/>
  <c r="ZZ3" i="6"/>
  <c r="E4" i="6"/>
  <c r="I4" i="6"/>
  <c r="M4" i="6"/>
  <c r="Q4" i="6"/>
  <c r="U4" i="6"/>
  <c r="Y4" i="6"/>
  <c r="AC4" i="6"/>
  <c r="AG4" i="6"/>
  <c r="AK4" i="6"/>
  <c r="AO4" i="6"/>
  <c r="AS4" i="6"/>
  <c r="AW4" i="6"/>
  <c r="BA4" i="6"/>
  <c r="BE4" i="6"/>
  <c r="BI4" i="6"/>
  <c r="BM4" i="6"/>
  <c r="BQ4" i="6"/>
  <c r="BU4" i="6"/>
  <c r="BY4" i="6"/>
  <c r="CC4" i="6"/>
  <c r="CG4" i="6"/>
  <c r="CK4" i="6"/>
  <c r="CO4" i="6"/>
  <c r="CS4" i="6"/>
  <c r="CW4" i="6"/>
  <c r="DA4" i="6"/>
  <c r="DE4" i="6"/>
  <c r="DI4" i="6"/>
  <c r="DM4" i="6"/>
  <c r="DQ4" i="6"/>
  <c r="DU4" i="6"/>
  <c r="DY4" i="6"/>
  <c r="US1" i="6"/>
  <c r="BO2" i="6"/>
  <c r="GI2" i="6"/>
  <c r="JP2" i="6"/>
  <c r="MW2" i="6"/>
  <c r="OY2" i="6"/>
  <c r="PU2" i="6"/>
  <c r="QP2" i="6"/>
  <c r="RK2" i="6"/>
  <c r="SG2" i="6"/>
  <c r="TB2" i="6"/>
  <c r="TW2" i="6"/>
  <c r="US2" i="6"/>
  <c r="VN2" i="6"/>
  <c r="WI2" i="6"/>
  <c r="XE2" i="6"/>
  <c r="XZ2" i="6"/>
  <c r="YT2" i="6"/>
  <c r="ZJ2" i="6"/>
  <c r="ZZ2" i="6"/>
  <c r="Q3" i="6"/>
  <c r="AG3" i="6"/>
  <c r="AW3" i="6"/>
  <c r="BM3" i="6"/>
  <c r="BW3" i="6"/>
  <c r="CE3" i="6"/>
  <c r="CM3" i="6"/>
  <c r="CU3" i="6"/>
  <c r="DC3" i="6"/>
  <c r="DK3" i="6"/>
  <c r="DS3" i="6"/>
  <c r="EA3" i="6"/>
  <c r="EI3" i="6"/>
  <c r="EQ3" i="6"/>
  <c r="EY3" i="6"/>
  <c r="FG3" i="6"/>
  <c r="FO3" i="6"/>
  <c r="FW3" i="6"/>
  <c r="GE3" i="6"/>
  <c r="GM3" i="6"/>
  <c r="GU3" i="6"/>
  <c r="HC3" i="6"/>
  <c r="HK3" i="6"/>
  <c r="HS3" i="6"/>
  <c r="IA3" i="6"/>
  <c r="II3" i="6"/>
  <c r="IQ3" i="6"/>
  <c r="IY3" i="6"/>
  <c r="JG3" i="6"/>
  <c r="JO3" i="6"/>
  <c r="JW3" i="6"/>
  <c r="KE3" i="6"/>
  <c r="KM3" i="6"/>
  <c r="KU3" i="6"/>
  <c r="LC3" i="6"/>
  <c r="LK3" i="6"/>
  <c r="LS3" i="6"/>
  <c r="MA3" i="6"/>
  <c r="MI3" i="6"/>
  <c r="MQ3" i="6"/>
  <c r="MY3" i="6"/>
  <c r="NE3" i="6"/>
  <c r="NJ3" i="6"/>
  <c r="NO3" i="6"/>
  <c r="NU3" i="6"/>
  <c r="NZ3" i="6"/>
  <c r="OE3" i="6"/>
  <c r="OK3" i="6"/>
  <c r="OP3" i="6"/>
  <c r="OU3" i="6"/>
  <c r="PA3" i="6"/>
  <c r="PF3" i="6"/>
  <c r="PK3" i="6"/>
  <c r="PQ3" i="6"/>
  <c r="PV3" i="6"/>
  <c r="QA3" i="6"/>
  <c r="QG3" i="6"/>
  <c r="QL3" i="6"/>
  <c r="QQ3" i="6"/>
  <c r="QW3" i="6"/>
  <c r="RB3" i="6"/>
  <c r="RG3" i="6"/>
  <c r="RM3" i="6"/>
  <c r="RR3" i="6"/>
  <c r="RW3" i="6"/>
  <c r="SA3" i="6"/>
  <c r="SE3" i="6"/>
  <c r="SI3" i="6"/>
  <c r="SM3" i="6"/>
  <c r="SQ3" i="6"/>
  <c r="SU3" i="6"/>
  <c r="SY3" i="6"/>
  <c r="TC3" i="6"/>
  <c r="TG3" i="6"/>
  <c r="TK3" i="6"/>
  <c r="TO3" i="6"/>
  <c r="TS3" i="6"/>
  <c r="TW3" i="6"/>
  <c r="UA3" i="6"/>
  <c r="UE3" i="6"/>
  <c r="UI3" i="6"/>
  <c r="UM3" i="6"/>
  <c r="UQ3" i="6"/>
  <c r="UU3" i="6"/>
  <c r="UY3" i="6"/>
  <c r="VC3" i="6"/>
  <c r="VG3" i="6"/>
  <c r="VK3" i="6"/>
  <c r="VO3" i="6"/>
  <c r="VS3" i="6"/>
  <c r="VW3" i="6"/>
  <c r="WA3" i="6"/>
  <c r="WE3" i="6"/>
  <c r="WI3" i="6"/>
  <c r="WM3" i="6"/>
  <c r="WQ3" i="6"/>
  <c r="WU3" i="6"/>
  <c r="WY3" i="6"/>
  <c r="XC3" i="6"/>
  <c r="XG3" i="6"/>
  <c r="XK3" i="6"/>
  <c r="XO3" i="6"/>
  <c r="XS3" i="6"/>
  <c r="XW3" i="6"/>
  <c r="YA3" i="6"/>
  <c r="YE3" i="6"/>
  <c r="YI3" i="6"/>
  <c r="YM3" i="6"/>
  <c r="YQ3" i="6"/>
  <c r="YU3" i="6"/>
  <c r="YY3" i="6"/>
  <c r="ZC3" i="6"/>
  <c r="ZG3" i="6"/>
  <c r="ZK3" i="6"/>
  <c r="ZO3" i="6"/>
  <c r="ZS3" i="6"/>
  <c r="ZW3" i="6"/>
  <c r="B4" i="6"/>
  <c r="F4" i="6"/>
  <c r="J4" i="6"/>
  <c r="N4" i="6"/>
  <c r="R4" i="6"/>
  <c r="V4" i="6"/>
  <c r="Z4" i="6"/>
  <c r="AD4" i="6"/>
  <c r="AH4" i="6"/>
  <c r="AL4" i="6"/>
  <c r="AP4" i="6"/>
  <c r="AT4" i="6"/>
  <c r="AX4" i="6"/>
  <c r="BB4" i="6"/>
  <c r="BF4" i="6"/>
  <c r="BJ4" i="6"/>
  <c r="BN4" i="6"/>
  <c r="BR4" i="6"/>
  <c r="BV4" i="6"/>
  <c r="BZ4" i="6"/>
  <c r="CD4" i="6"/>
  <c r="CH4" i="6"/>
  <c r="CL4" i="6"/>
  <c r="CP4" i="6"/>
  <c r="CT4" i="6"/>
  <c r="CX4" i="6"/>
  <c r="DB4" i="6"/>
  <c r="DF4" i="6"/>
  <c r="DJ4" i="6"/>
  <c r="DN4" i="6"/>
  <c r="DR4" i="6"/>
  <c r="DV4" i="6"/>
  <c r="DZ4" i="6"/>
  <c r="ED4" i="6"/>
  <c r="EH4" i="6"/>
  <c r="EL4" i="6"/>
  <c r="EP4" i="6"/>
  <c r="ET4" i="6"/>
  <c r="EX4" i="6"/>
  <c r="FB4" i="6"/>
  <c r="FF4" i="6"/>
  <c r="FJ4" i="6"/>
  <c r="FN4" i="6"/>
  <c r="FR4" i="6"/>
  <c r="FV4" i="6"/>
  <c r="FZ4" i="6"/>
  <c r="GD4" i="6"/>
  <c r="GH4" i="6"/>
  <c r="GL4" i="6"/>
  <c r="GP4" i="6"/>
  <c r="GT4" i="6"/>
  <c r="GX4" i="6"/>
  <c r="HB4" i="6"/>
  <c r="HF4" i="6"/>
  <c r="HJ4" i="6"/>
  <c r="HN4" i="6"/>
  <c r="HR4" i="6"/>
  <c r="HV4" i="6"/>
  <c r="HZ4" i="6"/>
  <c r="ID4" i="6"/>
  <c r="IH4" i="6"/>
  <c r="IL4" i="6"/>
  <c r="IP4" i="6"/>
  <c r="IT4" i="6"/>
  <c r="IX4" i="6"/>
  <c r="JB4" i="6"/>
  <c r="JF4" i="6"/>
  <c r="JJ4" i="6"/>
  <c r="JN4" i="6"/>
  <c r="JR4" i="6"/>
  <c r="JV4" i="6"/>
  <c r="JZ4" i="6"/>
  <c r="KD4" i="6"/>
  <c r="KH4" i="6"/>
  <c r="KL4" i="6"/>
  <c r="KP4" i="6"/>
  <c r="KT4" i="6"/>
  <c r="KX4" i="6"/>
  <c r="LB4" i="6"/>
  <c r="LF4" i="6"/>
  <c r="LJ4" i="6"/>
  <c r="LN4" i="6"/>
  <c r="LR4" i="6"/>
  <c r="LV4" i="6"/>
  <c r="LZ4" i="6"/>
  <c r="MD4" i="6"/>
  <c r="MH4" i="6"/>
  <c r="ML4" i="6"/>
  <c r="MP4" i="6"/>
  <c r="MT4" i="6"/>
  <c r="MX4" i="6"/>
  <c r="NB4" i="6"/>
  <c r="NF4" i="6"/>
  <c r="NJ4" i="6"/>
  <c r="NN4" i="6"/>
  <c r="NR4" i="6"/>
  <c r="NV4" i="6"/>
  <c r="NZ4" i="6"/>
  <c r="OD4" i="6"/>
  <c r="OH4" i="6"/>
  <c r="OL4" i="6"/>
  <c r="OP4" i="6"/>
  <c r="OT4" i="6"/>
  <c r="OX4" i="6"/>
  <c r="PB4" i="6"/>
  <c r="PF4" i="6"/>
  <c r="PJ4" i="6"/>
  <c r="PN4" i="6"/>
  <c r="PR4" i="6"/>
  <c r="PV4" i="6"/>
  <c r="PZ4" i="6"/>
  <c r="QD4" i="6"/>
  <c r="QH4" i="6"/>
  <c r="QL4" i="6"/>
  <c r="QP4" i="6"/>
  <c r="QT4" i="6"/>
  <c r="QX4" i="6"/>
  <c r="RB4" i="6"/>
  <c r="RF4" i="6"/>
  <c r="RJ4" i="6"/>
  <c r="RN4" i="6"/>
  <c r="RR4" i="6"/>
  <c r="RV4" i="6"/>
  <c r="RZ4" i="6"/>
  <c r="SD4" i="6"/>
  <c r="SH4" i="6"/>
  <c r="SL4" i="6"/>
  <c r="SP4" i="6"/>
  <c r="ST4" i="6"/>
  <c r="SX4" i="6"/>
  <c r="TB4" i="6"/>
  <c r="TF4" i="6"/>
  <c r="TJ4" i="6"/>
  <c r="TN4" i="6"/>
  <c r="TR4" i="6"/>
  <c r="TV4" i="6"/>
  <c r="YA1" i="6"/>
  <c r="NQ2" i="6"/>
  <c r="RQ2" i="6"/>
  <c r="UX2" i="6"/>
  <c r="YE2" i="6"/>
  <c r="U3" i="6"/>
  <c r="BY3" i="6"/>
  <c r="DE3" i="6"/>
  <c r="EK3" i="6"/>
  <c r="FQ3" i="6"/>
  <c r="GW3" i="6"/>
  <c r="IC3" i="6"/>
  <c r="JI3" i="6"/>
  <c r="KO3" i="6"/>
  <c r="LU3" i="6"/>
  <c r="NA3" i="6"/>
  <c r="NV3" i="6"/>
  <c r="OQ3" i="6"/>
  <c r="PM3" i="6"/>
  <c r="QH3" i="6"/>
  <c r="RC3" i="6"/>
  <c r="RX3" i="6"/>
  <c r="SN3" i="6"/>
  <c r="TD3" i="6"/>
  <c r="TT3" i="6"/>
  <c r="UJ3" i="6"/>
  <c r="UZ3" i="6"/>
  <c r="VP3" i="6"/>
  <c r="WF3" i="6"/>
  <c r="WV3" i="6"/>
  <c r="XL3" i="6"/>
  <c r="YB3" i="6"/>
  <c r="YR3" i="6"/>
  <c r="ZH3" i="6"/>
  <c r="ZX3" i="6"/>
  <c r="O4" i="6"/>
  <c r="AE4" i="6"/>
  <c r="AU4" i="6"/>
  <c r="BK4" i="6"/>
  <c r="CA4" i="6"/>
  <c r="CQ4" i="6"/>
  <c r="DG4" i="6"/>
  <c r="DW4" i="6"/>
  <c r="EG4" i="6"/>
  <c r="EO4" i="6"/>
  <c r="EW4" i="6"/>
  <c r="FE4" i="6"/>
  <c r="FM4" i="6"/>
  <c r="FU4" i="6"/>
  <c r="GC4" i="6"/>
  <c r="GK4" i="6"/>
  <c r="GS4" i="6"/>
  <c r="HA4" i="6"/>
  <c r="HI4" i="6"/>
  <c r="HQ4" i="6"/>
  <c r="HY4" i="6"/>
  <c r="IG4" i="6"/>
  <c r="IO4" i="6"/>
  <c r="IW4" i="6"/>
  <c r="JE4" i="6"/>
  <c r="JM4" i="6"/>
  <c r="JU4" i="6"/>
  <c r="KC4" i="6"/>
  <c r="KK4" i="6"/>
  <c r="KS4" i="6"/>
  <c r="LA4" i="6"/>
  <c r="LI4" i="6"/>
  <c r="LQ4" i="6"/>
  <c r="LY4" i="6"/>
  <c r="MG4" i="6"/>
  <c r="MO4" i="6"/>
  <c r="MW4" i="6"/>
  <c r="NE4" i="6"/>
  <c r="NM4" i="6"/>
  <c r="NU4" i="6"/>
  <c r="OC4" i="6"/>
  <c r="OK4" i="6"/>
  <c r="OS4" i="6"/>
  <c r="PA4" i="6"/>
  <c r="PH4" i="6"/>
  <c r="PM4" i="6"/>
  <c r="PS4" i="6"/>
  <c r="PX4" i="6"/>
  <c r="QC4" i="6"/>
  <c r="QI4" i="6"/>
  <c r="QN4" i="6"/>
  <c r="QS4" i="6"/>
  <c r="QY4" i="6"/>
  <c r="RD4" i="6"/>
  <c r="RI4" i="6"/>
  <c r="RO4" i="6"/>
  <c r="RT4" i="6"/>
  <c r="RY4" i="6"/>
  <c r="SE4" i="6"/>
  <c r="SJ4" i="6"/>
  <c r="SO4" i="6"/>
  <c r="SU4" i="6"/>
  <c r="SZ4" i="6"/>
  <c r="TE4" i="6"/>
  <c r="TK4" i="6"/>
  <c r="TP4" i="6"/>
  <c r="TU4" i="6"/>
  <c r="TZ4" i="6"/>
  <c r="UD4" i="6"/>
  <c r="UH4" i="6"/>
  <c r="UL4" i="6"/>
  <c r="UP4" i="6"/>
  <c r="UT4" i="6"/>
  <c r="UX4" i="6"/>
  <c r="VB4" i="6"/>
  <c r="VF4" i="6"/>
  <c r="VJ4" i="6"/>
  <c r="VN4" i="6"/>
  <c r="VR4" i="6"/>
  <c r="VV4" i="6"/>
  <c r="VZ4" i="6"/>
  <c r="WD4" i="6"/>
  <c r="WH4" i="6"/>
  <c r="WL4" i="6"/>
  <c r="WP4" i="6"/>
  <c r="WT4" i="6"/>
  <c r="WX4" i="6"/>
  <c r="XB4" i="6"/>
  <c r="XF4" i="6"/>
  <c r="XJ4" i="6"/>
  <c r="XN4" i="6"/>
  <c r="XR4" i="6"/>
  <c r="XV4" i="6"/>
  <c r="XZ4" i="6"/>
  <c r="YD4" i="6"/>
  <c r="YH4" i="6"/>
  <c r="YL4" i="6"/>
  <c r="YP4" i="6"/>
  <c r="YT4" i="6"/>
  <c r="YX4" i="6"/>
  <c r="ZB4" i="6"/>
  <c r="ZF4" i="6"/>
  <c r="ZJ4" i="6"/>
  <c r="ZN4" i="6"/>
  <c r="ZR4" i="6"/>
  <c r="ZV4" i="6"/>
  <c r="ZZ4" i="6"/>
  <c r="E5" i="6"/>
  <c r="I5" i="6"/>
  <c r="M5" i="6"/>
  <c r="Q5" i="6"/>
  <c r="U5" i="6"/>
  <c r="Y5" i="6"/>
  <c r="AC5" i="6"/>
  <c r="AG5" i="6"/>
  <c r="AK5" i="6"/>
  <c r="AO5" i="6"/>
  <c r="AS5" i="6"/>
  <c r="AW5" i="6"/>
  <c r="BA5" i="6"/>
  <c r="BE5" i="6"/>
  <c r="BI5" i="6"/>
  <c r="BM5" i="6"/>
  <c r="BQ5" i="6"/>
  <c r="BU5" i="6"/>
  <c r="BY5" i="6"/>
  <c r="CC5" i="6"/>
  <c r="CG5" i="6"/>
  <c r="CK5" i="6"/>
  <c r="CO5" i="6"/>
  <c r="CS5" i="6"/>
  <c r="CW5" i="6"/>
  <c r="DA5" i="6"/>
  <c r="DE5" i="6"/>
  <c r="DI5" i="6"/>
  <c r="DM5" i="6"/>
  <c r="DQ5" i="6"/>
  <c r="DU5" i="6"/>
  <c r="DY5" i="6"/>
  <c r="EC5" i="6"/>
  <c r="EG5" i="6"/>
  <c r="EK5" i="6"/>
  <c r="EO5" i="6"/>
  <c r="ES5" i="6"/>
  <c r="EW5" i="6"/>
  <c r="FA5" i="6"/>
  <c r="FE5" i="6"/>
  <c r="FI5" i="6"/>
  <c r="FM5" i="6"/>
  <c r="FQ5" i="6"/>
  <c r="FU5" i="6"/>
  <c r="FY5" i="6"/>
  <c r="GC5" i="6"/>
  <c r="GG5" i="6"/>
  <c r="GK5" i="6"/>
  <c r="GO5" i="6"/>
  <c r="GS5" i="6"/>
  <c r="GW5" i="6"/>
  <c r="HA5" i="6"/>
  <c r="HE5" i="6"/>
  <c r="HI5" i="6"/>
  <c r="HM5" i="6"/>
  <c r="HQ5" i="6"/>
  <c r="HU5" i="6"/>
  <c r="HY5" i="6"/>
  <c r="IC5" i="6"/>
  <c r="IG5" i="6"/>
  <c r="IK5" i="6"/>
  <c r="IO5" i="6"/>
  <c r="IS5" i="6"/>
  <c r="IW5" i="6"/>
  <c r="JA5" i="6"/>
  <c r="JE5" i="6"/>
  <c r="JI5" i="6"/>
  <c r="JM5" i="6"/>
  <c r="JQ5" i="6"/>
  <c r="JU5" i="6"/>
  <c r="JY5" i="6"/>
  <c r="KC5" i="6"/>
  <c r="KG5" i="6"/>
  <c r="KK5" i="6"/>
  <c r="KO5" i="6"/>
  <c r="KS5" i="6"/>
  <c r="KW5" i="6"/>
  <c r="LA5" i="6"/>
  <c r="LE5" i="6"/>
  <c r="LI5" i="6"/>
  <c r="LM5" i="6"/>
  <c r="LQ5" i="6"/>
  <c r="LU5" i="6"/>
  <c r="LY5" i="6"/>
  <c r="MC5" i="6"/>
  <c r="MG5" i="6"/>
  <c r="MK5" i="6"/>
  <c r="MO5" i="6"/>
  <c r="MS5" i="6"/>
  <c r="MW5" i="6"/>
  <c r="NA5" i="6"/>
  <c r="NE5" i="6"/>
  <c r="NI5" i="6"/>
  <c r="NM5" i="6"/>
  <c r="NQ5" i="6"/>
  <c r="NU5" i="6"/>
  <c r="NY5" i="6"/>
  <c r="OC5" i="6"/>
  <c r="OG5" i="6"/>
  <c r="OK5" i="6"/>
  <c r="OO5" i="6"/>
  <c r="OS5" i="6"/>
  <c r="OW5" i="6"/>
  <c r="PA5" i="6"/>
  <c r="PE5" i="6"/>
  <c r="PI5" i="6"/>
  <c r="PM5" i="6"/>
  <c r="PQ5" i="6"/>
  <c r="PU5" i="6"/>
  <c r="PY5" i="6"/>
  <c r="QC5" i="6"/>
  <c r="QG5" i="6"/>
  <c r="QK5" i="6"/>
  <c r="QO5" i="6"/>
  <c r="QS5" i="6"/>
  <c r="QW5" i="6"/>
  <c r="RA5" i="6"/>
  <c r="RE5" i="6"/>
  <c r="RI5" i="6"/>
  <c r="RM5" i="6"/>
  <c r="RQ5" i="6"/>
  <c r="RU5" i="6"/>
  <c r="RY5" i="6"/>
  <c r="SC5" i="6"/>
  <c r="SG5" i="6"/>
  <c r="SK5" i="6"/>
  <c r="SO5" i="6"/>
  <c r="SS5" i="6"/>
  <c r="SW5" i="6"/>
  <c r="TA5" i="6"/>
  <c r="TE5" i="6"/>
  <c r="TI5" i="6"/>
  <c r="TM5" i="6"/>
  <c r="TQ5" i="6"/>
  <c r="TU5" i="6"/>
  <c r="TY5" i="6"/>
  <c r="UC5" i="6"/>
  <c r="UG5" i="6"/>
  <c r="UK5" i="6"/>
  <c r="UO5" i="6"/>
  <c r="US5" i="6"/>
  <c r="UW5" i="6"/>
  <c r="VA5" i="6"/>
  <c r="VE5" i="6"/>
  <c r="VI5" i="6"/>
  <c r="VM5" i="6"/>
  <c r="VQ5" i="6"/>
  <c r="VU5" i="6"/>
  <c r="VY5" i="6"/>
  <c r="WC5" i="6"/>
  <c r="WG5" i="6"/>
  <c r="WK5" i="6"/>
  <c r="WO5" i="6"/>
  <c r="WS5" i="6"/>
  <c r="WW5" i="6"/>
  <c r="XA5" i="6"/>
  <c r="XE5" i="6"/>
  <c r="XI5" i="6"/>
  <c r="XM5" i="6"/>
  <c r="XQ5" i="6"/>
  <c r="XU5" i="6"/>
  <c r="XY5" i="6"/>
  <c r="YC5" i="6"/>
  <c r="YG5" i="6"/>
  <c r="YK5" i="6"/>
  <c r="YO5" i="6"/>
  <c r="YS5" i="6"/>
  <c r="YW5" i="6"/>
  <c r="ZA5" i="6"/>
  <c r="ZE5" i="6"/>
  <c r="ZI5" i="6"/>
  <c r="ZM5" i="6"/>
  <c r="ZQ5" i="6"/>
  <c r="ZU5" i="6"/>
  <c r="ZY5" i="6"/>
  <c r="D6" i="6"/>
  <c r="H6" i="6"/>
  <c r="L6" i="6"/>
  <c r="P6" i="6"/>
  <c r="T6" i="6"/>
  <c r="X6" i="6"/>
  <c r="AB6" i="6"/>
  <c r="AF6" i="6"/>
  <c r="AJ6" i="6"/>
  <c r="AN6" i="6"/>
  <c r="AR6" i="6"/>
  <c r="AV6" i="6"/>
  <c r="AZ6" i="6"/>
  <c r="BD6" i="6"/>
  <c r="BH6" i="6"/>
  <c r="BL6" i="6"/>
  <c r="BP6" i="6"/>
  <c r="BT6" i="6"/>
  <c r="BX6" i="6"/>
  <c r="CB6" i="6"/>
  <c r="CF6" i="6"/>
  <c r="CJ6" i="6"/>
  <c r="CN6" i="6"/>
  <c r="CR6" i="6"/>
  <c r="CU2" i="6"/>
  <c r="PE2" i="6"/>
  <c r="SL2" i="6"/>
  <c r="VS2" i="6"/>
  <c r="YX2" i="6"/>
  <c r="AK3" i="6"/>
  <c r="CG3" i="6"/>
  <c r="DM3" i="6"/>
  <c r="ES3" i="6"/>
  <c r="FY3" i="6"/>
  <c r="HE3" i="6"/>
  <c r="IK3" i="6"/>
  <c r="JQ3" i="6"/>
  <c r="KW3" i="6"/>
  <c r="MC3" i="6"/>
  <c r="NF3" i="6"/>
  <c r="OA3" i="6"/>
  <c r="OW3" i="6"/>
  <c r="PR3" i="6"/>
  <c r="QM3" i="6"/>
  <c r="RI3" i="6"/>
  <c r="SB3" i="6"/>
  <c r="SR3" i="6"/>
  <c r="TH3" i="6"/>
  <c r="TX3" i="6"/>
  <c r="UN3" i="6"/>
  <c r="VD3" i="6"/>
  <c r="VT3" i="6"/>
  <c r="WJ3" i="6"/>
  <c r="WZ3" i="6"/>
  <c r="XP3" i="6"/>
  <c r="YF3" i="6"/>
  <c r="YV3" i="6"/>
  <c r="ZL3" i="6"/>
  <c r="C4" i="6"/>
  <c r="S4" i="6"/>
  <c r="AI4" i="6"/>
  <c r="AY4" i="6"/>
  <c r="BO4" i="6"/>
  <c r="CE4" i="6"/>
  <c r="CU4" i="6"/>
  <c r="DK4" i="6"/>
  <c r="EA4" i="6"/>
  <c r="EI4" i="6"/>
  <c r="EQ4" i="6"/>
  <c r="EY4" i="6"/>
  <c r="FG4" i="6"/>
  <c r="FO4" i="6"/>
  <c r="FW4" i="6"/>
  <c r="GE4" i="6"/>
  <c r="GM4" i="6"/>
  <c r="GU4" i="6"/>
  <c r="HC4" i="6"/>
  <c r="HK4" i="6"/>
  <c r="HS4" i="6"/>
  <c r="IA4" i="6"/>
  <c r="II4" i="6"/>
  <c r="IQ4" i="6"/>
  <c r="IY4" i="6"/>
  <c r="JG4" i="6"/>
  <c r="JO4" i="6"/>
  <c r="JW4" i="6"/>
  <c r="KE4" i="6"/>
  <c r="KM4" i="6"/>
  <c r="KU4" i="6"/>
  <c r="LC4" i="6"/>
  <c r="LK4" i="6"/>
  <c r="LS4" i="6"/>
  <c r="MA4" i="6"/>
  <c r="MI4" i="6"/>
  <c r="MQ4" i="6"/>
  <c r="MY4" i="6"/>
  <c r="NG4" i="6"/>
  <c r="NO4" i="6"/>
  <c r="NW4" i="6"/>
  <c r="OE4" i="6"/>
  <c r="OM4" i="6"/>
  <c r="OU4" i="6"/>
  <c r="PC4" i="6"/>
  <c r="PI4" i="6"/>
  <c r="PO4" i="6"/>
  <c r="PT4" i="6"/>
  <c r="PY4" i="6"/>
  <c r="QE4" i="6"/>
  <c r="QJ4" i="6"/>
  <c r="QO4" i="6"/>
  <c r="QU4" i="6"/>
  <c r="QZ4" i="6"/>
  <c r="RE4" i="6"/>
  <c r="RK4" i="6"/>
  <c r="RP4" i="6"/>
  <c r="RU4" i="6"/>
  <c r="SA4" i="6"/>
  <c r="SF4" i="6"/>
  <c r="SK4" i="6"/>
  <c r="SQ4" i="6"/>
  <c r="SV4" i="6"/>
  <c r="TA4" i="6"/>
  <c r="TG4" i="6"/>
  <c r="TL4" i="6"/>
  <c r="TQ4" i="6"/>
  <c r="TW4" i="6"/>
  <c r="UA4" i="6"/>
  <c r="UE4" i="6"/>
  <c r="UI4" i="6"/>
  <c r="UM4" i="6"/>
  <c r="UQ4" i="6"/>
  <c r="UU4" i="6"/>
  <c r="UY4" i="6"/>
  <c r="VC4" i="6"/>
  <c r="VG4" i="6"/>
  <c r="VK4" i="6"/>
  <c r="VO4" i="6"/>
  <c r="VS4" i="6"/>
  <c r="VW4" i="6"/>
  <c r="WA4" i="6"/>
  <c r="WE4" i="6"/>
  <c r="WI4" i="6"/>
  <c r="WM4" i="6"/>
  <c r="WQ4" i="6"/>
  <c r="WU4" i="6"/>
  <c r="WY4" i="6"/>
  <c r="XC4" i="6"/>
  <c r="XG4" i="6"/>
  <c r="XK4" i="6"/>
  <c r="XO4" i="6"/>
  <c r="XS4" i="6"/>
  <c r="XW4" i="6"/>
  <c r="YA4" i="6"/>
  <c r="YE4" i="6"/>
  <c r="YI4" i="6"/>
  <c r="YM4" i="6"/>
  <c r="YQ4" i="6"/>
  <c r="YU4" i="6"/>
  <c r="YY4" i="6"/>
  <c r="ZC4" i="6"/>
  <c r="ZG4" i="6"/>
  <c r="ZK4" i="6"/>
  <c r="ZO4" i="6"/>
  <c r="ZS4" i="6"/>
  <c r="ZW4" i="6"/>
  <c r="B5" i="6"/>
  <c r="F5" i="6"/>
  <c r="J5" i="6"/>
  <c r="N5" i="6"/>
  <c r="R5" i="6"/>
  <c r="V5" i="6"/>
  <c r="Z5" i="6"/>
  <c r="AD5" i="6"/>
  <c r="AH5" i="6"/>
  <c r="AL5" i="6"/>
  <c r="AP5" i="6"/>
  <c r="AT5" i="6"/>
  <c r="AX5" i="6"/>
  <c r="BB5" i="6"/>
  <c r="BF5" i="6"/>
  <c r="BJ5" i="6"/>
  <c r="BN5" i="6"/>
  <c r="BR5" i="6"/>
  <c r="BV5" i="6"/>
  <c r="BZ5" i="6"/>
  <c r="CD5" i="6"/>
  <c r="CH5" i="6"/>
  <c r="CL5" i="6"/>
  <c r="CP5" i="6"/>
  <c r="CT5" i="6"/>
  <c r="CX5" i="6"/>
  <c r="DB5" i="6"/>
  <c r="DF5" i="6"/>
  <c r="DJ5" i="6"/>
  <c r="DN5" i="6"/>
  <c r="DR5" i="6"/>
  <c r="DV5" i="6"/>
  <c r="DZ5" i="6"/>
  <c r="ED5" i="6"/>
  <c r="EH5" i="6"/>
  <c r="EL5" i="6"/>
  <c r="EP5" i="6"/>
  <c r="ET5" i="6"/>
  <c r="EX5" i="6"/>
  <c r="FB5" i="6"/>
  <c r="FF5" i="6"/>
  <c r="FJ5" i="6"/>
  <c r="FN5" i="6"/>
  <c r="FR5" i="6"/>
  <c r="FV5" i="6"/>
  <c r="FZ5" i="6"/>
  <c r="GD5" i="6"/>
  <c r="GH5" i="6"/>
  <c r="GL5" i="6"/>
  <c r="GP5" i="6"/>
  <c r="GT5" i="6"/>
  <c r="GX5" i="6"/>
  <c r="HB5" i="6"/>
  <c r="HF5" i="6"/>
  <c r="HJ5" i="6"/>
  <c r="HN5" i="6"/>
  <c r="HR5" i="6"/>
  <c r="HV5" i="6"/>
  <c r="HZ5" i="6"/>
  <c r="ID5" i="6"/>
  <c r="IH5" i="6"/>
  <c r="IL5" i="6"/>
  <c r="IP5" i="6"/>
  <c r="IT5" i="6"/>
  <c r="IX5" i="6"/>
  <c r="JB5" i="6"/>
  <c r="JF5" i="6"/>
  <c r="JJ5" i="6"/>
  <c r="JN5" i="6"/>
  <c r="JR5" i="6"/>
  <c r="JV5" i="6"/>
  <c r="JZ5" i="6"/>
  <c r="KD5" i="6"/>
  <c r="KH5" i="6"/>
  <c r="KL5" i="6"/>
  <c r="KP5" i="6"/>
  <c r="KT5" i="6"/>
  <c r="KX5" i="6"/>
  <c r="LB5" i="6"/>
  <c r="LF5" i="6"/>
  <c r="LJ5" i="6"/>
  <c r="LN5" i="6"/>
  <c r="LR5" i="6"/>
  <c r="LV5" i="6"/>
  <c r="LZ5" i="6"/>
  <c r="MD5" i="6"/>
  <c r="MH5" i="6"/>
  <c r="ML5" i="6"/>
  <c r="HD2" i="6"/>
  <c r="PZ2" i="6"/>
  <c r="TG2" i="6"/>
  <c r="WO2" i="6"/>
  <c r="ZN2" i="6"/>
  <c r="BA3" i="6"/>
  <c r="CO3" i="6"/>
  <c r="DU3" i="6"/>
  <c r="FA3" i="6"/>
  <c r="GG3" i="6"/>
  <c r="HM3" i="6"/>
  <c r="IS3" i="6"/>
  <c r="JY3" i="6"/>
  <c r="LE3" i="6"/>
  <c r="MK3" i="6"/>
  <c r="NK3" i="6"/>
  <c r="OG3" i="6"/>
  <c r="PB3" i="6"/>
  <c r="PW3" i="6"/>
  <c r="QS3" i="6"/>
  <c r="RN3" i="6"/>
  <c r="SF3" i="6"/>
  <c r="SV3" i="6"/>
  <c r="TL3" i="6"/>
  <c r="UB3" i="6"/>
  <c r="UR3" i="6"/>
  <c r="VH3" i="6"/>
  <c r="VX3" i="6"/>
  <c r="WN3" i="6"/>
  <c r="XD3" i="6"/>
  <c r="XT3" i="6"/>
  <c r="YJ3" i="6"/>
  <c r="YZ3" i="6"/>
  <c r="ZP3" i="6"/>
  <c r="G4" i="6"/>
  <c r="W4" i="6"/>
  <c r="AM4" i="6"/>
  <c r="BC4" i="6"/>
  <c r="BS4" i="6"/>
  <c r="CI4" i="6"/>
  <c r="CY4" i="6"/>
  <c r="DO4" i="6"/>
  <c r="EC4" i="6"/>
  <c r="EK4" i="6"/>
  <c r="ES4" i="6"/>
  <c r="FA4" i="6"/>
  <c r="FI4" i="6"/>
  <c r="FQ4" i="6"/>
  <c r="FY4" i="6"/>
  <c r="GG4" i="6"/>
  <c r="GO4" i="6"/>
  <c r="GW4" i="6"/>
  <c r="HE4" i="6"/>
  <c r="HM4" i="6"/>
  <c r="HU4" i="6"/>
  <c r="IC4" i="6"/>
  <c r="IK4" i="6"/>
  <c r="IS4" i="6"/>
  <c r="JA4" i="6"/>
  <c r="JI4" i="6"/>
  <c r="JQ4" i="6"/>
  <c r="JY4" i="6"/>
  <c r="KG4" i="6"/>
  <c r="KO4" i="6"/>
  <c r="KW4" i="6"/>
  <c r="LE4" i="6"/>
  <c r="LM4" i="6"/>
  <c r="LU4" i="6"/>
  <c r="MC4" i="6"/>
  <c r="MK4" i="6"/>
  <c r="MS4" i="6"/>
  <c r="NA4" i="6"/>
  <c r="NI4" i="6"/>
  <c r="NQ4" i="6"/>
  <c r="NY4" i="6"/>
  <c r="OG4" i="6"/>
  <c r="OO4" i="6"/>
  <c r="OW4" i="6"/>
  <c r="PE4" i="6"/>
  <c r="PK4" i="6"/>
  <c r="PP4" i="6"/>
  <c r="PU4" i="6"/>
  <c r="QA4" i="6"/>
  <c r="QF4" i="6"/>
  <c r="QK4" i="6"/>
  <c r="QQ4" i="6"/>
  <c r="QV4" i="6"/>
  <c r="RA4" i="6"/>
  <c r="RG4" i="6"/>
  <c r="RL4" i="6"/>
  <c r="RQ4" i="6"/>
  <c r="RW4" i="6"/>
  <c r="SB4" i="6"/>
  <c r="SG4" i="6"/>
  <c r="SM4" i="6"/>
  <c r="SR4" i="6"/>
  <c r="SW4" i="6"/>
  <c r="TC4" i="6"/>
  <c r="TH4" i="6"/>
  <c r="TM4" i="6"/>
  <c r="TS4" i="6"/>
  <c r="TX4" i="6"/>
  <c r="UB4" i="6"/>
  <c r="UF4" i="6"/>
  <c r="UJ4" i="6"/>
  <c r="UN4" i="6"/>
  <c r="UR4" i="6"/>
  <c r="UV4" i="6"/>
  <c r="UZ4" i="6"/>
  <c r="VD4" i="6"/>
  <c r="VH4" i="6"/>
  <c r="VL4" i="6"/>
  <c r="VP4" i="6"/>
  <c r="VT4" i="6"/>
  <c r="VX4" i="6"/>
  <c r="WB4" i="6"/>
  <c r="WF4" i="6"/>
  <c r="WJ4" i="6"/>
  <c r="WN4" i="6"/>
  <c r="WR4" i="6"/>
  <c r="WV4" i="6"/>
  <c r="WZ4" i="6"/>
  <c r="XD4" i="6"/>
  <c r="XH4" i="6"/>
  <c r="XL4" i="6"/>
  <c r="XP4" i="6"/>
  <c r="XT4" i="6"/>
  <c r="XX4" i="6"/>
  <c r="YB4" i="6"/>
  <c r="YF4" i="6"/>
  <c r="YJ4" i="6"/>
  <c r="YN4" i="6"/>
  <c r="YR4" i="6"/>
  <c r="YV4" i="6"/>
  <c r="YZ4" i="6"/>
  <c r="ZD4" i="6"/>
  <c r="ZH4" i="6"/>
  <c r="ZL4" i="6"/>
  <c r="ZP4" i="6"/>
  <c r="ZT4" i="6"/>
  <c r="ZX4" i="6"/>
  <c r="C5" i="6"/>
  <c r="G5" i="6"/>
  <c r="K5" i="6"/>
  <c r="O5" i="6"/>
  <c r="S5" i="6"/>
  <c r="W5" i="6"/>
  <c r="AA5" i="6"/>
  <c r="AE5" i="6"/>
  <c r="AI5" i="6"/>
  <c r="AM5" i="6"/>
  <c r="AQ5" i="6"/>
  <c r="AU5" i="6"/>
  <c r="AY5" i="6"/>
  <c r="BC5" i="6"/>
  <c r="BG5" i="6"/>
  <c r="BK5" i="6"/>
  <c r="BO5" i="6"/>
  <c r="BS5" i="6"/>
  <c r="BW5" i="6"/>
  <c r="CA5" i="6"/>
  <c r="CE5" i="6"/>
  <c r="CI5" i="6"/>
  <c r="CM5" i="6"/>
  <c r="CQ5" i="6"/>
  <c r="CU5" i="6"/>
  <c r="CY5" i="6"/>
  <c r="DC5" i="6"/>
  <c r="DG5" i="6"/>
  <c r="DK5" i="6"/>
  <c r="DO5" i="6"/>
  <c r="DS5" i="6"/>
  <c r="DW5" i="6"/>
  <c r="EA5" i="6"/>
  <c r="EE5" i="6"/>
  <c r="EI5" i="6"/>
  <c r="EM5" i="6"/>
  <c r="EQ5" i="6"/>
  <c r="EU5" i="6"/>
  <c r="EY5" i="6"/>
  <c r="FC5" i="6"/>
  <c r="FG5" i="6"/>
  <c r="FK5" i="6"/>
  <c r="FO5" i="6"/>
  <c r="FS5" i="6"/>
  <c r="FW5" i="6"/>
  <c r="GA5" i="6"/>
  <c r="GE5" i="6"/>
  <c r="GI5" i="6"/>
  <c r="GM5" i="6"/>
  <c r="GQ5" i="6"/>
  <c r="GU5" i="6"/>
  <c r="GY5" i="6"/>
  <c r="HC5" i="6"/>
  <c r="HG5" i="6"/>
  <c r="HK5" i="6"/>
  <c r="HO5" i="6"/>
  <c r="HS5" i="6"/>
  <c r="HW5" i="6"/>
  <c r="IA5" i="6"/>
  <c r="IE5" i="6"/>
  <c r="II5" i="6"/>
  <c r="IM5" i="6"/>
  <c r="IQ5" i="6"/>
  <c r="IU5" i="6"/>
  <c r="IY5" i="6"/>
  <c r="JC5" i="6"/>
  <c r="JG5" i="6"/>
  <c r="JK5" i="6"/>
  <c r="JO5" i="6"/>
  <c r="JS5" i="6"/>
  <c r="JW5" i="6"/>
  <c r="KA5" i="6"/>
  <c r="KE5" i="6"/>
  <c r="KI5" i="6"/>
  <c r="KM5" i="6"/>
  <c r="KQ5" i="6"/>
  <c r="KU5" i="6"/>
  <c r="KY5" i="6"/>
  <c r="LC5" i="6"/>
  <c r="LG5" i="6"/>
  <c r="LK5" i="6"/>
  <c r="LO5" i="6"/>
  <c r="LS5" i="6"/>
  <c r="LW5" i="6"/>
  <c r="MA5" i="6"/>
  <c r="ME5" i="6"/>
  <c r="MI5" i="6"/>
  <c r="MM5" i="6"/>
  <c r="MQ5" i="6"/>
  <c r="MU5" i="6"/>
  <c r="MY5" i="6"/>
  <c r="NC5" i="6"/>
  <c r="NG5" i="6"/>
  <c r="NK5" i="6"/>
  <c r="NO5" i="6"/>
  <c r="NS5" i="6"/>
  <c r="NW5" i="6"/>
  <c r="OA5" i="6"/>
  <c r="OE5" i="6"/>
  <c r="OI5" i="6"/>
  <c r="OM5" i="6"/>
  <c r="OQ5" i="6"/>
  <c r="OU5" i="6"/>
  <c r="OY5" i="6"/>
  <c r="PC5" i="6"/>
  <c r="PG5" i="6"/>
  <c r="PK5" i="6"/>
  <c r="PO5" i="6"/>
  <c r="PS5" i="6"/>
  <c r="PW5" i="6"/>
  <c r="QA5" i="6"/>
  <c r="QE5" i="6"/>
  <c r="QI5" i="6"/>
  <c r="QM5" i="6"/>
  <c r="QQ5" i="6"/>
  <c r="QU5" i="6"/>
  <c r="QY5" i="6"/>
  <c r="RC5" i="6"/>
  <c r="RG5" i="6"/>
  <c r="RK5" i="6"/>
  <c r="RO5" i="6"/>
  <c r="RS5" i="6"/>
  <c r="RW5" i="6"/>
  <c r="SA5" i="6"/>
  <c r="SE5" i="6"/>
  <c r="SI5" i="6"/>
  <c r="SM5" i="6"/>
  <c r="SQ5" i="6"/>
  <c r="SU5" i="6"/>
  <c r="SY5" i="6"/>
  <c r="TC5" i="6"/>
  <c r="TG5" i="6"/>
  <c r="TK5" i="6"/>
  <c r="TO5" i="6"/>
  <c r="TS5" i="6"/>
  <c r="TW5" i="6"/>
  <c r="UA5" i="6"/>
  <c r="UE5" i="6"/>
  <c r="UI5" i="6"/>
  <c r="UM5" i="6"/>
  <c r="UQ5" i="6"/>
  <c r="UU5" i="6"/>
  <c r="UY5" i="6"/>
  <c r="VC5" i="6"/>
  <c r="VG5" i="6"/>
  <c r="VK5" i="6"/>
  <c r="VO5" i="6"/>
  <c r="VS5" i="6"/>
  <c r="VW5" i="6"/>
  <c r="WA5" i="6"/>
  <c r="WE5" i="6"/>
  <c r="WI5" i="6"/>
  <c r="WM5" i="6"/>
  <c r="WQ5" i="6"/>
  <c r="WU5" i="6"/>
  <c r="WY5" i="6"/>
  <c r="XC5" i="6"/>
  <c r="XG5" i="6"/>
  <c r="XK5" i="6"/>
  <c r="XO5" i="6"/>
  <c r="XS5" i="6"/>
  <c r="XW5" i="6"/>
  <c r="YA5" i="6"/>
  <c r="YE5" i="6"/>
  <c r="YI5" i="6"/>
  <c r="YM5" i="6"/>
  <c r="YQ5" i="6"/>
  <c r="YU5" i="6"/>
  <c r="YY5" i="6"/>
  <c r="ZC5" i="6"/>
  <c r="ZG5" i="6"/>
  <c r="ZK5" i="6"/>
  <c r="ZO5" i="6"/>
  <c r="ZS5" i="6"/>
  <c r="ZW5" i="6"/>
  <c r="B6" i="6"/>
  <c r="F6" i="6"/>
  <c r="J6" i="6"/>
  <c r="N6" i="6"/>
  <c r="R6" i="6"/>
  <c r="V6" i="6"/>
  <c r="Z6" i="6"/>
  <c r="AD6" i="6"/>
  <c r="AH6" i="6"/>
  <c r="AL6" i="6"/>
  <c r="AP6" i="6"/>
  <c r="AT6" i="6"/>
  <c r="AX6" i="6"/>
  <c r="BB6" i="6"/>
  <c r="BF6" i="6"/>
  <c r="BJ6" i="6"/>
  <c r="BN6" i="6"/>
  <c r="KK2" i="6"/>
  <c r="E3" i="6"/>
  <c r="FI3" i="6"/>
  <c r="KG3" i="6"/>
  <c r="OL3" i="6"/>
  <c r="RS3" i="6"/>
  <c r="UF3" i="6"/>
  <c r="WR3" i="6"/>
  <c r="ZD3" i="6"/>
  <c r="AQ4" i="6"/>
  <c r="DC4" i="6"/>
  <c r="EU4" i="6"/>
  <c r="GA4" i="6"/>
  <c r="HG4" i="6"/>
  <c r="IM4" i="6"/>
  <c r="JS4" i="6"/>
  <c r="KY4" i="6"/>
  <c r="ME4" i="6"/>
  <c r="NK4" i="6"/>
  <c r="OQ4" i="6"/>
  <c r="PQ4" i="6"/>
  <c r="QM4" i="6"/>
  <c r="RH4" i="6"/>
  <c r="SC4" i="6"/>
  <c r="SY4" i="6"/>
  <c r="TT4" i="6"/>
  <c r="UK4" i="6"/>
  <c r="VA4" i="6"/>
  <c r="VQ4" i="6"/>
  <c r="WG4" i="6"/>
  <c r="WW4" i="6"/>
  <c r="XM4" i="6"/>
  <c r="YC4" i="6"/>
  <c r="YS4" i="6"/>
  <c r="ZI4" i="6"/>
  <c r="ZY4" i="6"/>
  <c r="P5" i="6"/>
  <c r="AF5" i="6"/>
  <c r="AV5" i="6"/>
  <c r="BL5" i="6"/>
  <c r="CB5" i="6"/>
  <c r="CR5" i="6"/>
  <c r="DH5" i="6"/>
  <c r="DX5" i="6"/>
  <c r="EN5" i="6"/>
  <c r="FD5" i="6"/>
  <c r="FT5" i="6"/>
  <c r="GJ5" i="6"/>
  <c r="GZ5" i="6"/>
  <c r="HP5" i="6"/>
  <c r="IF5" i="6"/>
  <c r="IV5" i="6"/>
  <c r="JL5" i="6"/>
  <c r="KB5" i="6"/>
  <c r="KR5" i="6"/>
  <c r="LH5" i="6"/>
  <c r="LX5" i="6"/>
  <c r="MN5" i="6"/>
  <c r="MV5" i="6"/>
  <c r="ND5" i="6"/>
  <c r="NL5" i="6"/>
  <c r="NT5" i="6"/>
  <c r="OB5" i="6"/>
  <c r="OJ5" i="6"/>
  <c r="OR5" i="6"/>
  <c r="OZ5" i="6"/>
  <c r="PH5" i="6"/>
  <c r="PP5" i="6"/>
  <c r="PX5" i="6"/>
  <c r="QF5" i="6"/>
  <c r="QN5" i="6"/>
  <c r="QV5" i="6"/>
  <c r="RD5" i="6"/>
  <c r="RL5" i="6"/>
  <c r="RT5" i="6"/>
  <c r="SB5" i="6"/>
  <c r="SJ5" i="6"/>
  <c r="SR5" i="6"/>
  <c r="SZ5" i="6"/>
  <c r="TH5" i="6"/>
  <c r="TP5" i="6"/>
  <c r="TX5" i="6"/>
  <c r="UF5" i="6"/>
  <c r="UN5" i="6"/>
  <c r="UV5" i="6"/>
  <c r="VD5" i="6"/>
  <c r="VL5" i="6"/>
  <c r="VT5" i="6"/>
  <c r="WB5" i="6"/>
  <c r="WJ5" i="6"/>
  <c r="WR5" i="6"/>
  <c r="WZ5" i="6"/>
  <c r="XH5" i="6"/>
  <c r="XP5" i="6"/>
  <c r="XX5" i="6"/>
  <c r="YF5" i="6"/>
  <c r="YN5" i="6"/>
  <c r="YV5" i="6"/>
  <c r="ZD5" i="6"/>
  <c r="ZL5" i="6"/>
  <c r="ZT5" i="6"/>
  <c r="C6" i="6"/>
  <c r="K6" i="6"/>
  <c r="S6" i="6"/>
  <c r="AA6" i="6"/>
  <c r="AI6" i="6"/>
  <c r="AQ6" i="6"/>
  <c r="AY6" i="6"/>
  <c r="BG6" i="6"/>
  <c r="BO6" i="6"/>
  <c r="BU6" i="6"/>
  <c r="BZ6" i="6"/>
  <c r="CE6" i="6"/>
  <c r="CK6" i="6"/>
  <c r="CP6" i="6"/>
  <c r="CU6" i="6"/>
  <c r="CY6" i="6"/>
  <c r="DC6" i="6"/>
  <c r="DG6" i="6"/>
  <c r="DK6" i="6"/>
  <c r="DO6" i="6"/>
  <c r="DS6" i="6"/>
  <c r="DW6" i="6"/>
  <c r="EA6" i="6"/>
  <c r="EE6" i="6"/>
  <c r="EI6" i="6"/>
  <c r="EM6" i="6"/>
  <c r="EQ6" i="6"/>
  <c r="EU6" i="6"/>
  <c r="EY6" i="6"/>
  <c r="FC6" i="6"/>
  <c r="FG6" i="6"/>
  <c r="FK6" i="6"/>
  <c r="FO6" i="6"/>
  <c r="FS6" i="6"/>
  <c r="FW6" i="6"/>
  <c r="GA6" i="6"/>
  <c r="GE6" i="6"/>
  <c r="GI6" i="6"/>
  <c r="GM6" i="6"/>
  <c r="GQ6" i="6"/>
  <c r="GU6" i="6"/>
  <c r="GY6" i="6"/>
  <c r="HC6" i="6"/>
  <c r="HG6" i="6"/>
  <c r="HK6" i="6"/>
  <c r="HO6" i="6"/>
  <c r="HS6" i="6"/>
  <c r="HW6" i="6"/>
  <c r="IA6" i="6"/>
  <c r="IE6" i="6"/>
  <c r="II6" i="6"/>
  <c r="IM6" i="6"/>
  <c r="IQ6" i="6"/>
  <c r="IU6" i="6"/>
  <c r="IY6" i="6"/>
  <c r="JC6" i="6"/>
  <c r="JG6" i="6"/>
  <c r="JK6" i="6"/>
  <c r="JO6" i="6"/>
  <c r="JS6" i="6"/>
  <c r="JW6" i="6"/>
  <c r="KA6" i="6"/>
  <c r="KE6" i="6"/>
  <c r="KI6" i="6"/>
  <c r="KM6" i="6"/>
  <c r="KQ6" i="6"/>
  <c r="KU6" i="6"/>
  <c r="KY6" i="6"/>
  <c r="LC6" i="6"/>
  <c r="LG6" i="6"/>
  <c r="LK6" i="6"/>
  <c r="LO6" i="6"/>
  <c r="LS6" i="6"/>
  <c r="LW6" i="6"/>
  <c r="MA6" i="6"/>
  <c r="ME6" i="6"/>
  <c r="MI6" i="6"/>
  <c r="MM6" i="6"/>
  <c r="MQ6" i="6"/>
  <c r="MU6" i="6"/>
  <c r="MY6" i="6"/>
  <c r="NC6" i="6"/>
  <c r="NG6" i="6"/>
  <c r="NK6" i="6"/>
  <c r="NO6" i="6"/>
  <c r="NS6" i="6"/>
  <c r="NW6" i="6"/>
  <c r="OA6" i="6"/>
  <c r="OE6" i="6"/>
  <c r="OI6" i="6"/>
  <c r="OM6" i="6"/>
  <c r="OQ6" i="6"/>
  <c r="OU6" i="6"/>
  <c r="OY6" i="6"/>
  <c r="PC6" i="6"/>
  <c r="PG6" i="6"/>
  <c r="PK6" i="6"/>
  <c r="PO6" i="6"/>
  <c r="PS6" i="6"/>
  <c r="PW6" i="6"/>
  <c r="QA6" i="6"/>
  <c r="QE6" i="6"/>
  <c r="QI6" i="6"/>
  <c r="QM6" i="6"/>
  <c r="QQ6" i="6"/>
  <c r="QU6" i="6"/>
  <c r="QY6" i="6"/>
  <c r="RC6" i="6"/>
  <c r="RG6" i="6"/>
  <c r="RK6" i="6"/>
  <c r="RO6" i="6"/>
  <c r="RS6" i="6"/>
  <c r="RW6" i="6"/>
  <c r="SA6" i="6"/>
  <c r="SE6" i="6"/>
  <c r="SI6" i="6"/>
  <c r="SM6" i="6"/>
  <c r="SQ6" i="6"/>
  <c r="SU6" i="6"/>
  <c r="SY6" i="6"/>
  <c r="TC6" i="6"/>
  <c r="TG6" i="6"/>
  <c r="TK6" i="6"/>
  <c r="TO6" i="6"/>
  <c r="TS6" i="6"/>
  <c r="TW6" i="6"/>
  <c r="UA6" i="6"/>
  <c r="UE6" i="6"/>
  <c r="UI6" i="6"/>
  <c r="UM6" i="6"/>
  <c r="UQ6" i="6"/>
  <c r="UU6" i="6"/>
  <c r="UY6" i="6"/>
  <c r="VC6" i="6"/>
  <c r="VG6" i="6"/>
  <c r="VK6" i="6"/>
  <c r="VO6" i="6"/>
  <c r="VS6" i="6"/>
  <c r="VW6" i="6"/>
  <c r="WA6" i="6"/>
  <c r="WE6" i="6"/>
  <c r="WI6" i="6"/>
  <c r="WM6" i="6"/>
  <c r="WQ6" i="6"/>
  <c r="WU6" i="6"/>
  <c r="WY6" i="6"/>
  <c r="XC6" i="6"/>
  <c r="XG6" i="6"/>
  <c r="XK6" i="6"/>
  <c r="XO6" i="6"/>
  <c r="XS6" i="6"/>
  <c r="XW6" i="6"/>
  <c r="YA6" i="6"/>
  <c r="YE6" i="6"/>
  <c r="YI6" i="6"/>
  <c r="YM6" i="6"/>
  <c r="YQ6" i="6"/>
  <c r="YU6" i="6"/>
  <c r="YY6" i="6"/>
  <c r="ZC6" i="6"/>
  <c r="ZG6" i="6"/>
  <c r="ZK6" i="6"/>
  <c r="ZO6" i="6"/>
  <c r="ZS6" i="6"/>
  <c r="ZW6" i="6"/>
  <c r="B7" i="6"/>
  <c r="F7" i="6"/>
  <c r="J7" i="6"/>
  <c r="N7" i="6"/>
  <c r="R7" i="6"/>
  <c r="V7" i="6"/>
  <c r="Z7" i="6"/>
  <c r="AD7" i="6"/>
  <c r="AH7" i="6"/>
  <c r="AL7" i="6"/>
  <c r="AP7" i="6"/>
  <c r="AT7" i="6"/>
  <c r="AX7" i="6"/>
  <c r="BB7" i="6"/>
  <c r="BF7" i="6"/>
  <c r="BJ7" i="6"/>
  <c r="BN7" i="6"/>
  <c r="BR7" i="6"/>
  <c r="BV7" i="6"/>
  <c r="BZ7" i="6"/>
  <c r="CD7" i="6"/>
  <c r="CH7" i="6"/>
  <c r="CL7" i="6"/>
  <c r="CP7" i="6"/>
  <c r="CT7" i="6"/>
  <c r="CX7" i="6"/>
  <c r="DB7" i="6"/>
  <c r="DF7" i="6"/>
  <c r="DJ7" i="6"/>
  <c r="DN7" i="6"/>
  <c r="DR7" i="6"/>
  <c r="DV7" i="6"/>
  <c r="DZ7" i="6"/>
  <c r="ED7" i="6"/>
  <c r="EH7" i="6"/>
  <c r="EL7" i="6"/>
  <c r="EP7" i="6"/>
  <c r="ET7" i="6"/>
  <c r="EX7" i="6"/>
  <c r="FB7" i="6"/>
  <c r="FF7" i="6"/>
  <c r="FJ7" i="6"/>
  <c r="FN7" i="6"/>
  <c r="FR7" i="6"/>
  <c r="FV7" i="6"/>
  <c r="FZ7" i="6"/>
  <c r="GD7" i="6"/>
  <c r="GH7" i="6"/>
  <c r="GL7" i="6"/>
  <c r="GP7" i="6"/>
  <c r="GT7" i="6"/>
  <c r="GX7" i="6"/>
  <c r="HB7" i="6"/>
  <c r="HF7" i="6"/>
  <c r="HJ7" i="6"/>
  <c r="HN7" i="6"/>
  <c r="HR7" i="6"/>
  <c r="HV7" i="6"/>
  <c r="QU2" i="6"/>
  <c r="BQ3" i="6"/>
  <c r="GO3" i="6"/>
  <c r="LM3" i="6"/>
  <c r="PG3" i="6"/>
  <c r="SJ3" i="6"/>
  <c r="UV3" i="6"/>
  <c r="XH3" i="6"/>
  <c r="ZT3" i="6"/>
  <c r="BG4" i="6"/>
  <c r="DS4" i="6"/>
  <c r="FC4" i="6"/>
  <c r="GI4" i="6"/>
  <c r="HO4" i="6"/>
  <c r="IU4" i="6"/>
  <c r="KA4" i="6"/>
  <c r="LG4" i="6"/>
  <c r="MM4" i="6"/>
  <c r="NS4" i="6"/>
  <c r="OY4" i="6"/>
  <c r="PW4" i="6"/>
  <c r="QR4" i="6"/>
  <c r="RM4" i="6"/>
  <c r="SI4" i="6"/>
  <c r="TD4" i="6"/>
  <c r="TY4" i="6"/>
  <c r="UO4" i="6"/>
  <c r="VE4" i="6"/>
  <c r="VU4" i="6"/>
  <c r="WK4" i="6"/>
  <c r="XA4" i="6"/>
  <c r="XQ4" i="6"/>
  <c r="YG4" i="6"/>
  <c r="YW4" i="6"/>
  <c r="ZM4" i="6"/>
  <c r="D5" i="6"/>
  <c r="T5" i="6"/>
  <c r="AJ5" i="6"/>
  <c r="AZ5" i="6"/>
  <c r="BP5" i="6"/>
  <c r="CF5" i="6"/>
  <c r="CV5" i="6"/>
  <c r="DL5" i="6"/>
  <c r="EB5" i="6"/>
  <c r="ER5" i="6"/>
  <c r="FH5" i="6"/>
  <c r="FX5" i="6"/>
  <c r="GN5" i="6"/>
  <c r="HD5" i="6"/>
  <c r="HT5" i="6"/>
  <c r="IJ5" i="6"/>
  <c r="IZ5" i="6"/>
  <c r="JP5" i="6"/>
  <c r="KF5" i="6"/>
  <c r="KV5" i="6"/>
  <c r="LL5" i="6"/>
  <c r="MB5" i="6"/>
  <c r="MP5" i="6"/>
  <c r="MX5" i="6"/>
  <c r="NF5" i="6"/>
  <c r="NN5" i="6"/>
  <c r="NV5" i="6"/>
  <c r="OD5" i="6"/>
  <c r="OL5" i="6"/>
  <c r="OT5" i="6"/>
  <c r="PB5" i="6"/>
  <c r="PJ5" i="6"/>
  <c r="PR5" i="6"/>
  <c r="PZ5" i="6"/>
  <c r="QH5" i="6"/>
  <c r="QP5" i="6"/>
  <c r="QX5" i="6"/>
  <c r="RF5" i="6"/>
  <c r="RN5" i="6"/>
  <c r="RV5" i="6"/>
  <c r="SD5" i="6"/>
  <c r="SL5" i="6"/>
  <c r="ST5" i="6"/>
  <c r="TB5" i="6"/>
  <c r="TJ5" i="6"/>
  <c r="TR5" i="6"/>
  <c r="TZ5" i="6"/>
  <c r="UH5" i="6"/>
  <c r="UP5" i="6"/>
  <c r="UX5" i="6"/>
  <c r="VF5" i="6"/>
  <c r="VN5" i="6"/>
  <c r="VV5" i="6"/>
  <c r="WD5" i="6"/>
  <c r="WL5" i="6"/>
  <c r="WT5" i="6"/>
  <c r="XB5" i="6"/>
  <c r="XJ5" i="6"/>
  <c r="XR5" i="6"/>
  <c r="XZ5" i="6"/>
  <c r="YH5" i="6"/>
  <c r="YP5" i="6"/>
  <c r="YX5" i="6"/>
  <c r="ZF5" i="6"/>
  <c r="ZN5" i="6"/>
  <c r="ZV5" i="6"/>
  <c r="E6" i="6"/>
  <c r="M6" i="6"/>
  <c r="U6" i="6"/>
  <c r="AC6" i="6"/>
  <c r="AK6" i="6"/>
  <c r="AS6" i="6"/>
  <c r="BA6" i="6"/>
  <c r="BI6" i="6"/>
  <c r="BQ6" i="6"/>
  <c r="BV6" i="6"/>
  <c r="CA6" i="6"/>
  <c r="CG6" i="6"/>
  <c r="CL6" i="6"/>
  <c r="CQ6" i="6"/>
  <c r="CV6" i="6"/>
  <c r="CZ6" i="6"/>
  <c r="DD6" i="6"/>
  <c r="DH6" i="6"/>
  <c r="DL6" i="6"/>
  <c r="DP6" i="6"/>
  <c r="DT6" i="6"/>
  <c r="DX6" i="6"/>
  <c r="EB6" i="6"/>
  <c r="EF6" i="6"/>
  <c r="EJ6" i="6"/>
  <c r="EN6" i="6"/>
  <c r="ER6" i="6"/>
  <c r="EV6" i="6"/>
  <c r="EZ6" i="6"/>
  <c r="FD6" i="6"/>
  <c r="FH6" i="6"/>
  <c r="FL6" i="6"/>
  <c r="FP6" i="6"/>
  <c r="FT6" i="6"/>
  <c r="FX6" i="6"/>
  <c r="GB6" i="6"/>
  <c r="GF6" i="6"/>
  <c r="GJ6" i="6"/>
  <c r="GN6" i="6"/>
  <c r="GR6" i="6"/>
  <c r="GV6" i="6"/>
  <c r="GZ6" i="6"/>
  <c r="HD6" i="6"/>
  <c r="HH6" i="6"/>
  <c r="HL6" i="6"/>
  <c r="HP6" i="6"/>
  <c r="HT6" i="6"/>
  <c r="HX6" i="6"/>
  <c r="IB6" i="6"/>
  <c r="IF6" i="6"/>
  <c r="IJ6" i="6"/>
  <c r="IN6" i="6"/>
  <c r="IR6" i="6"/>
  <c r="IV6" i="6"/>
  <c r="IZ6" i="6"/>
  <c r="JD6" i="6"/>
  <c r="JH6" i="6"/>
  <c r="JL6" i="6"/>
  <c r="JP6" i="6"/>
  <c r="JT6" i="6"/>
  <c r="JX6" i="6"/>
  <c r="KB6" i="6"/>
  <c r="KF6" i="6"/>
  <c r="KJ6" i="6"/>
  <c r="KN6" i="6"/>
  <c r="KR6" i="6"/>
  <c r="KV6" i="6"/>
  <c r="KZ6" i="6"/>
  <c r="LD6" i="6"/>
  <c r="LH6" i="6"/>
  <c r="LL6" i="6"/>
  <c r="LP6" i="6"/>
  <c r="LT6" i="6"/>
  <c r="LX6" i="6"/>
  <c r="MB6" i="6"/>
  <c r="MF6" i="6"/>
  <c r="MJ6" i="6"/>
  <c r="MN6" i="6"/>
  <c r="MR6" i="6"/>
  <c r="MV6" i="6"/>
  <c r="MZ6" i="6"/>
  <c r="ND6" i="6"/>
  <c r="NH6" i="6"/>
  <c r="NL6" i="6"/>
  <c r="NP6" i="6"/>
  <c r="NT6" i="6"/>
  <c r="NX6" i="6"/>
  <c r="OB6" i="6"/>
  <c r="OF6" i="6"/>
  <c r="OJ6" i="6"/>
  <c r="ON6" i="6"/>
  <c r="OR6" i="6"/>
  <c r="OV6" i="6"/>
  <c r="OZ6" i="6"/>
  <c r="PD6" i="6"/>
  <c r="PH6" i="6"/>
  <c r="PL6" i="6"/>
  <c r="PP6" i="6"/>
  <c r="PT6" i="6"/>
  <c r="PX6" i="6"/>
  <c r="QB6" i="6"/>
  <c r="QF6" i="6"/>
  <c r="QJ6" i="6"/>
  <c r="QN6" i="6"/>
  <c r="QR6" i="6"/>
  <c r="QV6" i="6"/>
  <c r="QZ6" i="6"/>
  <c r="RD6" i="6"/>
  <c r="RH6" i="6"/>
  <c r="RL6" i="6"/>
  <c r="RP6" i="6"/>
  <c r="RT6" i="6"/>
  <c r="RX6" i="6"/>
  <c r="SB6" i="6"/>
  <c r="SF6" i="6"/>
  <c r="SJ6" i="6"/>
  <c r="SN6" i="6"/>
  <c r="SR6" i="6"/>
  <c r="SV6" i="6"/>
  <c r="SZ6" i="6"/>
  <c r="TD6" i="6"/>
  <c r="TH6" i="6"/>
  <c r="TL6" i="6"/>
  <c r="TP6" i="6"/>
  <c r="TT6" i="6"/>
  <c r="TX6" i="6"/>
  <c r="UB6" i="6"/>
  <c r="UF6" i="6"/>
  <c r="UJ6" i="6"/>
  <c r="UN6" i="6"/>
  <c r="UR6" i="6"/>
  <c r="UV6" i="6"/>
  <c r="UZ6" i="6"/>
  <c r="VD6" i="6"/>
  <c r="VH6" i="6"/>
  <c r="VL6" i="6"/>
  <c r="VP6" i="6"/>
  <c r="VT6" i="6"/>
  <c r="UC2" i="6"/>
  <c r="CW3" i="6"/>
  <c r="HU3" i="6"/>
  <c r="MS3" i="6"/>
  <c r="QC3" i="6"/>
  <c r="SZ3" i="6"/>
  <c r="VL3" i="6"/>
  <c r="XX3" i="6"/>
  <c r="K4" i="6"/>
  <c r="BW4" i="6"/>
  <c r="EE4" i="6"/>
  <c r="FK4" i="6"/>
  <c r="GQ4" i="6"/>
  <c r="HW4" i="6"/>
  <c r="JC4" i="6"/>
  <c r="KI4" i="6"/>
  <c r="LO4" i="6"/>
  <c r="MU4" i="6"/>
  <c r="OA4" i="6"/>
  <c r="PG4" i="6"/>
  <c r="QB4" i="6"/>
  <c r="QW4" i="6"/>
  <c r="RS4" i="6"/>
  <c r="SN4" i="6"/>
  <c r="TI4" i="6"/>
  <c r="UC4" i="6"/>
  <c r="US4" i="6"/>
  <c r="VI4" i="6"/>
  <c r="VY4" i="6"/>
  <c r="WO4" i="6"/>
  <c r="XE4" i="6"/>
  <c r="XU4" i="6"/>
  <c r="YK4" i="6"/>
  <c r="ZA4" i="6"/>
  <c r="ZQ4" i="6"/>
  <c r="H5" i="6"/>
  <c r="X5" i="6"/>
  <c r="AN5" i="6"/>
  <c r="BD5" i="6"/>
  <c r="BT5" i="6"/>
  <c r="CJ5" i="6"/>
  <c r="CZ5" i="6"/>
  <c r="DP5" i="6"/>
  <c r="EF5" i="6"/>
  <c r="EV5" i="6"/>
  <c r="FL5" i="6"/>
  <c r="GB5" i="6"/>
  <c r="GR5" i="6"/>
  <c r="HH5" i="6"/>
  <c r="HX5" i="6"/>
  <c r="IN5" i="6"/>
  <c r="JD5" i="6"/>
  <c r="JT5" i="6"/>
  <c r="KJ5" i="6"/>
  <c r="KZ5" i="6"/>
  <c r="LP5" i="6"/>
  <c r="MF5" i="6"/>
  <c r="MR5" i="6"/>
  <c r="MZ5" i="6"/>
  <c r="NH5" i="6"/>
  <c r="NP5" i="6"/>
  <c r="NX5" i="6"/>
  <c r="OF5" i="6"/>
  <c r="ON5" i="6"/>
  <c r="OV5" i="6"/>
  <c r="PD5" i="6"/>
  <c r="PL5" i="6"/>
  <c r="PT5" i="6"/>
  <c r="QB5" i="6"/>
  <c r="QJ5" i="6"/>
  <c r="QR5" i="6"/>
  <c r="QZ5" i="6"/>
  <c r="RH5" i="6"/>
  <c r="RP5" i="6"/>
  <c r="RX5" i="6"/>
  <c r="SF5" i="6"/>
  <c r="SN5" i="6"/>
  <c r="SV5" i="6"/>
  <c r="TD5" i="6"/>
  <c r="TL5" i="6"/>
  <c r="TT5" i="6"/>
  <c r="UB5" i="6"/>
  <c r="UJ5" i="6"/>
  <c r="UR5" i="6"/>
  <c r="UZ5" i="6"/>
  <c r="VH5" i="6"/>
  <c r="VP5" i="6"/>
  <c r="VX5" i="6"/>
  <c r="WF5" i="6"/>
  <c r="WN5" i="6"/>
  <c r="WV5" i="6"/>
  <c r="XD5" i="6"/>
  <c r="XL5" i="6"/>
  <c r="XT5" i="6"/>
  <c r="YB5" i="6"/>
  <c r="YJ5" i="6"/>
  <c r="YR5" i="6"/>
  <c r="YZ5" i="6"/>
  <c r="ZH5" i="6"/>
  <c r="ZP5" i="6"/>
  <c r="ZX5" i="6"/>
  <c r="G6" i="6"/>
  <c r="O6" i="6"/>
  <c r="W6" i="6"/>
  <c r="AE6" i="6"/>
  <c r="AM6" i="6"/>
  <c r="AU6" i="6"/>
  <c r="BC6" i="6"/>
  <c r="BK6" i="6"/>
  <c r="BR6" i="6"/>
  <c r="BW6" i="6"/>
  <c r="CC6" i="6"/>
  <c r="CH6" i="6"/>
  <c r="CM6" i="6"/>
  <c r="CS6" i="6"/>
  <c r="CW6" i="6"/>
  <c r="DA6" i="6"/>
  <c r="DE6" i="6"/>
  <c r="DI6" i="6"/>
  <c r="DM6" i="6"/>
  <c r="DQ6" i="6"/>
  <c r="DU6" i="6"/>
  <c r="DY6" i="6"/>
  <c r="EC6" i="6"/>
  <c r="EG6" i="6"/>
  <c r="EK6" i="6"/>
  <c r="EO6" i="6"/>
  <c r="ES6" i="6"/>
  <c r="EW6" i="6"/>
  <c r="FA6" i="6"/>
  <c r="FE6" i="6"/>
  <c r="FI6" i="6"/>
  <c r="FM6" i="6"/>
  <c r="FQ6" i="6"/>
  <c r="FU6" i="6"/>
  <c r="FY6" i="6"/>
  <c r="GC6" i="6"/>
  <c r="GG6" i="6"/>
  <c r="GK6" i="6"/>
  <c r="GO6" i="6"/>
  <c r="GS6" i="6"/>
  <c r="GW6" i="6"/>
  <c r="HA6" i="6"/>
  <c r="HE6" i="6"/>
  <c r="HI6" i="6"/>
  <c r="HM6" i="6"/>
  <c r="HQ6" i="6"/>
  <c r="HU6" i="6"/>
  <c r="HY6" i="6"/>
  <c r="IC6" i="6"/>
  <c r="IG6" i="6"/>
  <c r="IK6" i="6"/>
  <c r="IO6" i="6"/>
  <c r="IS6" i="6"/>
  <c r="IW6" i="6"/>
  <c r="JA6" i="6"/>
  <c r="JE6" i="6"/>
  <c r="JI6" i="6"/>
  <c r="JM6" i="6"/>
  <c r="JQ6" i="6"/>
  <c r="JU6" i="6"/>
  <c r="JY6" i="6"/>
  <c r="KC6" i="6"/>
  <c r="KG6" i="6"/>
  <c r="KK6" i="6"/>
  <c r="KO6" i="6"/>
  <c r="KS6" i="6"/>
  <c r="KW6" i="6"/>
  <c r="LA6" i="6"/>
  <c r="LE6" i="6"/>
  <c r="LI6" i="6"/>
  <c r="LM6" i="6"/>
  <c r="LQ6" i="6"/>
  <c r="LU6" i="6"/>
  <c r="LY6" i="6"/>
  <c r="MC6" i="6"/>
  <c r="MG6" i="6"/>
  <c r="MK6" i="6"/>
  <c r="MO6" i="6"/>
  <c r="MS6" i="6"/>
  <c r="MW6" i="6"/>
  <c r="NA6" i="6"/>
  <c r="NE6" i="6"/>
  <c r="NI6" i="6"/>
  <c r="NM6" i="6"/>
  <c r="NQ6" i="6"/>
  <c r="NU6" i="6"/>
  <c r="NY6" i="6"/>
  <c r="OC6" i="6"/>
  <c r="OG6" i="6"/>
  <c r="OK6" i="6"/>
  <c r="OO6" i="6"/>
  <c r="OS6" i="6"/>
  <c r="OW6" i="6"/>
  <c r="PA6" i="6"/>
  <c r="PE6" i="6"/>
  <c r="PI6" i="6"/>
  <c r="PM6" i="6"/>
  <c r="PQ6" i="6"/>
  <c r="PU6" i="6"/>
  <c r="PY6" i="6"/>
  <c r="QC6" i="6"/>
  <c r="QG6" i="6"/>
  <c r="QK6" i="6"/>
  <c r="QO6" i="6"/>
  <c r="QS6" i="6"/>
  <c r="QW6" i="6"/>
  <c r="RA6" i="6"/>
  <c r="RE6" i="6"/>
  <c r="RI6" i="6"/>
  <c r="RM6" i="6"/>
  <c r="RQ6" i="6"/>
  <c r="RU6" i="6"/>
  <c r="RY6" i="6"/>
  <c r="SC6" i="6"/>
  <c r="SG6" i="6"/>
  <c r="SK6" i="6"/>
  <c r="SO6" i="6"/>
  <c r="SS6" i="6"/>
  <c r="SW6" i="6"/>
  <c r="TA6" i="6"/>
  <c r="TE6" i="6"/>
  <c r="TI6" i="6"/>
  <c r="TM6" i="6"/>
  <c r="TQ6" i="6"/>
  <c r="TU6" i="6"/>
  <c r="TY6" i="6"/>
  <c r="UC6" i="6"/>
  <c r="UG6" i="6"/>
  <c r="UK6" i="6"/>
  <c r="UO6" i="6"/>
  <c r="US6" i="6"/>
  <c r="UW6" i="6"/>
  <c r="VA6" i="6"/>
  <c r="VE6" i="6"/>
  <c r="VI6" i="6"/>
  <c r="VM6" i="6"/>
  <c r="VQ6" i="6"/>
  <c r="VU6" i="6"/>
  <c r="VY6" i="6"/>
  <c r="WC6" i="6"/>
  <c r="WG6" i="6"/>
  <c r="WK6" i="6"/>
  <c r="WO6" i="6"/>
  <c r="WS6" i="6"/>
  <c r="WW6" i="6"/>
  <c r="XA6" i="6"/>
  <c r="XE6" i="6"/>
  <c r="XI6" i="6"/>
  <c r="XM6" i="6"/>
  <c r="XQ6" i="6"/>
  <c r="XU6" i="6"/>
  <c r="XY6" i="6"/>
  <c r="YC6" i="6"/>
  <c r="YG6" i="6"/>
  <c r="YK6" i="6"/>
  <c r="YO6" i="6"/>
  <c r="YS6" i="6"/>
  <c r="YW6" i="6"/>
  <c r="ZA6" i="6"/>
  <c r="ZE6" i="6"/>
  <c r="ZI6" i="6"/>
  <c r="ZM6" i="6"/>
  <c r="ZQ6" i="6"/>
  <c r="ZU6" i="6"/>
  <c r="ZY6" i="6"/>
  <c r="D7" i="6"/>
  <c r="H7" i="6"/>
  <c r="L7" i="6"/>
  <c r="P7" i="6"/>
  <c r="T7" i="6"/>
  <c r="X7" i="6"/>
  <c r="AB7" i="6"/>
  <c r="AF7" i="6"/>
  <c r="AJ7" i="6"/>
  <c r="AN7" i="6"/>
  <c r="AR7" i="6"/>
  <c r="AV7" i="6"/>
  <c r="AZ7" i="6"/>
  <c r="BD7" i="6"/>
  <c r="BH7" i="6"/>
  <c r="BL7" i="6"/>
  <c r="BP7" i="6"/>
  <c r="BT7" i="6"/>
  <c r="BX7" i="6"/>
  <c r="CB7" i="6"/>
  <c r="CF7" i="6"/>
  <c r="CJ7" i="6"/>
  <c r="CN7" i="6"/>
  <c r="CR7" i="6"/>
  <c r="CV7" i="6"/>
  <c r="CZ7" i="6"/>
  <c r="DD7" i="6"/>
  <c r="DH7" i="6"/>
  <c r="DL7" i="6"/>
  <c r="DP7" i="6"/>
  <c r="DT7" i="6"/>
  <c r="DX7" i="6"/>
  <c r="EB7" i="6"/>
  <c r="EF7" i="6"/>
  <c r="EJ7" i="6"/>
  <c r="EN7" i="6"/>
  <c r="ER7" i="6"/>
  <c r="EV7" i="6"/>
  <c r="EZ7" i="6"/>
  <c r="FD7" i="6"/>
  <c r="FH7" i="6"/>
  <c r="FL7" i="6"/>
  <c r="FP7" i="6"/>
  <c r="FT7" i="6"/>
  <c r="FX7" i="6"/>
  <c r="GB7" i="6"/>
  <c r="GF7" i="6"/>
  <c r="GJ7" i="6"/>
  <c r="GN7" i="6"/>
  <c r="GR7" i="6"/>
  <c r="GV7" i="6"/>
  <c r="GZ7" i="6"/>
  <c r="HD7" i="6"/>
  <c r="HH7" i="6"/>
  <c r="HL7" i="6"/>
  <c r="HP7" i="6"/>
  <c r="HT7" i="6"/>
  <c r="HX7" i="6"/>
  <c r="IB7" i="6"/>
  <c r="IF7" i="6"/>
  <c r="IJ7" i="6"/>
  <c r="IN7" i="6"/>
  <c r="IR7" i="6"/>
  <c r="IV7" i="6"/>
  <c r="IZ7" i="6"/>
  <c r="JD7" i="6"/>
  <c r="JH7" i="6"/>
  <c r="JL7" i="6"/>
  <c r="JP7" i="6"/>
  <c r="JT7" i="6"/>
  <c r="JX7" i="6"/>
  <c r="KB7" i="6"/>
  <c r="KF7" i="6"/>
  <c r="KJ7" i="6"/>
  <c r="KN7" i="6"/>
  <c r="XJ2" i="6"/>
  <c r="QX3" i="6"/>
  <c r="AA4" i="6"/>
  <c r="GY4" i="6"/>
  <c r="LW4" i="6"/>
  <c r="QG4" i="6"/>
  <c r="TO4" i="6"/>
  <c r="WC4" i="6"/>
  <c r="YO4" i="6"/>
  <c r="AB5" i="6"/>
  <c r="CN5" i="6"/>
  <c r="EZ5" i="6"/>
  <c r="HL5" i="6"/>
  <c r="JX5" i="6"/>
  <c r="MJ5" i="6"/>
  <c r="NR5" i="6"/>
  <c r="OX5" i="6"/>
  <c r="QD5" i="6"/>
  <c r="RJ5" i="6"/>
  <c r="SP5" i="6"/>
  <c r="TV5" i="6"/>
  <c r="VB5" i="6"/>
  <c r="WH5" i="6"/>
  <c r="XN5" i="6"/>
  <c r="YT5" i="6"/>
  <c r="ZZ5" i="6"/>
  <c r="AG6" i="6"/>
  <c r="BM6" i="6"/>
  <c r="CI6" i="6"/>
  <c r="DB6" i="6"/>
  <c r="DR6" i="6"/>
  <c r="EH6" i="6"/>
  <c r="EX6" i="6"/>
  <c r="FN6" i="6"/>
  <c r="GD6" i="6"/>
  <c r="GT6" i="6"/>
  <c r="HJ6" i="6"/>
  <c r="HZ6" i="6"/>
  <c r="IP6" i="6"/>
  <c r="JF6" i="6"/>
  <c r="JV6" i="6"/>
  <c r="KL6" i="6"/>
  <c r="LB6" i="6"/>
  <c r="LR6" i="6"/>
  <c r="MH6" i="6"/>
  <c r="MX6" i="6"/>
  <c r="NN6" i="6"/>
  <c r="OD6" i="6"/>
  <c r="OT6" i="6"/>
  <c r="PJ6" i="6"/>
  <c r="PZ6" i="6"/>
  <c r="QP6" i="6"/>
  <c r="RF6" i="6"/>
  <c r="RV6" i="6"/>
  <c r="SL6" i="6"/>
  <c r="TB6" i="6"/>
  <c r="TR6" i="6"/>
  <c r="UH6" i="6"/>
  <c r="UX6" i="6"/>
  <c r="VN6" i="6"/>
  <c r="VZ6" i="6"/>
  <c r="WH6" i="6"/>
  <c r="WP6" i="6"/>
  <c r="WX6" i="6"/>
  <c r="XF6" i="6"/>
  <c r="XN6" i="6"/>
  <c r="XV6" i="6"/>
  <c r="YD6" i="6"/>
  <c r="YL6" i="6"/>
  <c r="YT6" i="6"/>
  <c r="ZB6" i="6"/>
  <c r="ZJ6" i="6"/>
  <c r="ZR6" i="6"/>
  <c r="ZZ6" i="6"/>
  <c r="I7" i="6"/>
  <c r="Q7" i="6"/>
  <c r="Y7" i="6"/>
  <c r="AG7" i="6"/>
  <c r="AO7" i="6"/>
  <c r="AW7" i="6"/>
  <c r="BE7" i="6"/>
  <c r="BM7" i="6"/>
  <c r="BU7" i="6"/>
  <c r="CC7" i="6"/>
  <c r="CK7" i="6"/>
  <c r="CS7" i="6"/>
  <c r="DA7" i="6"/>
  <c r="DI7" i="6"/>
  <c r="DQ7" i="6"/>
  <c r="DY7" i="6"/>
  <c r="EG7" i="6"/>
  <c r="EO7" i="6"/>
  <c r="EW7" i="6"/>
  <c r="FE7" i="6"/>
  <c r="FM7" i="6"/>
  <c r="FU7" i="6"/>
  <c r="GC7" i="6"/>
  <c r="GK7" i="6"/>
  <c r="GS7" i="6"/>
  <c r="HA7" i="6"/>
  <c r="HI7" i="6"/>
  <c r="HQ7" i="6"/>
  <c r="HY7" i="6"/>
  <c r="ID7" i="6"/>
  <c r="II7" i="6"/>
  <c r="IO7" i="6"/>
  <c r="IT7" i="6"/>
  <c r="IY7" i="6"/>
  <c r="JE7" i="6"/>
  <c r="JJ7" i="6"/>
  <c r="JO7" i="6"/>
  <c r="JU7" i="6"/>
  <c r="JZ7" i="6"/>
  <c r="KE7" i="6"/>
  <c r="KK7" i="6"/>
  <c r="KP7" i="6"/>
  <c r="KT7" i="6"/>
  <c r="KX7" i="6"/>
  <c r="LB7" i="6"/>
  <c r="LF7" i="6"/>
  <c r="LJ7" i="6"/>
  <c r="LN7" i="6"/>
  <c r="LR7" i="6"/>
  <c r="LV7" i="6"/>
  <c r="LZ7" i="6"/>
  <c r="MD7" i="6"/>
  <c r="MH7" i="6"/>
  <c r="ML7" i="6"/>
  <c r="MP7" i="6"/>
  <c r="MT7" i="6"/>
  <c r="MX7" i="6"/>
  <c r="NB7" i="6"/>
  <c r="NF7" i="6"/>
  <c r="NJ7" i="6"/>
  <c r="NN7" i="6"/>
  <c r="NR7" i="6"/>
  <c r="NV7" i="6"/>
  <c r="NZ7" i="6"/>
  <c r="OD7" i="6"/>
  <c r="OH7" i="6"/>
  <c r="OL7" i="6"/>
  <c r="OP7" i="6"/>
  <c r="OT7" i="6"/>
  <c r="OX7" i="6"/>
  <c r="PB7" i="6"/>
  <c r="PF7" i="6"/>
  <c r="PJ7" i="6"/>
  <c r="PN7" i="6"/>
  <c r="PR7" i="6"/>
  <c r="PV7" i="6"/>
  <c r="PZ7" i="6"/>
  <c r="QD7" i="6"/>
  <c r="QH7" i="6"/>
  <c r="QL7" i="6"/>
  <c r="QP7" i="6"/>
  <c r="QT7" i="6"/>
  <c r="QX7" i="6"/>
  <c r="RB7" i="6"/>
  <c r="RF7" i="6"/>
  <c r="RJ7" i="6"/>
  <c r="RN7" i="6"/>
  <c r="RR7" i="6"/>
  <c r="RV7" i="6"/>
  <c r="RZ7" i="6"/>
  <c r="SD7" i="6"/>
  <c r="SH7" i="6"/>
  <c r="SL7" i="6"/>
  <c r="SP7" i="6"/>
  <c r="ST7" i="6"/>
  <c r="SX7" i="6"/>
  <c r="TB7" i="6"/>
  <c r="TF7" i="6"/>
  <c r="TJ7" i="6"/>
  <c r="TN7" i="6"/>
  <c r="TR7" i="6"/>
  <c r="TV7" i="6"/>
  <c r="TZ7" i="6"/>
  <c r="UD7" i="6"/>
  <c r="UH7" i="6"/>
  <c r="UL7" i="6"/>
  <c r="UP7" i="6"/>
  <c r="UT7" i="6"/>
  <c r="UX7" i="6"/>
  <c r="VB7" i="6"/>
  <c r="VF7" i="6"/>
  <c r="VJ7" i="6"/>
  <c r="VN7" i="6"/>
  <c r="VR7" i="6"/>
  <c r="VV7" i="6"/>
  <c r="VZ7" i="6"/>
  <c r="WD7" i="6"/>
  <c r="WH7" i="6"/>
  <c r="WL7" i="6"/>
  <c r="WP7" i="6"/>
  <c r="WT7" i="6"/>
  <c r="WX7" i="6"/>
  <c r="XB7" i="6"/>
  <c r="XF7" i="6"/>
  <c r="XJ7" i="6"/>
  <c r="XN7" i="6"/>
  <c r="XR7" i="6"/>
  <c r="XV7" i="6"/>
  <c r="XZ7" i="6"/>
  <c r="YD7" i="6"/>
  <c r="YH7" i="6"/>
  <c r="YL7" i="6"/>
  <c r="YP7" i="6"/>
  <c r="YT7" i="6"/>
  <c r="YX7" i="6"/>
  <c r="ZB7" i="6"/>
  <c r="ZF7" i="6"/>
  <c r="ZJ7" i="6"/>
  <c r="ZN7" i="6"/>
  <c r="ZR7" i="6"/>
  <c r="ZV7" i="6"/>
  <c r="ZZ7" i="6"/>
  <c r="E8" i="6"/>
  <c r="I8" i="6"/>
  <c r="M8" i="6"/>
  <c r="Q8" i="6"/>
  <c r="U8" i="6"/>
  <c r="Y8" i="6"/>
  <c r="AC8" i="6"/>
  <c r="AG8" i="6"/>
  <c r="AK8" i="6"/>
  <c r="AO8" i="6"/>
  <c r="AS8" i="6"/>
  <c r="AW8" i="6"/>
  <c r="BA8" i="6"/>
  <c r="BE8" i="6"/>
  <c r="BI8" i="6"/>
  <c r="BM8" i="6"/>
  <c r="BQ8" i="6"/>
  <c r="BU8" i="6"/>
  <c r="BY8" i="6"/>
  <c r="CC8" i="6"/>
  <c r="CG8" i="6"/>
  <c r="CK8" i="6"/>
  <c r="CO8" i="6"/>
  <c r="CS8" i="6"/>
  <c r="CW8" i="6"/>
  <c r="DA8" i="6"/>
  <c r="DE8" i="6"/>
  <c r="DI8" i="6"/>
  <c r="DM8" i="6"/>
  <c r="DQ8" i="6"/>
  <c r="DU8" i="6"/>
  <c r="DY8" i="6"/>
  <c r="EC8" i="6"/>
  <c r="EG8" i="6"/>
  <c r="EK8" i="6"/>
  <c r="EO8" i="6"/>
  <c r="ES8" i="6"/>
  <c r="EW8" i="6"/>
  <c r="FA8" i="6"/>
  <c r="FE8" i="6"/>
  <c r="FI8" i="6"/>
  <c r="FM8" i="6"/>
  <c r="FQ8" i="6"/>
  <c r="FU8" i="6"/>
  <c r="FY8" i="6"/>
  <c r="GC8" i="6"/>
  <c r="GG8" i="6"/>
  <c r="GK8" i="6"/>
  <c r="GO8" i="6"/>
  <c r="GS8" i="6"/>
  <c r="GW8" i="6"/>
  <c r="HA8" i="6"/>
  <c r="HE8" i="6"/>
  <c r="HI8" i="6"/>
  <c r="HM8" i="6"/>
  <c r="HQ8" i="6"/>
  <c r="HU8" i="6"/>
  <c r="HY8" i="6"/>
  <c r="IC8" i="6"/>
  <c r="IG8" i="6"/>
  <c r="IK8" i="6"/>
  <c r="IO8" i="6"/>
  <c r="IS8" i="6"/>
  <c r="IW8" i="6"/>
  <c r="JA8" i="6"/>
  <c r="JE8" i="6"/>
  <c r="JI8" i="6"/>
  <c r="JM8" i="6"/>
  <c r="JQ8" i="6"/>
  <c r="JU8" i="6"/>
  <c r="JY8" i="6"/>
  <c r="KC8" i="6"/>
  <c r="KG8" i="6"/>
  <c r="KK8" i="6"/>
  <c r="KO8" i="6"/>
  <c r="KS8" i="6"/>
  <c r="KW8" i="6"/>
  <c r="LA8" i="6"/>
  <c r="LE8" i="6"/>
  <c r="LI8" i="6"/>
  <c r="LM8" i="6"/>
  <c r="LQ8" i="6"/>
  <c r="LU8" i="6"/>
  <c r="LY8" i="6"/>
  <c r="MC8" i="6"/>
  <c r="MG8" i="6"/>
  <c r="MK8" i="6"/>
  <c r="MO8" i="6"/>
  <c r="MS8" i="6"/>
  <c r="MW8" i="6"/>
  <c r="NA8" i="6"/>
  <c r="NE8" i="6"/>
  <c r="NI8" i="6"/>
  <c r="NM8" i="6"/>
  <c r="NQ8" i="6"/>
  <c r="NU8" i="6"/>
  <c r="NY8" i="6"/>
  <c r="OC8" i="6"/>
  <c r="OG8" i="6"/>
  <c r="OK8" i="6"/>
  <c r="OO8" i="6"/>
  <c r="OS8" i="6"/>
  <c r="OW8" i="6"/>
  <c r="PA8" i="6"/>
  <c r="PE8" i="6"/>
  <c r="PI8" i="6"/>
  <c r="PM8" i="6"/>
  <c r="PQ8" i="6"/>
  <c r="PU8" i="6"/>
  <c r="PY8" i="6"/>
  <c r="QC8" i="6"/>
  <c r="QG8" i="6"/>
  <c r="QK8" i="6"/>
  <c r="QO8" i="6"/>
  <c r="QS8" i="6"/>
  <c r="QW8" i="6"/>
  <c r="RA8" i="6"/>
  <c r="RE8" i="6"/>
  <c r="RI8" i="6"/>
  <c r="RM8" i="6"/>
  <c r="RQ8" i="6"/>
  <c r="RU8" i="6"/>
  <c r="RY8" i="6"/>
  <c r="SC8" i="6"/>
  <c r="SG8" i="6"/>
  <c r="SK8" i="6"/>
  <c r="SO8" i="6"/>
  <c r="SS8" i="6"/>
  <c r="SW8" i="6"/>
  <c r="TA8" i="6"/>
  <c r="TE8" i="6"/>
  <c r="TI8" i="6"/>
  <c r="TM8" i="6"/>
  <c r="TQ8" i="6"/>
  <c r="TU8" i="6"/>
  <c r="TY8" i="6"/>
  <c r="UC8" i="6"/>
  <c r="UG8" i="6"/>
  <c r="UK8" i="6"/>
  <c r="UO8" i="6"/>
  <c r="US8" i="6"/>
  <c r="UW8" i="6"/>
  <c r="VA8" i="6"/>
  <c r="VE8" i="6"/>
  <c r="VI8" i="6"/>
  <c r="VM8" i="6"/>
  <c r="VQ8" i="6"/>
  <c r="VU8" i="6"/>
  <c r="VY8" i="6"/>
  <c r="WC8" i="6"/>
  <c r="WG8" i="6"/>
  <c r="WK8" i="6"/>
  <c r="WO8" i="6"/>
  <c r="WS8" i="6"/>
  <c r="WW8" i="6"/>
  <c r="XA8" i="6"/>
  <c r="XE8" i="6"/>
  <c r="XI8" i="6"/>
  <c r="XM8" i="6"/>
  <c r="XQ8" i="6"/>
  <c r="XU8" i="6"/>
  <c r="XY8" i="6"/>
  <c r="YC8" i="6"/>
  <c r="YG8" i="6"/>
  <c r="YK8" i="6"/>
  <c r="YO8" i="6"/>
  <c r="YS8" i="6"/>
  <c r="YW8" i="6"/>
  <c r="ZA8" i="6"/>
  <c r="ZE8" i="6"/>
  <c r="ZI8" i="6"/>
  <c r="ZM8" i="6"/>
  <c r="ZQ8" i="6"/>
  <c r="ZU8" i="6"/>
  <c r="ZY8" i="6"/>
  <c r="D9" i="6"/>
  <c r="H9" i="6"/>
  <c r="L9" i="6"/>
  <c r="P9" i="6"/>
  <c r="T9" i="6"/>
  <c r="X9" i="6"/>
  <c r="AB9" i="6"/>
  <c r="AF9" i="6"/>
  <c r="AJ9" i="6"/>
  <c r="AN9" i="6"/>
  <c r="AR9" i="6"/>
  <c r="AV9" i="6"/>
  <c r="AZ9" i="6"/>
  <c r="BD9" i="6"/>
  <c r="BH9" i="6"/>
  <c r="BL9" i="6"/>
  <c r="BP9" i="6"/>
  <c r="BT9" i="6"/>
  <c r="BX9" i="6"/>
  <c r="CB9" i="6"/>
  <c r="CF9" i="6"/>
  <c r="CJ9" i="6"/>
  <c r="CN9" i="6"/>
  <c r="CR9" i="6"/>
  <c r="CV9" i="6"/>
  <c r="CZ9" i="6"/>
  <c r="DD9" i="6"/>
  <c r="DH9" i="6"/>
  <c r="DL9" i="6"/>
  <c r="DP9" i="6"/>
  <c r="DT9" i="6"/>
  <c r="DX9" i="6"/>
  <c r="EB9" i="6"/>
  <c r="EF9" i="6"/>
  <c r="EJ9" i="6"/>
  <c r="EN9" i="6"/>
  <c r="ER9" i="6"/>
  <c r="EV9" i="6"/>
  <c r="EZ9" i="6"/>
  <c r="FD9" i="6"/>
  <c r="FH9" i="6"/>
  <c r="FL9" i="6"/>
  <c r="FP9" i="6"/>
  <c r="FT9" i="6"/>
  <c r="FX9" i="6"/>
  <c r="GB9" i="6"/>
  <c r="GF9" i="6"/>
  <c r="GJ9" i="6"/>
  <c r="GN9" i="6"/>
  <c r="GR9" i="6"/>
  <c r="GV9" i="6"/>
  <c r="GZ9" i="6"/>
  <c r="HD9" i="6"/>
  <c r="HH9" i="6"/>
  <c r="HL9" i="6"/>
  <c r="HP9" i="6"/>
  <c r="HT9" i="6"/>
  <c r="HX9" i="6"/>
  <c r="EC3" i="6"/>
  <c r="TP3" i="6"/>
  <c r="CM4" i="6"/>
  <c r="IE4" i="6"/>
  <c r="NC4" i="6"/>
  <c r="RC4" i="6"/>
  <c r="UG4" i="6"/>
  <c r="WS4" i="6"/>
  <c r="ZE4" i="6"/>
  <c r="AR5" i="6"/>
  <c r="DD5" i="6"/>
  <c r="FP5" i="6"/>
  <c r="IB5" i="6"/>
  <c r="KN5" i="6"/>
  <c r="MT5" i="6"/>
  <c r="NZ5" i="6"/>
  <c r="PF5" i="6"/>
  <c r="QL5" i="6"/>
  <c r="RR5" i="6"/>
  <c r="SX5" i="6"/>
  <c r="UD5" i="6"/>
  <c r="VJ5" i="6"/>
  <c r="WP5" i="6"/>
  <c r="XV5" i="6"/>
  <c r="ZB5" i="6"/>
  <c r="I6" i="6"/>
  <c r="AO6" i="6"/>
  <c r="BS6" i="6"/>
  <c r="CO6" i="6"/>
  <c r="DF6" i="6"/>
  <c r="DV6" i="6"/>
  <c r="EL6" i="6"/>
  <c r="FB6" i="6"/>
  <c r="FR6" i="6"/>
  <c r="GH6" i="6"/>
  <c r="GX6" i="6"/>
  <c r="HN6" i="6"/>
  <c r="ID6" i="6"/>
  <c r="IT6" i="6"/>
  <c r="JJ6" i="6"/>
  <c r="JZ6" i="6"/>
  <c r="KP6" i="6"/>
  <c r="LF6" i="6"/>
  <c r="LV6" i="6"/>
  <c r="ML6" i="6"/>
  <c r="NB6" i="6"/>
  <c r="NR6" i="6"/>
  <c r="OH6" i="6"/>
  <c r="OX6" i="6"/>
  <c r="PN6" i="6"/>
  <c r="QD6" i="6"/>
  <c r="QT6" i="6"/>
  <c r="RJ6" i="6"/>
  <c r="RZ6" i="6"/>
  <c r="SP6" i="6"/>
  <c r="TF6" i="6"/>
  <c r="TV6" i="6"/>
  <c r="UL6" i="6"/>
  <c r="VB6" i="6"/>
  <c r="VR6" i="6"/>
  <c r="WB6" i="6"/>
  <c r="WJ6" i="6"/>
  <c r="WR6" i="6"/>
  <c r="WZ6" i="6"/>
  <c r="XH6" i="6"/>
  <c r="XP6" i="6"/>
  <c r="XX6" i="6"/>
  <c r="YF6" i="6"/>
  <c r="YN6" i="6"/>
  <c r="YV6" i="6"/>
  <c r="ZD6" i="6"/>
  <c r="ZL6" i="6"/>
  <c r="ZT6" i="6"/>
  <c r="C7" i="6"/>
  <c r="K7" i="6"/>
  <c r="S7" i="6"/>
  <c r="AA7" i="6"/>
  <c r="AI7" i="6"/>
  <c r="AQ7" i="6"/>
  <c r="AY7" i="6"/>
  <c r="BG7" i="6"/>
  <c r="BO7" i="6"/>
  <c r="BW7" i="6"/>
  <c r="CE7" i="6"/>
  <c r="CM7" i="6"/>
  <c r="CU7" i="6"/>
  <c r="DC7" i="6"/>
  <c r="DK7" i="6"/>
  <c r="DS7" i="6"/>
  <c r="EA7" i="6"/>
  <c r="EI7" i="6"/>
  <c r="EQ7" i="6"/>
  <c r="EY7" i="6"/>
  <c r="FG7" i="6"/>
  <c r="FO7" i="6"/>
  <c r="FW7" i="6"/>
  <c r="GE7" i="6"/>
  <c r="GM7" i="6"/>
  <c r="GU7" i="6"/>
  <c r="HC7" i="6"/>
  <c r="HK7" i="6"/>
  <c r="HS7" i="6"/>
  <c r="HZ7" i="6"/>
  <c r="IE7" i="6"/>
  <c r="IK7" i="6"/>
  <c r="IP7" i="6"/>
  <c r="IU7" i="6"/>
  <c r="JA7" i="6"/>
  <c r="JF7" i="6"/>
  <c r="JK7" i="6"/>
  <c r="JQ7" i="6"/>
  <c r="JV7" i="6"/>
  <c r="KA7" i="6"/>
  <c r="KG7" i="6"/>
  <c r="KL7" i="6"/>
  <c r="KQ7" i="6"/>
  <c r="KU7" i="6"/>
  <c r="KY7" i="6"/>
  <c r="LC7" i="6"/>
  <c r="LG7" i="6"/>
  <c r="LK7" i="6"/>
  <c r="LO7" i="6"/>
  <c r="LS7" i="6"/>
  <c r="LW7" i="6"/>
  <c r="MA7" i="6"/>
  <c r="ME7" i="6"/>
  <c r="MI7" i="6"/>
  <c r="MM7" i="6"/>
  <c r="MQ7" i="6"/>
  <c r="MU7" i="6"/>
  <c r="MY7" i="6"/>
  <c r="NC7" i="6"/>
  <c r="NG7" i="6"/>
  <c r="NK7" i="6"/>
  <c r="NO7" i="6"/>
  <c r="NS7" i="6"/>
  <c r="NW7" i="6"/>
  <c r="OA7" i="6"/>
  <c r="OE7" i="6"/>
  <c r="OI7" i="6"/>
  <c r="OM7" i="6"/>
  <c r="OQ7" i="6"/>
  <c r="OU7" i="6"/>
  <c r="OY7" i="6"/>
  <c r="PC7" i="6"/>
  <c r="PG7" i="6"/>
  <c r="PK7" i="6"/>
  <c r="PO7" i="6"/>
  <c r="PS7" i="6"/>
  <c r="PW7" i="6"/>
  <c r="QA7" i="6"/>
  <c r="QE7" i="6"/>
  <c r="QI7" i="6"/>
  <c r="QM7" i="6"/>
  <c r="QQ7" i="6"/>
  <c r="QU7" i="6"/>
  <c r="QY7" i="6"/>
  <c r="RC7" i="6"/>
  <c r="RG7" i="6"/>
  <c r="RK7" i="6"/>
  <c r="RO7" i="6"/>
  <c r="RS7" i="6"/>
  <c r="RW7" i="6"/>
  <c r="SA7" i="6"/>
  <c r="SE7" i="6"/>
  <c r="SI7" i="6"/>
  <c r="SM7" i="6"/>
  <c r="SQ7" i="6"/>
  <c r="SU7" i="6"/>
  <c r="SY7" i="6"/>
  <c r="TC7" i="6"/>
  <c r="TG7" i="6"/>
  <c r="TK7" i="6"/>
  <c r="TO7" i="6"/>
  <c r="TS7" i="6"/>
  <c r="TW7" i="6"/>
  <c r="UA7" i="6"/>
  <c r="UE7" i="6"/>
  <c r="UI7" i="6"/>
  <c r="UM7" i="6"/>
  <c r="UQ7" i="6"/>
  <c r="UU7" i="6"/>
  <c r="UY7" i="6"/>
  <c r="VC7" i="6"/>
  <c r="VG7" i="6"/>
  <c r="VK7" i="6"/>
  <c r="VO7" i="6"/>
  <c r="VS7" i="6"/>
  <c r="VW7" i="6"/>
  <c r="WA7" i="6"/>
  <c r="WE7" i="6"/>
  <c r="WI7" i="6"/>
  <c r="WM7" i="6"/>
  <c r="WQ7" i="6"/>
  <c r="WU7" i="6"/>
  <c r="WY7" i="6"/>
  <c r="XC7" i="6"/>
  <c r="XG7" i="6"/>
  <c r="XK7" i="6"/>
  <c r="XO7" i="6"/>
  <c r="XS7" i="6"/>
  <c r="XW7" i="6"/>
  <c r="YA7" i="6"/>
  <c r="YE7" i="6"/>
  <c r="YI7" i="6"/>
  <c r="YM7" i="6"/>
  <c r="YQ7" i="6"/>
  <c r="YU7" i="6"/>
  <c r="YY7" i="6"/>
  <c r="ZC7" i="6"/>
  <c r="ZG7" i="6"/>
  <c r="ZK7" i="6"/>
  <c r="ZO7" i="6"/>
  <c r="ZS7" i="6"/>
  <c r="ZW7" i="6"/>
  <c r="B8" i="6"/>
  <c r="F8" i="6"/>
  <c r="J8" i="6"/>
  <c r="N8" i="6"/>
  <c r="R8" i="6"/>
  <c r="V8" i="6"/>
  <c r="Z8" i="6"/>
  <c r="AD8" i="6"/>
  <c r="AH8" i="6"/>
  <c r="AL8" i="6"/>
  <c r="AP8" i="6"/>
  <c r="AT8" i="6"/>
  <c r="AX8" i="6"/>
  <c r="BB8" i="6"/>
  <c r="BF8" i="6"/>
  <c r="BJ8" i="6"/>
  <c r="BN8" i="6"/>
  <c r="BR8" i="6"/>
  <c r="BV8" i="6"/>
  <c r="BZ8" i="6"/>
  <c r="CD8" i="6"/>
  <c r="CH8" i="6"/>
  <c r="CL8" i="6"/>
  <c r="CP8" i="6"/>
  <c r="CT8" i="6"/>
  <c r="CX8" i="6"/>
  <c r="DB8" i="6"/>
  <c r="DF8" i="6"/>
  <c r="DJ8" i="6"/>
  <c r="DN8" i="6"/>
  <c r="DR8" i="6"/>
  <c r="DV8" i="6"/>
  <c r="DZ8" i="6"/>
  <c r="ED8" i="6"/>
  <c r="EH8" i="6"/>
  <c r="EL8" i="6"/>
  <c r="EP8" i="6"/>
  <c r="ET8" i="6"/>
  <c r="EX8" i="6"/>
  <c r="FB8" i="6"/>
  <c r="FF8" i="6"/>
  <c r="FJ8" i="6"/>
  <c r="FN8" i="6"/>
  <c r="FR8" i="6"/>
  <c r="FV8" i="6"/>
  <c r="FZ8" i="6"/>
  <c r="GD8" i="6"/>
  <c r="GH8" i="6"/>
  <c r="GL8" i="6"/>
  <c r="GP8" i="6"/>
  <c r="GT8" i="6"/>
  <c r="GX8" i="6"/>
  <c r="HB8" i="6"/>
  <c r="HF8" i="6"/>
  <c r="HJ8" i="6"/>
  <c r="HN8" i="6"/>
  <c r="HR8" i="6"/>
  <c r="HV8" i="6"/>
  <c r="HZ8" i="6"/>
  <c r="ID8" i="6"/>
  <c r="IH8" i="6"/>
  <c r="IL8" i="6"/>
  <c r="IP8" i="6"/>
  <c r="IT8" i="6"/>
  <c r="IX8" i="6"/>
  <c r="JB8" i="6"/>
  <c r="JF8" i="6"/>
  <c r="JJ8" i="6"/>
  <c r="JN8" i="6"/>
  <c r="JR8" i="6"/>
  <c r="JV8" i="6"/>
  <c r="JZ8" i="6"/>
  <c r="KD8" i="6"/>
  <c r="KH8" i="6"/>
  <c r="KL8" i="6"/>
  <c r="KP8" i="6"/>
  <c r="KT8" i="6"/>
  <c r="KX8" i="6"/>
  <c r="LB8" i="6"/>
  <c r="LF8" i="6"/>
  <c r="LJ8" i="6"/>
  <c r="LN8" i="6"/>
  <c r="LR8" i="6"/>
  <c r="LV8" i="6"/>
  <c r="LZ8" i="6"/>
  <c r="MD8" i="6"/>
  <c r="MH8" i="6"/>
  <c r="ML8" i="6"/>
  <c r="MP8" i="6"/>
  <c r="MT8" i="6"/>
  <c r="MX8" i="6"/>
  <c r="NB8" i="6"/>
  <c r="NF8" i="6"/>
  <c r="NJ8" i="6"/>
  <c r="NN8" i="6"/>
  <c r="NR8" i="6"/>
  <c r="NV8" i="6"/>
  <c r="NZ8" i="6"/>
  <c r="OD8" i="6"/>
  <c r="OH8" i="6"/>
  <c r="OL8" i="6"/>
  <c r="OP8" i="6"/>
  <c r="OT8" i="6"/>
  <c r="OX8" i="6"/>
  <c r="PB8" i="6"/>
  <c r="PF8" i="6"/>
  <c r="PJ8" i="6"/>
  <c r="PN8" i="6"/>
  <c r="PR8" i="6"/>
  <c r="PV8" i="6"/>
  <c r="PZ8" i="6"/>
  <c r="QD8" i="6"/>
  <c r="QH8" i="6"/>
  <c r="QL8" i="6"/>
  <c r="QP8" i="6"/>
  <c r="QT8" i="6"/>
  <c r="QX8" i="6"/>
  <c r="RB8" i="6"/>
  <c r="RF8" i="6"/>
  <c r="RJ8" i="6"/>
  <c r="RN8" i="6"/>
  <c r="RR8" i="6"/>
  <c r="RV8" i="6"/>
  <c r="RZ8" i="6"/>
  <c r="SD8" i="6"/>
  <c r="SH8" i="6"/>
  <c r="JA3" i="6"/>
  <c r="WB3" i="6"/>
  <c r="EM4" i="6"/>
  <c r="JK4" i="6"/>
  <c r="OI4" i="6"/>
  <c r="RX4" i="6"/>
  <c r="UW4" i="6"/>
  <c r="XI4" i="6"/>
  <c r="ZU4" i="6"/>
  <c r="BH5" i="6"/>
  <c r="DT5" i="6"/>
  <c r="GF5" i="6"/>
  <c r="IR5" i="6"/>
  <c r="LD5" i="6"/>
  <c r="NB5" i="6"/>
  <c r="OH5" i="6"/>
  <c r="PN5" i="6"/>
  <c r="QT5" i="6"/>
  <c r="RZ5" i="6"/>
  <c r="TF5" i="6"/>
  <c r="UL5" i="6"/>
  <c r="VR5" i="6"/>
  <c r="WX5" i="6"/>
  <c r="YD5" i="6"/>
  <c r="ZJ5" i="6"/>
  <c r="Q6" i="6"/>
  <c r="AW6" i="6"/>
  <c r="BY6" i="6"/>
  <c r="CT6" i="6"/>
  <c r="DJ6" i="6"/>
  <c r="DZ6" i="6"/>
  <c r="EP6" i="6"/>
  <c r="FF6" i="6"/>
  <c r="FV6" i="6"/>
  <c r="GL6" i="6"/>
  <c r="HB6" i="6"/>
  <c r="HR6" i="6"/>
  <c r="IH6" i="6"/>
  <c r="IX6" i="6"/>
  <c r="JN6" i="6"/>
  <c r="KD6" i="6"/>
  <c r="KT6" i="6"/>
  <c r="LJ6" i="6"/>
  <c r="LZ6" i="6"/>
  <c r="MP6" i="6"/>
  <c r="NF6" i="6"/>
  <c r="NV6" i="6"/>
  <c r="OL6" i="6"/>
  <c r="PB6" i="6"/>
  <c r="PR6" i="6"/>
  <c r="QH6" i="6"/>
  <c r="QX6" i="6"/>
  <c r="RN6" i="6"/>
  <c r="SD6" i="6"/>
  <c r="ST6" i="6"/>
  <c r="TJ6" i="6"/>
  <c r="TZ6" i="6"/>
  <c r="UP6" i="6"/>
  <c r="VF6" i="6"/>
  <c r="VV6" i="6"/>
  <c r="WD6" i="6"/>
  <c r="WL6" i="6"/>
  <c r="WT6" i="6"/>
  <c r="XB6" i="6"/>
  <c r="XJ6" i="6"/>
  <c r="XR6" i="6"/>
  <c r="XZ6" i="6"/>
  <c r="YH6" i="6"/>
  <c r="YP6" i="6"/>
  <c r="YX6" i="6"/>
  <c r="ZF6" i="6"/>
  <c r="ZN6" i="6"/>
  <c r="ZV6" i="6"/>
  <c r="E7" i="6"/>
  <c r="M7" i="6"/>
  <c r="U7" i="6"/>
  <c r="AC7" i="6"/>
  <c r="AK7" i="6"/>
  <c r="AS7" i="6"/>
  <c r="BA7" i="6"/>
  <c r="BI7" i="6"/>
  <c r="BQ7" i="6"/>
  <c r="BY7" i="6"/>
  <c r="CG7" i="6"/>
  <c r="CO7" i="6"/>
  <c r="CW7" i="6"/>
  <c r="DE7" i="6"/>
  <c r="DM7" i="6"/>
  <c r="DU7" i="6"/>
  <c r="EC7" i="6"/>
  <c r="EK7" i="6"/>
  <c r="ES7" i="6"/>
  <c r="FA7" i="6"/>
  <c r="FI7" i="6"/>
  <c r="FQ7" i="6"/>
  <c r="FY7" i="6"/>
  <c r="GG7" i="6"/>
  <c r="GO7" i="6"/>
  <c r="GW7" i="6"/>
  <c r="HE7" i="6"/>
  <c r="HM7" i="6"/>
  <c r="HU7" i="6"/>
  <c r="IA7" i="6"/>
  <c r="IG7" i="6"/>
  <c r="IL7" i="6"/>
  <c r="IQ7" i="6"/>
  <c r="IW7" i="6"/>
  <c r="JB7" i="6"/>
  <c r="JG7" i="6"/>
  <c r="JM7" i="6"/>
  <c r="JR7" i="6"/>
  <c r="JW7" i="6"/>
  <c r="KC7" i="6"/>
  <c r="KH7" i="6"/>
  <c r="KM7" i="6"/>
  <c r="KR7" i="6"/>
  <c r="KV7" i="6"/>
  <c r="KZ7" i="6"/>
  <c r="LD7" i="6"/>
  <c r="LH7" i="6"/>
  <c r="LL7" i="6"/>
  <c r="LP7" i="6"/>
  <c r="LT7" i="6"/>
  <c r="LX7" i="6"/>
  <c r="MB7" i="6"/>
  <c r="MF7" i="6"/>
  <c r="MJ7" i="6"/>
  <c r="MN7" i="6"/>
  <c r="MR7" i="6"/>
  <c r="MV7" i="6"/>
  <c r="MZ7" i="6"/>
  <c r="ND7" i="6"/>
  <c r="NH7" i="6"/>
  <c r="NL7" i="6"/>
  <c r="NP7" i="6"/>
  <c r="NT7" i="6"/>
  <c r="NX7" i="6"/>
  <c r="OB7" i="6"/>
  <c r="OF7" i="6"/>
  <c r="OJ7" i="6"/>
  <c r="ON7" i="6"/>
  <c r="OR7" i="6"/>
  <c r="OV7" i="6"/>
  <c r="OZ7" i="6"/>
  <c r="PD7" i="6"/>
  <c r="PH7" i="6"/>
  <c r="PL7" i="6"/>
  <c r="PP7" i="6"/>
  <c r="PT7" i="6"/>
  <c r="PX7" i="6"/>
  <c r="QB7" i="6"/>
  <c r="QF7" i="6"/>
  <c r="QJ7" i="6"/>
  <c r="QN7" i="6"/>
  <c r="QR7" i="6"/>
  <c r="QV7" i="6"/>
  <c r="QZ7" i="6"/>
  <c r="RD7" i="6"/>
  <c r="RH7" i="6"/>
  <c r="RL7" i="6"/>
  <c r="RP7" i="6"/>
  <c r="RT7" i="6"/>
  <c r="RX7" i="6"/>
  <c r="SB7" i="6"/>
  <c r="SF7" i="6"/>
  <c r="SJ7" i="6"/>
  <c r="SN7" i="6"/>
  <c r="SR7" i="6"/>
  <c r="SV7" i="6"/>
  <c r="SZ7" i="6"/>
  <c r="TD7" i="6"/>
  <c r="TH7" i="6"/>
  <c r="TL7" i="6"/>
  <c r="TP7" i="6"/>
  <c r="TT7" i="6"/>
  <c r="TX7" i="6"/>
  <c r="UB7" i="6"/>
  <c r="UF7" i="6"/>
  <c r="UJ7" i="6"/>
  <c r="UN7" i="6"/>
  <c r="UR7" i="6"/>
  <c r="UV7" i="6"/>
  <c r="UZ7" i="6"/>
  <c r="VD7" i="6"/>
  <c r="VH7" i="6"/>
  <c r="VL7" i="6"/>
  <c r="VP7" i="6"/>
  <c r="VT7" i="6"/>
  <c r="VX7" i="6"/>
  <c r="WB7" i="6"/>
  <c r="WF7" i="6"/>
  <c r="WJ7" i="6"/>
  <c r="WN7" i="6"/>
  <c r="WR7" i="6"/>
  <c r="WV7" i="6"/>
  <c r="WZ7" i="6"/>
  <c r="XD7" i="6"/>
  <c r="XH7" i="6"/>
  <c r="XL7" i="6"/>
  <c r="XP7" i="6"/>
  <c r="XT7" i="6"/>
  <c r="XX7" i="6"/>
  <c r="YB7" i="6"/>
  <c r="YF7" i="6"/>
  <c r="YJ7" i="6"/>
  <c r="YN7" i="6"/>
  <c r="YR7" i="6"/>
  <c r="YV7" i="6"/>
  <c r="YZ7" i="6"/>
  <c r="ZD7" i="6"/>
  <c r="ZH7" i="6"/>
  <c r="ZL7" i="6"/>
  <c r="ZP7" i="6"/>
  <c r="ZT7" i="6"/>
  <c r="ZX7" i="6"/>
  <c r="C8" i="6"/>
  <c r="G8" i="6"/>
  <c r="K8" i="6"/>
  <c r="O8" i="6"/>
  <c r="S8" i="6"/>
  <c r="W8" i="6"/>
  <c r="AA8" i="6"/>
  <c r="AE8" i="6"/>
  <c r="AI8" i="6"/>
  <c r="AM8" i="6"/>
  <c r="AQ8" i="6"/>
  <c r="AU8" i="6"/>
  <c r="AY8" i="6"/>
  <c r="BC8" i="6"/>
  <c r="BG8" i="6"/>
  <c r="BK8" i="6"/>
  <c r="BO8" i="6"/>
  <c r="BS8" i="6"/>
  <c r="BW8" i="6"/>
  <c r="CA8" i="6"/>
  <c r="CE8" i="6"/>
  <c r="CI8" i="6"/>
  <c r="CM8" i="6"/>
  <c r="CQ8" i="6"/>
  <c r="CU8" i="6"/>
  <c r="CY8" i="6"/>
  <c r="DC8" i="6"/>
  <c r="DG8" i="6"/>
  <c r="DK8" i="6"/>
  <c r="DO8" i="6"/>
  <c r="DS8" i="6"/>
  <c r="DW8" i="6"/>
  <c r="EA8" i="6"/>
  <c r="EE8" i="6"/>
  <c r="EI8" i="6"/>
  <c r="EM8" i="6"/>
  <c r="EQ8" i="6"/>
  <c r="EU8" i="6"/>
  <c r="EY8" i="6"/>
  <c r="FC8" i="6"/>
  <c r="FG8" i="6"/>
  <c r="FK8" i="6"/>
  <c r="FO8" i="6"/>
  <c r="FS8" i="6"/>
  <c r="FW8" i="6"/>
  <c r="GA8" i="6"/>
  <c r="GE8" i="6"/>
  <c r="GI8" i="6"/>
  <c r="GM8" i="6"/>
  <c r="GQ8" i="6"/>
  <c r="GU8" i="6"/>
  <c r="GY8" i="6"/>
  <c r="HC8" i="6"/>
  <c r="HG8" i="6"/>
  <c r="HK8" i="6"/>
  <c r="HO8" i="6"/>
  <c r="HS8" i="6"/>
  <c r="HW8" i="6"/>
  <c r="IA8" i="6"/>
  <c r="IE8" i="6"/>
  <c r="II8" i="6"/>
  <c r="IM8" i="6"/>
  <c r="IQ8" i="6"/>
  <c r="IU8" i="6"/>
  <c r="IY8" i="6"/>
  <c r="JC8" i="6"/>
  <c r="JG8" i="6"/>
  <c r="JK8" i="6"/>
  <c r="JO8" i="6"/>
  <c r="JS8" i="6"/>
  <c r="JW8" i="6"/>
  <c r="KA8" i="6"/>
  <c r="KE8" i="6"/>
  <c r="KI8" i="6"/>
  <c r="KM8" i="6"/>
  <c r="KQ8" i="6"/>
  <c r="KU8" i="6"/>
  <c r="KY8" i="6"/>
  <c r="LC8" i="6"/>
  <c r="LG8" i="6"/>
  <c r="LK8" i="6"/>
  <c r="LO8" i="6"/>
  <c r="LS8" i="6"/>
  <c r="LW8" i="6"/>
  <c r="MA8" i="6"/>
  <c r="ME8" i="6"/>
  <c r="MI8" i="6"/>
  <c r="MM8" i="6"/>
  <c r="MQ8" i="6"/>
  <c r="MU8" i="6"/>
  <c r="MY8" i="6"/>
  <c r="NC8" i="6"/>
  <c r="NG8" i="6"/>
  <c r="NK8" i="6"/>
  <c r="NO8" i="6"/>
  <c r="NS8" i="6"/>
  <c r="NW8" i="6"/>
  <c r="OA8" i="6"/>
  <c r="OE8" i="6"/>
  <c r="OI8" i="6"/>
  <c r="OM8" i="6"/>
  <c r="OQ8" i="6"/>
  <c r="OU8" i="6"/>
  <c r="OY8" i="6"/>
  <c r="PC8" i="6"/>
  <c r="PG8" i="6"/>
  <c r="PK8" i="6"/>
  <c r="PO8" i="6"/>
  <c r="PS8" i="6"/>
  <c r="PW8" i="6"/>
  <c r="QA8" i="6"/>
  <c r="QE8" i="6"/>
  <c r="QI8" i="6"/>
  <c r="QM8" i="6"/>
  <c r="QQ8" i="6"/>
  <c r="QU8" i="6"/>
  <c r="QY8" i="6"/>
  <c r="RC8" i="6"/>
  <c r="RG8" i="6"/>
  <c r="RK8" i="6"/>
  <c r="RO8" i="6"/>
  <c r="RS8" i="6"/>
  <c r="RW8" i="6"/>
  <c r="SA8" i="6"/>
  <c r="SE8" i="6"/>
  <c r="SI8" i="6"/>
  <c r="SM8" i="6"/>
  <c r="SQ8" i="6"/>
  <c r="SU8" i="6"/>
  <c r="SY8" i="6"/>
  <c r="TC8" i="6"/>
  <c r="TG8" i="6"/>
  <c r="TK8" i="6"/>
  <c r="TO8" i="6"/>
  <c r="TS8" i="6"/>
  <c r="TW8" i="6"/>
  <c r="UA8" i="6"/>
  <c r="UE8" i="6"/>
  <c r="UI8" i="6"/>
  <c r="UM8" i="6"/>
  <c r="UQ8" i="6"/>
  <c r="UU8" i="6"/>
  <c r="UY8" i="6"/>
  <c r="VC8" i="6"/>
  <c r="VG8" i="6"/>
  <c r="VK8" i="6"/>
  <c r="VO8" i="6"/>
  <c r="VS8" i="6"/>
  <c r="VW8" i="6"/>
  <c r="WA8" i="6"/>
  <c r="WE8" i="6"/>
  <c r="WI8" i="6"/>
  <c r="WM8" i="6"/>
  <c r="WQ8" i="6"/>
  <c r="WU8" i="6"/>
  <c r="WY8" i="6"/>
  <c r="XC8" i="6"/>
  <c r="XG8" i="6"/>
  <c r="XK8" i="6"/>
  <c r="XO8" i="6"/>
  <c r="XS8" i="6"/>
  <c r="XW8" i="6"/>
  <c r="YA8" i="6"/>
  <c r="YE8" i="6"/>
  <c r="YI8" i="6"/>
  <c r="YM8" i="6"/>
  <c r="YQ8" i="6"/>
  <c r="YU8" i="6"/>
  <c r="YY8" i="6"/>
  <c r="ZC8" i="6"/>
  <c r="ZG8" i="6"/>
  <c r="ZK8" i="6"/>
  <c r="ZO8" i="6"/>
  <c r="ZS8" i="6"/>
  <c r="ZW8" i="6"/>
  <c r="B9" i="6"/>
  <c r="F9" i="6"/>
  <c r="J9" i="6"/>
  <c r="N9" i="6"/>
  <c r="R9" i="6"/>
  <c r="V9" i="6"/>
  <c r="Z9" i="6"/>
  <c r="AD9" i="6"/>
  <c r="AH9" i="6"/>
  <c r="AL9" i="6"/>
  <c r="AP9" i="6"/>
  <c r="AT9" i="6"/>
  <c r="AX9" i="6"/>
  <c r="BB9" i="6"/>
  <c r="BF9" i="6"/>
  <c r="NQ3" i="6"/>
  <c r="PL4" i="6"/>
  <c r="L5" i="6"/>
  <c r="JH5" i="6"/>
  <c r="PV5" i="6"/>
  <c r="UT5" i="6"/>
  <c r="ZR5" i="6"/>
  <c r="CX6" i="6"/>
  <c r="FJ6" i="6"/>
  <c r="HV6" i="6"/>
  <c r="KH6" i="6"/>
  <c r="MT6" i="6"/>
  <c r="PF6" i="6"/>
  <c r="RR6" i="6"/>
  <c r="UD6" i="6"/>
  <c r="WF6" i="6"/>
  <c r="XL6" i="6"/>
  <c r="YR6" i="6"/>
  <c r="ZX6" i="6"/>
  <c r="AE7" i="6"/>
  <c r="BK7" i="6"/>
  <c r="CQ7" i="6"/>
  <c r="DW7" i="6"/>
  <c r="FC7" i="6"/>
  <c r="GI7" i="6"/>
  <c r="HO7" i="6"/>
  <c r="IM7" i="6"/>
  <c r="JI7" i="6"/>
  <c r="KD7" i="6"/>
  <c r="KW7" i="6"/>
  <c r="LM7" i="6"/>
  <c r="MC7" i="6"/>
  <c r="MS7" i="6"/>
  <c r="NI7" i="6"/>
  <c r="NY7" i="6"/>
  <c r="OO7" i="6"/>
  <c r="PE7" i="6"/>
  <c r="PU7" i="6"/>
  <c r="QK7" i="6"/>
  <c r="RA7" i="6"/>
  <c r="RQ7" i="6"/>
  <c r="SG7" i="6"/>
  <c r="SW7" i="6"/>
  <c r="TM7" i="6"/>
  <c r="UC7" i="6"/>
  <c r="US7" i="6"/>
  <c r="VI7" i="6"/>
  <c r="VY7" i="6"/>
  <c r="WO7" i="6"/>
  <c r="XE7" i="6"/>
  <c r="XU7" i="6"/>
  <c r="YK7" i="6"/>
  <c r="ZA7" i="6"/>
  <c r="ZQ7" i="6"/>
  <c r="H8" i="6"/>
  <c r="X8" i="6"/>
  <c r="AN8" i="6"/>
  <c r="BD8" i="6"/>
  <c r="BT8" i="6"/>
  <c r="CJ8" i="6"/>
  <c r="CZ8" i="6"/>
  <c r="DP8" i="6"/>
  <c r="EF8" i="6"/>
  <c r="EV8" i="6"/>
  <c r="FL8" i="6"/>
  <c r="GB8" i="6"/>
  <c r="GR8" i="6"/>
  <c r="HH8" i="6"/>
  <c r="HX8" i="6"/>
  <c r="IN8" i="6"/>
  <c r="JD8" i="6"/>
  <c r="JT8" i="6"/>
  <c r="KJ8" i="6"/>
  <c r="KZ8" i="6"/>
  <c r="LP8" i="6"/>
  <c r="MF8" i="6"/>
  <c r="MV8" i="6"/>
  <c r="NL8" i="6"/>
  <c r="OB8" i="6"/>
  <c r="OR8" i="6"/>
  <c r="PH8" i="6"/>
  <c r="PX8" i="6"/>
  <c r="QN8" i="6"/>
  <c r="RD8" i="6"/>
  <c r="RT8" i="6"/>
  <c r="SJ8" i="6"/>
  <c r="SR8" i="6"/>
  <c r="SZ8" i="6"/>
  <c r="TH8" i="6"/>
  <c r="TP8" i="6"/>
  <c r="TX8" i="6"/>
  <c r="UF8" i="6"/>
  <c r="UN8" i="6"/>
  <c r="UV8" i="6"/>
  <c r="VD8" i="6"/>
  <c r="VL8" i="6"/>
  <c r="VT8" i="6"/>
  <c r="WB8" i="6"/>
  <c r="WJ8" i="6"/>
  <c r="WR8" i="6"/>
  <c r="WZ8" i="6"/>
  <c r="XH8" i="6"/>
  <c r="XP8" i="6"/>
  <c r="XX8" i="6"/>
  <c r="YF8" i="6"/>
  <c r="YN8" i="6"/>
  <c r="YV8" i="6"/>
  <c r="ZD8" i="6"/>
  <c r="ZL8" i="6"/>
  <c r="ZT8" i="6"/>
  <c r="C9" i="6"/>
  <c r="K9" i="6"/>
  <c r="S9" i="6"/>
  <c r="AA9" i="6"/>
  <c r="AI9" i="6"/>
  <c r="AQ9" i="6"/>
  <c r="AY9" i="6"/>
  <c r="BG9" i="6"/>
  <c r="BM9" i="6"/>
  <c r="BR9" i="6"/>
  <c r="BW9" i="6"/>
  <c r="CC9" i="6"/>
  <c r="CH9" i="6"/>
  <c r="CM9" i="6"/>
  <c r="CS9" i="6"/>
  <c r="CX9" i="6"/>
  <c r="DC9" i="6"/>
  <c r="DI9" i="6"/>
  <c r="DN9" i="6"/>
  <c r="DS9" i="6"/>
  <c r="DY9" i="6"/>
  <c r="ED9" i="6"/>
  <c r="EI9" i="6"/>
  <c r="EO9" i="6"/>
  <c r="ET9" i="6"/>
  <c r="EY9" i="6"/>
  <c r="FE9" i="6"/>
  <c r="FJ9" i="6"/>
  <c r="FO9" i="6"/>
  <c r="FU9" i="6"/>
  <c r="FZ9" i="6"/>
  <c r="GE9" i="6"/>
  <c r="GK9" i="6"/>
  <c r="GP9" i="6"/>
  <c r="GU9" i="6"/>
  <c r="HA9" i="6"/>
  <c r="HF9" i="6"/>
  <c r="HK9" i="6"/>
  <c r="HQ9" i="6"/>
  <c r="HV9" i="6"/>
  <c r="IA9" i="6"/>
  <c r="IE9" i="6"/>
  <c r="II9" i="6"/>
  <c r="IM9" i="6"/>
  <c r="IQ9" i="6"/>
  <c r="IU9" i="6"/>
  <c r="IY9" i="6"/>
  <c r="JC9" i="6"/>
  <c r="JG9" i="6"/>
  <c r="JK9" i="6"/>
  <c r="JO9" i="6"/>
  <c r="JS9" i="6"/>
  <c r="JW9" i="6"/>
  <c r="KA9" i="6"/>
  <c r="KE9" i="6"/>
  <c r="KI9" i="6"/>
  <c r="KM9" i="6"/>
  <c r="KQ9" i="6"/>
  <c r="KU9" i="6"/>
  <c r="KY9" i="6"/>
  <c r="LC9" i="6"/>
  <c r="LG9" i="6"/>
  <c r="LK9" i="6"/>
  <c r="LO9" i="6"/>
  <c r="LS9" i="6"/>
  <c r="LW9" i="6"/>
  <c r="MA9" i="6"/>
  <c r="ME9" i="6"/>
  <c r="MI9" i="6"/>
  <c r="MM9" i="6"/>
  <c r="MQ9" i="6"/>
  <c r="MU9" i="6"/>
  <c r="MY9" i="6"/>
  <c r="NC9" i="6"/>
  <c r="NG9" i="6"/>
  <c r="NK9" i="6"/>
  <c r="NO9" i="6"/>
  <c r="NS9" i="6"/>
  <c r="NW9" i="6"/>
  <c r="OA9" i="6"/>
  <c r="OE9" i="6"/>
  <c r="OI9" i="6"/>
  <c r="OM9" i="6"/>
  <c r="OQ9" i="6"/>
  <c r="OU9" i="6"/>
  <c r="OY9" i="6"/>
  <c r="PC9" i="6"/>
  <c r="PG9" i="6"/>
  <c r="PK9" i="6"/>
  <c r="PO9" i="6"/>
  <c r="PS9" i="6"/>
  <c r="PW9" i="6"/>
  <c r="QA9" i="6"/>
  <c r="QE9" i="6"/>
  <c r="QI9" i="6"/>
  <c r="QM9" i="6"/>
  <c r="QQ9" i="6"/>
  <c r="QU9" i="6"/>
  <c r="QY9" i="6"/>
  <c r="RC9" i="6"/>
  <c r="RG9" i="6"/>
  <c r="RK9" i="6"/>
  <c r="RO9" i="6"/>
  <c r="RS9" i="6"/>
  <c r="RW9" i="6"/>
  <c r="SA9" i="6"/>
  <c r="SE9" i="6"/>
  <c r="SI9" i="6"/>
  <c r="SM9" i="6"/>
  <c r="SQ9" i="6"/>
  <c r="SU9" i="6"/>
  <c r="SY9" i="6"/>
  <c r="TC9" i="6"/>
  <c r="TG9" i="6"/>
  <c r="TK9" i="6"/>
  <c r="TO9" i="6"/>
  <c r="TS9" i="6"/>
  <c r="TW9" i="6"/>
  <c r="UA9" i="6"/>
  <c r="UE9" i="6"/>
  <c r="UI9" i="6"/>
  <c r="UM9" i="6"/>
  <c r="UQ9" i="6"/>
  <c r="UU9" i="6"/>
  <c r="UY9" i="6"/>
  <c r="VC9" i="6"/>
  <c r="VG9" i="6"/>
  <c r="VK9" i="6"/>
  <c r="VO9" i="6"/>
  <c r="VS9" i="6"/>
  <c r="VW9" i="6"/>
  <c r="WA9" i="6"/>
  <c r="WE9" i="6"/>
  <c r="WI9" i="6"/>
  <c r="WM9" i="6"/>
  <c r="WQ9" i="6"/>
  <c r="WU9" i="6"/>
  <c r="WY9" i="6"/>
  <c r="XC9" i="6"/>
  <c r="XG9" i="6"/>
  <c r="XK9" i="6"/>
  <c r="XO9" i="6"/>
  <c r="XS9" i="6"/>
  <c r="XW9" i="6"/>
  <c r="YA9" i="6"/>
  <c r="YE9" i="6"/>
  <c r="YI9" i="6"/>
  <c r="YM9" i="6"/>
  <c r="YQ9" i="6"/>
  <c r="YU9" i="6"/>
  <c r="YY9" i="6"/>
  <c r="ZC9" i="6"/>
  <c r="ZG9" i="6"/>
  <c r="ZK9" i="6"/>
  <c r="ZO9" i="6"/>
  <c r="ZS9" i="6"/>
  <c r="ZW9" i="6"/>
  <c r="B10" i="6"/>
  <c r="F10" i="6"/>
  <c r="J10" i="6"/>
  <c r="N10" i="6"/>
  <c r="R10" i="6"/>
  <c r="V10" i="6"/>
  <c r="Z10" i="6"/>
  <c r="AD10" i="6"/>
  <c r="AH10" i="6"/>
  <c r="AL10" i="6"/>
  <c r="AP10" i="6"/>
  <c r="AT10" i="6"/>
  <c r="AX10" i="6"/>
  <c r="BB10" i="6"/>
  <c r="BF10" i="6"/>
  <c r="BJ10" i="6"/>
  <c r="BN10" i="6"/>
  <c r="BR10" i="6"/>
  <c r="BV10" i="6"/>
  <c r="BZ10" i="6"/>
  <c r="CD10" i="6"/>
  <c r="CH10" i="6"/>
  <c r="CL10" i="6"/>
  <c r="CP10" i="6"/>
  <c r="CT10" i="6"/>
  <c r="CX10" i="6"/>
  <c r="DB10" i="6"/>
  <c r="DF10" i="6"/>
  <c r="DJ10" i="6"/>
  <c r="DN10" i="6"/>
  <c r="DR10" i="6"/>
  <c r="DV10" i="6"/>
  <c r="DZ10" i="6"/>
  <c r="ED10" i="6"/>
  <c r="EH10" i="6"/>
  <c r="EL10" i="6"/>
  <c r="EP10" i="6"/>
  <c r="ET10" i="6"/>
  <c r="EX10" i="6"/>
  <c r="FB10" i="6"/>
  <c r="FF10" i="6"/>
  <c r="FJ10" i="6"/>
  <c r="FN10" i="6"/>
  <c r="FR10" i="6"/>
  <c r="FV10" i="6"/>
  <c r="FZ10" i="6"/>
  <c r="GD10" i="6"/>
  <c r="GH10" i="6"/>
  <c r="GL10" i="6"/>
  <c r="GP10" i="6"/>
  <c r="GT10" i="6"/>
  <c r="GX10" i="6"/>
  <c r="HB10" i="6"/>
  <c r="HF10" i="6"/>
  <c r="HJ10" i="6"/>
  <c r="HN10" i="6"/>
  <c r="HR10" i="6"/>
  <c r="HV10" i="6"/>
  <c r="HZ10" i="6"/>
  <c r="ID10" i="6"/>
  <c r="IH10" i="6"/>
  <c r="IL10" i="6"/>
  <c r="IP10" i="6"/>
  <c r="IT10" i="6"/>
  <c r="IX10" i="6"/>
  <c r="JB10" i="6"/>
  <c r="JF10" i="6"/>
  <c r="JJ10" i="6"/>
  <c r="JN10" i="6"/>
  <c r="JR10" i="6"/>
  <c r="JV10" i="6"/>
  <c r="JZ10" i="6"/>
  <c r="KD10" i="6"/>
  <c r="KH10" i="6"/>
  <c r="KL10" i="6"/>
  <c r="KP10" i="6"/>
  <c r="KT10" i="6"/>
  <c r="KX10" i="6"/>
  <c r="LB10" i="6"/>
  <c r="LF10" i="6"/>
  <c r="LJ10" i="6"/>
  <c r="LN10" i="6"/>
  <c r="LR10" i="6"/>
  <c r="LV10" i="6"/>
  <c r="LZ10" i="6"/>
  <c r="MD10" i="6"/>
  <c r="MH10" i="6"/>
  <c r="ML10" i="6"/>
  <c r="MP10" i="6"/>
  <c r="MT10" i="6"/>
  <c r="MX10" i="6"/>
  <c r="NB10" i="6"/>
  <c r="NF10" i="6"/>
  <c r="NJ10" i="6"/>
  <c r="NN10" i="6"/>
  <c r="NR10" i="6"/>
  <c r="NV10" i="6"/>
  <c r="NZ10" i="6"/>
  <c r="OD10" i="6"/>
  <c r="OH10" i="6"/>
  <c r="OL10" i="6"/>
  <c r="OP10" i="6"/>
  <c r="OT10" i="6"/>
  <c r="OX10" i="6"/>
  <c r="PB10" i="6"/>
  <c r="PF10" i="6"/>
  <c r="PJ10" i="6"/>
  <c r="PN10" i="6"/>
  <c r="PR10" i="6"/>
  <c r="PV10" i="6"/>
  <c r="PZ10" i="6"/>
  <c r="QD10" i="6"/>
  <c r="QH10" i="6"/>
  <c r="QL10" i="6"/>
  <c r="QP10" i="6"/>
  <c r="QT10" i="6"/>
  <c r="QX10" i="6"/>
  <c r="RB10" i="6"/>
  <c r="RF10" i="6"/>
  <c r="RJ10" i="6"/>
  <c r="RN10" i="6"/>
  <c r="RR10" i="6"/>
  <c r="RV10" i="6"/>
  <c r="RZ10" i="6"/>
  <c r="SD10" i="6"/>
  <c r="SH10" i="6"/>
  <c r="SL10" i="6"/>
  <c r="SP10" i="6"/>
  <c r="ST10" i="6"/>
  <c r="SX10" i="6"/>
  <c r="TB10" i="6"/>
  <c r="TF10" i="6"/>
  <c r="TJ10" i="6"/>
  <c r="TN10" i="6"/>
  <c r="TR10" i="6"/>
  <c r="TV10" i="6"/>
  <c r="TZ10" i="6"/>
  <c r="UD10" i="6"/>
  <c r="UH10" i="6"/>
  <c r="UL10" i="6"/>
  <c r="UP10" i="6"/>
  <c r="UT10" i="6"/>
  <c r="UX10" i="6"/>
  <c r="VB10" i="6"/>
  <c r="VF10" i="6"/>
  <c r="VJ10" i="6"/>
  <c r="VN10" i="6"/>
  <c r="VR10" i="6"/>
  <c r="VV10" i="6"/>
  <c r="VZ10" i="6"/>
  <c r="WD10" i="6"/>
  <c r="WH10" i="6"/>
  <c r="WL10" i="6"/>
  <c r="WP10" i="6"/>
  <c r="WT10" i="6"/>
  <c r="WX10" i="6"/>
  <c r="XB10" i="6"/>
  <c r="XF10" i="6"/>
  <c r="XJ10" i="6"/>
  <c r="XN10" i="6"/>
  <c r="XR10" i="6"/>
  <c r="XV10" i="6"/>
  <c r="XZ10" i="6"/>
  <c r="YD10" i="6"/>
  <c r="YH10" i="6"/>
  <c r="YL10" i="6"/>
  <c r="YP10" i="6"/>
  <c r="YT10" i="6"/>
  <c r="YX10" i="6"/>
  <c r="ZB10" i="6"/>
  <c r="ZF10" i="6"/>
  <c r="ZJ10" i="6"/>
  <c r="ZN10" i="6"/>
  <c r="ZR10" i="6"/>
  <c r="ZV10" i="6"/>
  <c r="ZZ10" i="6"/>
  <c r="E11" i="6"/>
  <c r="I11" i="6"/>
  <c r="M11" i="6"/>
  <c r="Q11" i="6"/>
  <c r="U11" i="6"/>
  <c r="Y11" i="6"/>
  <c r="AC11" i="6"/>
  <c r="AG11" i="6"/>
  <c r="AK11" i="6"/>
  <c r="AO11" i="6"/>
  <c r="AS11" i="6"/>
  <c r="AW11" i="6"/>
  <c r="BA11" i="6"/>
  <c r="BE11" i="6"/>
  <c r="BI11" i="6"/>
  <c r="BM11" i="6"/>
  <c r="BQ11" i="6"/>
  <c r="BU11" i="6"/>
  <c r="BY11" i="6"/>
  <c r="CC11" i="6"/>
  <c r="CG11" i="6"/>
  <c r="CK11" i="6"/>
  <c r="CO11" i="6"/>
  <c r="CS11" i="6"/>
  <c r="CW11" i="6"/>
  <c r="DA11" i="6"/>
  <c r="DE11" i="6"/>
  <c r="DI11" i="6"/>
  <c r="DM11" i="6"/>
  <c r="DQ11" i="6"/>
  <c r="DU11" i="6"/>
  <c r="DY11" i="6"/>
  <c r="EC11" i="6"/>
  <c r="EG11" i="6"/>
  <c r="EK11" i="6"/>
  <c r="EO11" i="6"/>
  <c r="ES11" i="6"/>
  <c r="EW11" i="6"/>
  <c r="FA11" i="6"/>
  <c r="FE11" i="6"/>
  <c r="FI11" i="6"/>
  <c r="FM11" i="6"/>
  <c r="FQ11" i="6"/>
  <c r="FU11" i="6"/>
  <c r="FY11" i="6"/>
  <c r="GC11" i="6"/>
  <c r="GG11" i="6"/>
  <c r="GK11" i="6"/>
  <c r="GO11" i="6"/>
  <c r="GS11" i="6"/>
  <c r="GW11" i="6"/>
  <c r="HA11" i="6"/>
  <c r="HE11" i="6"/>
  <c r="HI11" i="6"/>
  <c r="HM11" i="6"/>
  <c r="HQ11" i="6"/>
  <c r="HU11" i="6"/>
  <c r="HY11" i="6"/>
  <c r="IC11" i="6"/>
  <c r="IG11" i="6"/>
  <c r="IK11" i="6"/>
  <c r="IO11" i="6"/>
  <c r="IS11" i="6"/>
  <c r="IW11" i="6"/>
  <c r="JA11" i="6"/>
  <c r="JE11" i="6"/>
  <c r="JI11" i="6"/>
  <c r="JM11" i="6"/>
  <c r="JQ11" i="6"/>
  <c r="JU11" i="6"/>
  <c r="JY11" i="6"/>
  <c r="KC11" i="6"/>
  <c r="KG11" i="6"/>
  <c r="KK11" i="6"/>
  <c r="KO11" i="6"/>
  <c r="KS11" i="6"/>
  <c r="KW11" i="6"/>
  <c r="LA11" i="6"/>
  <c r="LE11" i="6"/>
  <c r="LI11" i="6"/>
  <c r="LM11" i="6"/>
  <c r="LQ11" i="6"/>
  <c r="LU11" i="6"/>
  <c r="LY11" i="6"/>
  <c r="MC11" i="6"/>
  <c r="MG11" i="6"/>
  <c r="MK11" i="6"/>
  <c r="MO11" i="6"/>
  <c r="MS11" i="6"/>
  <c r="MW11" i="6"/>
  <c r="NA11" i="6"/>
  <c r="NE11" i="6"/>
  <c r="NI11" i="6"/>
  <c r="NM11" i="6"/>
  <c r="NQ11" i="6"/>
  <c r="NU11" i="6"/>
  <c r="NY11" i="6"/>
  <c r="OC11" i="6"/>
  <c r="OG11" i="6"/>
  <c r="OK11" i="6"/>
  <c r="OO11" i="6"/>
  <c r="OS11" i="6"/>
  <c r="OW11" i="6"/>
  <c r="PA11" i="6"/>
  <c r="PE11" i="6"/>
  <c r="PI11" i="6"/>
  <c r="PM11" i="6"/>
  <c r="PQ11" i="6"/>
  <c r="PU11" i="6"/>
  <c r="PY11" i="6"/>
  <c r="QC11" i="6"/>
  <c r="QG11" i="6"/>
  <c r="QK11" i="6"/>
  <c r="QO11" i="6"/>
  <c r="QS11" i="6"/>
  <c r="QW11" i="6"/>
  <c r="RA11" i="6"/>
  <c r="RE11" i="6"/>
  <c r="RI11" i="6"/>
  <c r="RM11" i="6"/>
  <c r="RQ11" i="6"/>
  <c r="RU11" i="6"/>
  <c r="RY11" i="6"/>
  <c r="SC11" i="6"/>
  <c r="SG11" i="6"/>
  <c r="SK11" i="6"/>
  <c r="SO11" i="6"/>
  <c r="SS11" i="6"/>
  <c r="SW11" i="6"/>
  <c r="TA11" i="6"/>
  <c r="TE11" i="6"/>
  <c r="TI11" i="6"/>
  <c r="TM11" i="6"/>
  <c r="TQ11" i="6"/>
  <c r="TU11" i="6"/>
  <c r="TY11" i="6"/>
  <c r="UC11" i="6"/>
  <c r="UG11" i="6"/>
  <c r="UK11" i="6"/>
  <c r="UO11" i="6"/>
  <c r="US11" i="6"/>
  <c r="UW11" i="6"/>
  <c r="VA11" i="6"/>
  <c r="VE11" i="6"/>
  <c r="VI11" i="6"/>
  <c r="VM11" i="6"/>
  <c r="VQ11" i="6"/>
  <c r="VU11" i="6"/>
  <c r="VY11" i="6"/>
  <c r="WC11" i="6"/>
  <c r="WG11" i="6"/>
  <c r="WK11" i="6"/>
  <c r="WO11" i="6"/>
  <c r="WS11" i="6"/>
  <c r="WW11" i="6"/>
  <c r="XA11" i="6"/>
  <c r="XE11" i="6"/>
  <c r="XI11" i="6"/>
  <c r="XM11" i="6"/>
  <c r="XQ11" i="6"/>
  <c r="XU11" i="6"/>
  <c r="XY11" i="6"/>
  <c r="YC11" i="6"/>
  <c r="YG11" i="6"/>
  <c r="YK11" i="6"/>
  <c r="YO11" i="6"/>
  <c r="YS11" i="6"/>
  <c r="YW11" i="6"/>
  <c r="ZA11" i="6"/>
  <c r="ZE11" i="6"/>
  <c r="ZI11" i="6"/>
  <c r="ZM11" i="6"/>
  <c r="ZQ11" i="6"/>
  <c r="ZU11" i="6"/>
  <c r="ZY11" i="6"/>
  <c r="D12" i="6"/>
  <c r="H12" i="6"/>
  <c r="L12" i="6"/>
  <c r="P12" i="6"/>
  <c r="T12" i="6"/>
  <c r="X12" i="6"/>
  <c r="AB12" i="6"/>
  <c r="AF12" i="6"/>
  <c r="AJ12" i="6"/>
  <c r="AN12" i="6"/>
  <c r="AR12" i="6"/>
  <c r="AV12" i="6"/>
  <c r="AZ12" i="6"/>
  <c r="BD12" i="6"/>
  <c r="BH12" i="6"/>
  <c r="BL12" i="6"/>
  <c r="BP12" i="6"/>
  <c r="BT12" i="6"/>
  <c r="BX12" i="6"/>
  <c r="CB12" i="6"/>
  <c r="CF12" i="6"/>
  <c r="CJ12" i="6"/>
  <c r="CN12" i="6"/>
  <c r="CR12" i="6"/>
  <c r="CV12" i="6"/>
  <c r="CZ12" i="6"/>
  <c r="DD12" i="6"/>
  <c r="DH12" i="6"/>
  <c r="DL12" i="6"/>
  <c r="DP12" i="6"/>
  <c r="DT12" i="6"/>
  <c r="DX12" i="6"/>
  <c r="EB12" i="6"/>
  <c r="EF12" i="6"/>
  <c r="EJ12" i="6"/>
  <c r="EN12" i="6"/>
  <c r="ER12" i="6"/>
  <c r="EV12" i="6"/>
  <c r="EZ12" i="6"/>
  <c r="FD12" i="6"/>
  <c r="FH12" i="6"/>
  <c r="FL12" i="6"/>
  <c r="FP12" i="6"/>
  <c r="FT12" i="6"/>
  <c r="FX12" i="6"/>
  <c r="GB12" i="6"/>
  <c r="GF12" i="6"/>
  <c r="GJ12" i="6"/>
  <c r="GN12" i="6"/>
  <c r="GR12" i="6"/>
  <c r="GV12" i="6"/>
  <c r="GZ12" i="6"/>
  <c r="HD12" i="6"/>
  <c r="HH12" i="6"/>
  <c r="HL12" i="6"/>
  <c r="HP12" i="6"/>
  <c r="HT12" i="6"/>
  <c r="HX12" i="6"/>
  <c r="IB12" i="6"/>
  <c r="IF12" i="6"/>
  <c r="IJ12" i="6"/>
  <c r="IN12" i="6"/>
  <c r="IR12" i="6"/>
  <c r="IV12" i="6"/>
  <c r="YN3" i="6"/>
  <c r="SS4" i="6"/>
  <c r="BX5" i="6"/>
  <c r="LT5" i="6"/>
  <c r="RB5" i="6"/>
  <c r="VZ5" i="6"/>
  <c r="Y6" i="6"/>
  <c r="DN6" i="6"/>
  <c r="FZ6" i="6"/>
  <c r="IL6" i="6"/>
  <c r="KX6" i="6"/>
  <c r="NJ6" i="6"/>
  <c r="PV6" i="6"/>
  <c r="SH6" i="6"/>
  <c r="UT6" i="6"/>
  <c r="WN6" i="6"/>
  <c r="XT6" i="6"/>
  <c r="YZ6" i="6"/>
  <c r="G7" i="6"/>
  <c r="AM7" i="6"/>
  <c r="BS7" i="6"/>
  <c r="CY7" i="6"/>
  <c r="EE7" i="6"/>
  <c r="FK7" i="6"/>
  <c r="GQ7" i="6"/>
  <c r="HW7" i="6"/>
  <c r="IS7" i="6"/>
  <c r="JN7" i="6"/>
  <c r="KI7" i="6"/>
  <c r="LA7" i="6"/>
  <c r="LQ7" i="6"/>
  <c r="MG7" i="6"/>
  <c r="MW7" i="6"/>
  <c r="NM7" i="6"/>
  <c r="OC7" i="6"/>
  <c r="OS7" i="6"/>
  <c r="PI7" i="6"/>
  <c r="PY7" i="6"/>
  <c r="QO7" i="6"/>
  <c r="RE7" i="6"/>
  <c r="RU7" i="6"/>
  <c r="SK7" i="6"/>
  <c r="TA7" i="6"/>
  <c r="TQ7" i="6"/>
  <c r="UG7" i="6"/>
  <c r="UW7" i="6"/>
  <c r="VM7" i="6"/>
  <c r="WC7" i="6"/>
  <c r="WS7" i="6"/>
  <c r="XI7" i="6"/>
  <c r="XY7" i="6"/>
  <c r="YO7" i="6"/>
  <c r="ZE7" i="6"/>
  <c r="ZU7" i="6"/>
  <c r="L8" i="6"/>
  <c r="AB8" i="6"/>
  <c r="AR8" i="6"/>
  <c r="BH8" i="6"/>
  <c r="BX8" i="6"/>
  <c r="CN8" i="6"/>
  <c r="DD8" i="6"/>
  <c r="DT8" i="6"/>
  <c r="EJ8" i="6"/>
  <c r="EZ8" i="6"/>
  <c r="FP8" i="6"/>
  <c r="GF8" i="6"/>
  <c r="GV8" i="6"/>
  <c r="HL8" i="6"/>
  <c r="IB8" i="6"/>
  <c r="IR8" i="6"/>
  <c r="JH8" i="6"/>
  <c r="JX8" i="6"/>
  <c r="KN8" i="6"/>
  <c r="LD8" i="6"/>
  <c r="LT8" i="6"/>
  <c r="MJ8" i="6"/>
  <c r="MZ8" i="6"/>
  <c r="NP8" i="6"/>
  <c r="OF8" i="6"/>
  <c r="OV8" i="6"/>
  <c r="PL8" i="6"/>
  <c r="QB8" i="6"/>
  <c r="QR8" i="6"/>
  <c r="RH8" i="6"/>
  <c r="RX8" i="6"/>
  <c r="SL8" i="6"/>
  <c r="ST8" i="6"/>
  <c r="TB8" i="6"/>
  <c r="TJ8" i="6"/>
  <c r="TR8" i="6"/>
  <c r="TZ8" i="6"/>
  <c r="UH8" i="6"/>
  <c r="UP8" i="6"/>
  <c r="UX8" i="6"/>
  <c r="VF8" i="6"/>
  <c r="VN8" i="6"/>
  <c r="VV8" i="6"/>
  <c r="WD8" i="6"/>
  <c r="WL8" i="6"/>
  <c r="WT8" i="6"/>
  <c r="XB8" i="6"/>
  <c r="XJ8" i="6"/>
  <c r="XR8" i="6"/>
  <c r="XZ8" i="6"/>
  <c r="YH8" i="6"/>
  <c r="YP8" i="6"/>
  <c r="YX8" i="6"/>
  <c r="ZF8" i="6"/>
  <c r="ZN8" i="6"/>
  <c r="ZV8" i="6"/>
  <c r="E9" i="6"/>
  <c r="M9" i="6"/>
  <c r="U9" i="6"/>
  <c r="AC9" i="6"/>
  <c r="AK9" i="6"/>
  <c r="AS9" i="6"/>
  <c r="BA9" i="6"/>
  <c r="BI9" i="6"/>
  <c r="BN9" i="6"/>
  <c r="BS9" i="6"/>
  <c r="BY9" i="6"/>
  <c r="CD9" i="6"/>
  <c r="CI9" i="6"/>
  <c r="CO9" i="6"/>
  <c r="CT9" i="6"/>
  <c r="CY9" i="6"/>
  <c r="DE9" i="6"/>
  <c r="DJ9" i="6"/>
  <c r="DO9" i="6"/>
  <c r="DU9" i="6"/>
  <c r="DZ9" i="6"/>
  <c r="EE9" i="6"/>
  <c r="EK9" i="6"/>
  <c r="EP9" i="6"/>
  <c r="EU9" i="6"/>
  <c r="FA9" i="6"/>
  <c r="FF9" i="6"/>
  <c r="FK9" i="6"/>
  <c r="FQ9" i="6"/>
  <c r="FV9" i="6"/>
  <c r="GA9" i="6"/>
  <c r="GG9" i="6"/>
  <c r="GL9" i="6"/>
  <c r="GQ9" i="6"/>
  <c r="GW9" i="6"/>
  <c r="HB9" i="6"/>
  <c r="HG9" i="6"/>
  <c r="HM9" i="6"/>
  <c r="HR9" i="6"/>
  <c r="HW9" i="6"/>
  <c r="IB9" i="6"/>
  <c r="IF9" i="6"/>
  <c r="IJ9" i="6"/>
  <c r="IN9" i="6"/>
  <c r="IR9" i="6"/>
  <c r="IV9" i="6"/>
  <c r="IZ9" i="6"/>
  <c r="JD9" i="6"/>
  <c r="JH9" i="6"/>
  <c r="JL9" i="6"/>
  <c r="JP9" i="6"/>
  <c r="JT9" i="6"/>
  <c r="JX9" i="6"/>
  <c r="KB9" i="6"/>
  <c r="KF9" i="6"/>
  <c r="KJ9" i="6"/>
  <c r="KN9" i="6"/>
  <c r="KR9" i="6"/>
  <c r="KV9" i="6"/>
  <c r="KZ9" i="6"/>
  <c r="LD9" i="6"/>
  <c r="LH9" i="6"/>
  <c r="LL9" i="6"/>
  <c r="LP9" i="6"/>
  <c r="LT9" i="6"/>
  <c r="LX9" i="6"/>
  <c r="MB9" i="6"/>
  <c r="MF9" i="6"/>
  <c r="MJ9" i="6"/>
  <c r="MN9" i="6"/>
  <c r="MR9" i="6"/>
  <c r="MV9" i="6"/>
  <c r="MZ9" i="6"/>
  <c r="ND9" i="6"/>
  <c r="NH9" i="6"/>
  <c r="NL9" i="6"/>
  <c r="NP9" i="6"/>
  <c r="NT9" i="6"/>
  <c r="NX9" i="6"/>
  <c r="OB9" i="6"/>
  <c r="OF9" i="6"/>
  <c r="OJ9" i="6"/>
  <c r="ON9" i="6"/>
  <c r="OR9" i="6"/>
  <c r="OV9" i="6"/>
  <c r="OZ9" i="6"/>
  <c r="PD9" i="6"/>
  <c r="PH9" i="6"/>
  <c r="PL9" i="6"/>
  <c r="PP9" i="6"/>
  <c r="PT9" i="6"/>
  <c r="PX9" i="6"/>
  <c r="QB9" i="6"/>
  <c r="QF9" i="6"/>
  <c r="QJ9" i="6"/>
  <c r="QN9" i="6"/>
  <c r="QR9" i="6"/>
  <c r="QV9" i="6"/>
  <c r="QZ9" i="6"/>
  <c r="RD9" i="6"/>
  <c r="RH9" i="6"/>
  <c r="RL9" i="6"/>
  <c r="RP9" i="6"/>
  <c r="RT9" i="6"/>
  <c r="RX9" i="6"/>
  <c r="SB9" i="6"/>
  <c r="SF9" i="6"/>
  <c r="SJ9" i="6"/>
  <c r="SN9" i="6"/>
  <c r="SR9" i="6"/>
  <c r="SV9" i="6"/>
  <c r="SZ9" i="6"/>
  <c r="TD9" i="6"/>
  <c r="TH9" i="6"/>
  <c r="TL9" i="6"/>
  <c r="TP9" i="6"/>
  <c r="TT9" i="6"/>
  <c r="TX9" i="6"/>
  <c r="UB9" i="6"/>
  <c r="UF9" i="6"/>
  <c r="UJ9" i="6"/>
  <c r="UN9" i="6"/>
  <c r="UR9" i="6"/>
  <c r="UV9" i="6"/>
  <c r="UZ9" i="6"/>
  <c r="VD9" i="6"/>
  <c r="VH9" i="6"/>
  <c r="VL9" i="6"/>
  <c r="VP9" i="6"/>
  <c r="VT9" i="6"/>
  <c r="VX9" i="6"/>
  <c r="WB9" i="6"/>
  <c r="WF9" i="6"/>
  <c r="WJ9" i="6"/>
  <c r="WN9" i="6"/>
  <c r="WR9" i="6"/>
  <c r="WV9" i="6"/>
  <c r="WZ9" i="6"/>
  <c r="XD9" i="6"/>
  <c r="XH9" i="6"/>
  <c r="XL9" i="6"/>
  <c r="XP9" i="6"/>
  <c r="XT9" i="6"/>
  <c r="XX9" i="6"/>
  <c r="YB9" i="6"/>
  <c r="YF9" i="6"/>
  <c r="YJ9" i="6"/>
  <c r="YN9" i="6"/>
  <c r="YR9" i="6"/>
  <c r="YV9" i="6"/>
  <c r="YZ9" i="6"/>
  <c r="ZD9" i="6"/>
  <c r="ZH9" i="6"/>
  <c r="ZL9" i="6"/>
  <c r="ZP9" i="6"/>
  <c r="ZT9" i="6"/>
  <c r="ZX9" i="6"/>
  <c r="C10" i="6"/>
  <c r="G10" i="6"/>
  <c r="K10" i="6"/>
  <c r="O10" i="6"/>
  <c r="S10" i="6"/>
  <c r="W10" i="6"/>
  <c r="AA10" i="6"/>
  <c r="AE10" i="6"/>
  <c r="AI10" i="6"/>
  <c r="AM10" i="6"/>
  <c r="AQ10" i="6"/>
  <c r="AU10" i="6"/>
  <c r="AY10" i="6"/>
  <c r="BC10" i="6"/>
  <c r="BG10" i="6"/>
  <c r="BK10" i="6"/>
  <c r="BO10" i="6"/>
  <c r="BS10" i="6"/>
  <c r="BW10" i="6"/>
  <c r="CA10" i="6"/>
  <c r="CE10" i="6"/>
  <c r="CI10" i="6"/>
  <c r="CM10" i="6"/>
  <c r="CQ10" i="6"/>
  <c r="CU10" i="6"/>
  <c r="CY10" i="6"/>
  <c r="DC10" i="6"/>
  <c r="DG10" i="6"/>
  <c r="DK10" i="6"/>
  <c r="DO10" i="6"/>
  <c r="DS10" i="6"/>
  <c r="DW10" i="6"/>
  <c r="EA10" i="6"/>
  <c r="EE10" i="6"/>
  <c r="EI10" i="6"/>
  <c r="EM10" i="6"/>
  <c r="EQ10" i="6"/>
  <c r="EU10" i="6"/>
  <c r="EY10" i="6"/>
  <c r="FC10" i="6"/>
  <c r="FG10" i="6"/>
  <c r="FK10" i="6"/>
  <c r="FO10" i="6"/>
  <c r="FS10" i="6"/>
  <c r="FW10" i="6"/>
  <c r="GA10" i="6"/>
  <c r="GE10" i="6"/>
  <c r="GI10" i="6"/>
  <c r="GM10" i="6"/>
  <c r="GQ10" i="6"/>
  <c r="GU10" i="6"/>
  <c r="GY10" i="6"/>
  <c r="HC10" i="6"/>
  <c r="HG10" i="6"/>
  <c r="HK10" i="6"/>
  <c r="HO10" i="6"/>
  <c r="HS10" i="6"/>
  <c r="HW10" i="6"/>
  <c r="IA10" i="6"/>
  <c r="IE10" i="6"/>
  <c r="II10" i="6"/>
  <c r="IM10" i="6"/>
  <c r="IQ10" i="6"/>
  <c r="IU10" i="6"/>
  <c r="IY10" i="6"/>
  <c r="JC10" i="6"/>
  <c r="JG10" i="6"/>
  <c r="JK10" i="6"/>
  <c r="JO10" i="6"/>
  <c r="JS10" i="6"/>
  <c r="JW10" i="6"/>
  <c r="KA10" i="6"/>
  <c r="KE10" i="6"/>
  <c r="KI10" i="6"/>
  <c r="KM10" i="6"/>
  <c r="KQ10" i="6"/>
  <c r="KU10" i="6"/>
  <c r="KY10" i="6"/>
  <c r="LC10" i="6"/>
  <c r="LG10" i="6"/>
  <c r="LK10" i="6"/>
  <c r="LO10" i="6"/>
  <c r="LS10" i="6"/>
  <c r="LW10" i="6"/>
  <c r="MA10" i="6"/>
  <c r="ME10" i="6"/>
  <c r="MI10" i="6"/>
  <c r="MM10" i="6"/>
  <c r="MQ10" i="6"/>
  <c r="MU10" i="6"/>
  <c r="MY10" i="6"/>
  <c r="NC10" i="6"/>
  <c r="NG10" i="6"/>
  <c r="NK10" i="6"/>
  <c r="NO10" i="6"/>
  <c r="NS10" i="6"/>
  <c r="NW10" i="6"/>
  <c r="OA10" i="6"/>
  <c r="OE10" i="6"/>
  <c r="OI10" i="6"/>
  <c r="OM10" i="6"/>
  <c r="OQ10" i="6"/>
  <c r="OU10" i="6"/>
  <c r="OY10" i="6"/>
  <c r="PC10" i="6"/>
  <c r="PG10" i="6"/>
  <c r="PK10" i="6"/>
  <c r="PO10" i="6"/>
  <c r="PS10" i="6"/>
  <c r="PW10" i="6"/>
  <c r="QA10" i="6"/>
  <c r="QE10" i="6"/>
  <c r="QI10" i="6"/>
  <c r="QM10" i="6"/>
  <c r="QQ10" i="6"/>
  <c r="QU10" i="6"/>
  <c r="QY10" i="6"/>
  <c r="RC10" i="6"/>
  <c r="RG10" i="6"/>
  <c r="RK10" i="6"/>
  <c r="RO10" i="6"/>
  <c r="RS10" i="6"/>
  <c r="RW10" i="6"/>
  <c r="SA10" i="6"/>
  <c r="SE10" i="6"/>
  <c r="SI10" i="6"/>
  <c r="SM10" i="6"/>
  <c r="SQ10" i="6"/>
  <c r="SU10" i="6"/>
  <c r="SY10" i="6"/>
  <c r="TC10" i="6"/>
  <c r="TG10" i="6"/>
  <c r="TK10" i="6"/>
  <c r="TO10" i="6"/>
  <c r="TS10" i="6"/>
  <c r="TW10" i="6"/>
  <c r="UA10" i="6"/>
  <c r="UE10" i="6"/>
  <c r="UI10" i="6"/>
  <c r="UM10" i="6"/>
  <c r="UQ10" i="6"/>
  <c r="UU10" i="6"/>
  <c r="UY10" i="6"/>
  <c r="VC10" i="6"/>
  <c r="VG10" i="6"/>
  <c r="VK10" i="6"/>
  <c r="VO10" i="6"/>
  <c r="VS10" i="6"/>
  <c r="VW10" i="6"/>
  <c r="WA10" i="6"/>
  <c r="WE10" i="6"/>
  <c r="WI10" i="6"/>
  <c r="WM10" i="6"/>
  <c r="WQ10" i="6"/>
  <c r="WU10" i="6"/>
  <c r="WY10" i="6"/>
  <c r="XC10" i="6"/>
  <c r="XG10" i="6"/>
  <c r="XK10" i="6"/>
  <c r="XO10" i="6"/>
  <c r="XS10" i="6"/>
  <c r="XW10" i="6"/>
  <c r="YA10" i="6"/>
  <c r="YE10" i="6"/>
  <c r="YI10" i="6"/>
  <c r="YM10" i="6"/>
  <c r="YQ10" i="6"/>
  <c r="YU10" i="6"/>
  <c r="YY10" i="6"/>
  <c r="ZC10" i="6"/>
  <c r="ZG10" i="6"/>
  <c r="ZK10" i="6"/>
  <c r="ZO10" i="6"/>
  <c r="ZS10" i="6"/>
  <c r="ZW10" i="6"/>
  <c r="B11" i="6"/>
  <c r="F11" i="6"/>
  <c r="J11" i="6"/>
  <c r="N11" i="6"/>
  <c r="R11" i="6"/>
  <c r="V11" i="6"/>
  <c r="Z11" i="6"/>
  <c r="AD11" i="6"/>
  <c r="AH11" i="6"/>
  <c r="AL11" i="6"/>
  <c r="AP11" i="6"/>
  <c r="AT11" i="6"/>
  <c r="AX11" i="6"/>
  <c r="BB11" i="6"/>
  <c r="BF11" i="6"/>
  <c r="BJ11" i="6"/>
  <c r="BN11" i="6"/>
  <c r="BR11" i="6"/>
  <c r="BV11" i="6"/>
  <c r="BZ11" i="6"/>
  <c r="CD11" i="6"/>
  <c r="CH11" i="6"/>
  <c r="CL11" i="6"/>
  <c r="CP11" i="6"/>
  <c r="CT11" i="6"/>
  <c r="CX11" i="6"/>
  <c r="DB11" i="6"/>
  <c r="DF11" i="6"/>
  <c r="DJ11" i="6"/>
  <c r="DN11" i="6"/>
  <c r="DR11" i="6"/>
  <c r="DV11" i="6"/>
  <c r="DZ11" i="6"/>
  <c r="ED11" i="6"/>
  <c r="EH11" i="6"/>
  <c r="EL11" i="6"/>
  <c r="EP11" i="6"/>
  <c r="ET11" i="6"/>
  <c r="EX11" i="6"/>
  <c r="FB11" i="6"/>
  <c r="FF11" i="6"/>
  <c r="FJ11" i="6"/>
  <c r="FN11" i="6"/>
  <c r="FR11" i="6"/>
  <c r="FV11" i="6"/>
  <c r="FZ11" i="6"/>
  <c r="GD11" i="6"/>
  <c r="GH11" i="6"/>
  <c r="GL11" i="6"/>
  <c r="GP11" i="6"/>
  <c r="GT11" i="6"/>
  <c r="GX11" i="6"/>
  <c r="HB11" i="6"/>
  <c r="FS4" i="6"/>
  <c r="VM4" i="6"/>
  <c r="EJ5" i="6"/>
  <c r="NJ5" i="6"/>
  <c r="SH5" i="6"/>
  <c r="XF5" i="6"/>
  <c r="BE6" i="6"/>
  <c r="ED6" i="6"/>
  <c r="GP6" i="6"/>
  <c r="JB6" i="6"/>
  <c r="LN6" i="6"/>
  <c r="NZ6" i="6"/>
  <c r="QL6" i="6"/>
  <c r="SX6" i="6"/>
  <c r="VJ6" i="6"/>
  <c r="WV6" i="6"/>
  <c r="YB6" i="6"/>
  <c r="ZH6" i="6"/>
  <c r="O7" i="6"/>
  <c r="AU7" i="6"/>
  <c r="CA7" i="6"/>
  <c r="DG7" i="6"/>
  <c r="EM7" i="6"/>
  <c r="FS7" i="6"/>
  <c r="GY7" i="6"/>
  <c r="IC7" i="6"/>
  <c r="IX7" i="6"/>
  <c r="JS7" i="6"/>
  <c r="KO7" i="6"/>
  <c r="LE7" i="6"/>
  <c r="LU7" i="6"/>
  <c r="MK7" i="6"/>
  <c r="NA7" i="6"/>
  <c r="NQ7" i="6"/>
  <c r="OG7" i="6"/>
  <c r="OW7" i="6"/>
  <c r="PM7" i="6"/>
  <c r="QC7" i="6"/>
  <c r="QS7" i="6"/>
  <c r="RI7" i="6"/>
  <c r="RY7" i="6"/>
  <c r="SO7" i="6"/>
  <c r="TE7" i="6"/>
  <c r="TU7" i="6"/>
  <c r="UK7" i="6"/>
  <c r="VA7" i="6"/>
  <c r="VQ7" i="6"/>
  <c r="WG7" i="6"/>
  <c r="WW7" i="6"/>
  <c r="XM7" i="6"/>
  <c r="YC7" i="6"/>
  <c r="YS7" i="6"/>
  <c r="ZI7" i="6"/>
  <c r="ZY7" i="6"/>
  <c r="P8" i="6"/>
  <c r="AF8" i="6"/>
  <c r="AV8" i="6"/>
  <c r="BL8" i="6"/>
  <c r="CB8" i="6"/>
  <c r="CR8" i="6"/>
  <c r="DH8" i="6"/>
  <c r="DX8" i="6"/>
  <c r="EN8" i="6"/>
  <c r="FD8" i="6"/>
  <c r="FT8" i="6"/>
  <c r="GJ8" i="6"/>
  <c r="GZ8" i="6"/>
  <c r="HP8" i="6"/>
  <c r="IF8" i="6"/>
  <c r="IV8" i="6"/>
  <c r="JL8" i="6"/>
  <c r="KB8" i="6"/>
  <c r="KR8" i="6"/>
  <c r="LH8" i="6"/>
  <c r="LX8" i="6"/>
  <c r="MN8" i="6"/>
  <c r="ND8" i="6"/>
  <c r="NT8" i="6"/>
  <c r="OJ8" i="6"/>
  <c r="OZ8" i="6"/>
  <c r="PP8" i="6"/>
  <c r="QF8" i="6"/>
  <c r="QV8" i="6"/>
  <c r="RL8" i="6"/>
  <c r="SB8" i="6"/>
  <c r="SN8" i="6"/>
  <c r="SV8" i="6"/>
  <c r="TD8" i="6"/>
  <c r="TL8" i="6"/>
  <c r="TT8" i="6"/>
  <c r="UB8" i="6"/>
  <c r="UJ8" i="6"/>
  <c r="UR8" i="6"/>
  <c r="UZ8" i="6"/>
  <c r="VH8" i="6"/>
  <c r="VP8" i="6"/>
  <c r="VX8" i="6"/>
  <c r="WF8" i="6"/>
  <c r="WN8" i="6"/>
  <c r="WV8" i="6"/>
  <c r="XD8" i="6"/>
  <c r="XL8" i="6"/>
  <c r="XT8" i="6"/>
  <c r="YB8" i="6"/>
  <c r="YJ8" i="6"/>
  <c r="YR8" i="6"/>
  <c r="YZ8" i="6"/>
  <c r="ZH8" i="6"/>
  <c r="ZP8" i="6"/>
  <c r="ZX8" i="6"/>
  <c r="G9" i="6"/>
  <c r="O9" i="6"/>
  <c r="W9" i="6"/>
  <c r="AE9" i="6"/>
  <c r="AM9" i="6"/>
  <c r="AU9" i="6"/>
  <c r="BC9" i="6"/>
  <c r="BJ9" i="6"/>
  <c r="BO9" i="6"/>
  <c r="BU9" i="6"/>
  <c r="BZ9" i="6"/>
  <c r="CE9" i="6"/>
  <c r="CK9" i="6"/>
  <c r="CP9" i="6"/>
  <c r="CU9" i="6"/>
  <c r="DA9" i="6"/>
  <c r="DF9" i="6"/>
  <c r="DK9" i="6"/>
  <c r="DQ9" i="6"/>
  <c r="DV9" i="6"/>
  <c r="EA9" i="6"/>
  <c r="EG9" i="6"/>
  <c r="EL9" i="6"/>
  <c r="EQ9" i="6"/>
  <c r="EW9" i="6"/>
  <c r="FB9" i="6"/>
  <c r="FG9" i="6"/>
  <c r="FM9" i="6"/>
  <c r="FR9" i="6"/>
  <c r="FW9" i="6"/>
  <c r="GC9" i="6"/>
  <c r="GH9" i="6"/>
  <c r="GM9" i="6"/>
  <c r="GS9" i="6"/>
  <c r="GX9" i="6"/>
  <c r="HC9" i="6"/>
  <c r="HI9" i="6"/>
  <c r="HN9" i="6"/>
  <c r="HS9" i="6"/>
  <c r="HY9" i="6"/>
  <c r="IC9" i="6"/>
  <c r="IG9" i="6"/>
  <c r="IK9" i="6"/>
  <c r="IO9" i="6"/>
  <c r="IS9" i="6"/>
  <c r="IW9" i="6"/>
  <c r="JA9" i="6"/>
  <c r="JE9" i="6"/>
  <c r="JI9" i="6"/>
  <c r="JM9" i="6"/>
  <c r="JQ9" i="6"/>
  <c r="JU9" i="6"/>
  <c r="JY9" i="6"/>
  <c r="KC9" i="6"/>
  <c r="KG9" i="6"/>
  <c r="KK9" i="6"/>
  <c r="KO9" i="6"/>
  <c r="KS9" i="6"/>
  <c r="KW9" i="6"/>
  <c r="LA9" i="6"/>
  <c r="LE9" i="6"/>
  <c r="LI9" i="6"/>
  <c r="LM9" i="6"/>
  <c r="LQ9" i="6"/>
  <c r="LU9" i="6"/>
  <c r="LY9" i="6"/>
  <c r="MC9" i="6"/>
  <c r="MG9" i="6"/>
  <c r="MK9" i="6"/>
  <c r="MO9" i="6"/>
  <c r="MS9" i="6"/>
  <c r="MW9" i="6"/>
  <c r="NA9" i="6"/>
  <c r="NE9" i="6"/>
  <c r="NI9" i="6"/>
  <c r="NM9" i="6"/>
  <c r="NQ9" i="6"/>
  <c r="NU9" i="6"/>
  <c r="NY9" i="6"/>
  <c r="OC9" i="6"/>
  <c r="OG9" i="6"/>
  <c r="OK9" i="6"/>
  <c r="OO9" i="6"/>
  <c r="OS9" i="6"/>
  <c r="OW9" i="6"/>
  <c r="PA9" i="6"/>
  <c r="PE9" i="6"/>
  <c r="PI9" i="6"/>
  <c r="PM9" i="6"/>
  <c r="PQ9" i="6"/>
  <c r="PU9" i="6"/>
  <c r="PY9" i="6"/>
  <c r="QC9" i="6"/>
  <c r="QG9" i="6"/>
  <c r="QK9" i="6"/>
  <c r="QO9" i="6"/>
  <c r="QS9" i="6"/>
  <c r="QW9" i="6"/>
  <c r="RA9" i="6"/>
  <c r="RE9" i="6"/>
  <c r="RI9" i="6"/>
  <c r="RM9" i="6"/>
  <c r="RQ9" i="6"/>
  <c r="RU9" i="6"/>
  <c r="RY9" i="6"/>
  <c r="SC9" i="6"/>
  <c r="SG9" i="6"/>
  <c r="SK9" i="6"/>
  <c r="SO9" i="6"/>
  <c r="SS9" i="6"/>
  <c r="SW9" i="6"/>
  <c r="TA9" i="6"/>
  <c r="TE9" i="6"/>
  <c r="TI9" i="6"/>
  <c r="TM9" i="6"/>
  <c r="TQ9" i="6"/>
  <c r="TU9" i="6"/>
  <c r="TY9" i="6"/>
  <c r="UC9" i="6"/>
  <c r="UG9" i="6"/>
  <c r="UK9" i="6"/>
  <c r="UO9" i="6"/>
  <c r="US9" i="6"/>
  <c r="UW9" i="6"/>
  <c r="VA9" i="6"/>
  <c r="VE9" i="6"/>
  <c r="VI9" i="6"/>
  <c r="VM9" i="6"/>
  <c r="VQ9" i="6"/>
  <c r="VU9" i="6"/>
  <c r="VY9" i="6"/>
  <c r="WC9" i="6"/>
  <c r="WG9" i="6"/>
  <c r="WK9" i="6"/>
  <c r="WO9" i="6"/>
  <c r="WS9" i="6"/>
  <c r="WW9" i="6"/>
  <c r="XA9" i="6"/>
  <c r="XE9" i="6"/>
  <c r="XI9" i="6"/>
  <c r="XM9" i="6"/>
  <c r="XQ9" i="6"/>
  <c r="XU9" i="6"/>
  <c r="XY9" i="6"/>
  <c r="YC9" i="6"/>
  <c r="YG9" i="6"/>
  <c r="YK9" i="6"/>
  <c r="YO9" i="6"/>
  <c r="YS9" i="6"/>
  <c r="YW9" i="6"/>
  <c r="ZA9" i="6"/>
  <c r="ZE9" i="6"/>
  <c r="ZI9" i="6"/>
  <c r="ZM9" i="6"/>
  <c r="ZQ9" i="6"/>
  <c r="ZU9" i="6"/>
  <c r="ZY9" i="6"/>
  <c r="D10" i="6"/>
  <c r="H10" i="6"/>
  <c r="L10" i="6"/>
  <c r="P10" i="6"/>
  <c r="T10" i="6"/>
  <c r="X10" i="6"/>
  <c r="AB10" i="6"/>
  <c r="AF10" i="6"/>
  <c r="AJ10" i="6"/>
  <c r="AN10" i="6"/>
  <c r="AR10" i="6"/>
  <c r="AV10" i="6"/>
  <c r="AZ10" i="6"/>
  <c r="BD10" i="6"/>
  <c r="BH10" i="6"/>
  <c r="BL10" i="6"/>
  <c r="BP10" i="6"/>
  <c r="BT10" i="6"/>
  <c r="BX10" i="6"/>
  <c r="CB10" i="6"/>
  <c r="CF10" i="6"/>
  <c r="CJ10" i="6"/>
  <c r="CN10" i="6"/>
  <c r="CR10" i="6"/>
  <c r="CV10" i="6"/>
  <c r="CZ10" i="6"/>
  <c r="DD10" i="6"/>
  <c r="DH10" i="6"/>
  <c r="DL10" i="6"/>
  <c r="DP10" i="6"/>
  <c r="DT10" i="6"/>
  <c r="DX10" i="6"/>
  <c r="EB10" i="6"/>
  <c r="EF10" i="6"/>
  <c r="EJ10" i="6"/>
  <c r="EN10" i="6"/>
  <c r="ER10" i="6"/>
  <c r="EV10" i="6"/>
  <c r="EZ10" i="6"/>
  <c r="FD10" i="6"/>
  <c r="FH10" i="6"/>
  <c r="FL10" i="6"/>
  <c r="FP10" i="6"/>
  <c r="FT10" i="6"/>
  <c r="FX10" i="6"/>
  <c r="GB10" i="6"/>
  <c r="GF10" i="6"/>
  <c r="GJ10" i="6"/>
  <c r="GN10" i="6"/>
  <c r="GR10" i="6"/>
  <c r="GV10" i="6"/>
  <c r="GZ10" i="6"/>
  <c r="HD10" i="6"/>
  <c r="HH10" i="6"/>
  <c r="HL10" i="6"/>
  <c r="HP10" i="6"/>
  <c r="HT10" i="6"/>
  <c r="HX10" i="6"/>
  <c r="IB10" i="6"/>
  <c r="IF10" i="6"/>
  <c r="IJ10" i="6"/>
  <c r="IN10" i="6"/>
  <c r="IR10" i="6"/>
  <c r="IV10" i="6"/>
  <c r="IZ10" i="6"/>
  <c r="JD10" i="6"/>
  <c r="JH10" i="6"/>
  <c r="JL10" i="6"/>
  <c r="JP10" i="6"/>
  <c r="JT10" i="6"/>
  <c r="JX10" i="6"/>
  <c r="KB10" i="6"/>
  <c r="KF10" i="6"/>
  <c r="KJ10" i="6"/>
  <c r="KN10" i="6"/>
  <c r="KR10" i="6"/>
  <c r="KV10" i="6"/>
  <c r="KZ10" i="6"/>
  <c r="LD10" i="6"/>
  <c r="LH10" i="6"/>
  <c r="LL10" i="6"/>
  <c r="LP10" i="6"/>
  <c r="LT10" i="6"/>
  <c r="LX10" i="6"/>
  <c r="MB10" i="6"/>
  <c r="MF10" i="6"/>
  <c r="MJ10" i="6"/>
  <c r="MN10" i="6"/>
  <c r="MR10" i="6"/>
  <c r="MV10" i="6"/>
  <c r="MZ10" i="6"/>
  <c r="ND10" i="6"/>
  <c r="NH10" i="6"/>
  <c r="NL10" i="6"/>
  <c r="NP10" i="6"/>
  <c r="NT10" i="6"/>
  <c r="NX10" i="6"/>
  <c r="OB10" i="6"/>
  <c r="OF10" i="6"/>
  <c r="OJ10" i="6"/>
  <c r="ON10" i="6"/>
  <c r="OR10" i="6"/>
  <c r="OV10" i="6"/>
  <c r="OZ10" i="6"/>
  <c r="PD10" i="6"/>
  <c r="PH10" i="6"/>
  <c r="PL10" i="6"/>
  <c r="PP10" i="6"/>
  <c r="PT10" i="6"/>
  <c r="PX10" i="6"/>
  <c r="QB10" i="6"/>
  <c r="QF10" i="6"/>
  <c r="QJ10" i="6"/>
  <c r="QN10" i="6"/>
  <c r="QR10" i="6"/>
  <c r="QV10" i="6"/>
  <c r="QZ10" i="6"/>
  <c r="RD10" i="6"/>
  <c r="RH10" i="6"/>
  <c r="RL10" i="6"/>
  <c r="RP10" i="6"/>
  <c r="RT10" i="6"/>
  <c r="RX10" i="6"/>
  <c r="SB10" i="6"/>
  <c r="SF10" i="6"/>
  <c r="SJ10" i="6"/>
  <c r="SN10" i="6"/>
  <c r="SR10" i="6"/>
  <c r="SV10" i="6"/>
  <c r="SZ10" i="6"/>
  <c r="TD10" i="6"/>
  <c r="TH10" i="6"/>
  <c r="TL10" i="6"/>
  <c r="TP10" i="6"/>
  <c r="TT10" i="6"/>
  <c r="TX10" i="6"/>
  <c r="UB10" i="6"/>
  <c r="UF10" i="6"/>
  <c r="UJ10" i="6"/>
  <c r="UN10" i="6"/>
  <c r="UR10" i="6"/>
  <c r="UV10" i="6"/>
  <c r="UZ10" i="6"/>
  <c r="VD10" i="6"/>
  <c r="VH10" i="6"/>
  <c r="VL10" i="6"/>
  <c r="VP10" i="6"/>
  <c r="VT10" i="6"/>
  <c r="VX10" i="6"/>
  <c r="WB10" i="6"/>
  <c r="WF10" i="6"/>
  <c r="WJ10" i="6"/>
  <c r="WN10" i="6"/>
  <c r="WR10" i="6"/>
  <c r="WV10" i="6"/>
  <c r="WZ10" i="6"/>
  <c r="XD10" i="6"/>
  <c r="XH10" i="6"/>
  <c r="XL10" i="6"/>
  <c r="XP10" i="6"/>
  <c r="XT10" i="6"/>
  <c r="XX10" i="6"/>
  <c r="YB10" i="6"/>
  <c r="YF10" i="6"/>
  <c r="YJ10" i="6"/>
  <c r="YN10" i="6"/>
  <c r="YR10" i="6"/>
  <c r="YV10" i="6"/>
  <c r="YZ10" i="6"/>
  <c r="ZD10" i="6"/>
  <c r="ZH10" i="6"/>
  <c r="ZL10" i="6"/>
  <c r="ZP10" i="6"/>
  <c r="ZT10" i="6"/>
  <c r="ZX10" i="6"/>
  <c r="C11" i="6"/>
  <c r="G11" i="6"/>
  <c r="K11" i="6"/>
  <c r="O11" i="6"/>
  <c r="S11" i="6"/>
  <c r="W11" i="6"/>
  <c r="AA11" i="6"/>
  <c r="AE11" i="6"/>
  <c r="AI11" i="6"/>
  <c r="AM11" i="6"/>
  <c r="AQ11" i="6"/>
  <c r="AU11" i="6"/>
  <c r="AY11" i="6"/>
  <c r="BC11" i="6"/>
  <c r="BG11" i="6"/>
  <c r="BK11" i="6"/>
  <c r="BO11" i="6"/>
  <c r="BS11" i="6"/>
  <c r="BW11" i="6"/>
  <c r="CA11" i="6"/>
  <c r="CE11" i="6"/>
  <c r="CI11" i="6"/>
  <c r="CM11" i="6"/>
  <c r="CQ11" i="6"/>
  <c r="CU11" i="6"/>
  <c r="CY11" i="6"/>
  <c r="DC11" i="6"/>
  <c r="DG11" i="6"/>
  <c r="DK11" i="6"/>
  <c r="DO11" i="6"/>
  <c r="DS11" i="6"/>
  <c r="DW11" i="6"/>
  <c r="EA11" i="6"/>
  <c r="EE11" i="6"/>
  <c r="EI11" i="6"/>
  <c r="EM11" i="6"/>
  <c r="EQ11" i="6"/>
  <c r="EU11" i="6"/>
  <c r="EY11" i="6"/>
  <c r="FC11" i="6"/>
  <c r="FG11" i="6"/>
  <c r="FK11" i="6"/>
  <c r="FO11" i="6"/>
  <c r="FS11" i="6"/>
  <c r="FW11" i="6"/>
  <c r="GA11" i="6"/>
  <c r="GE11" i="6"/>
  <c r="GI11" i="6"/>
  <c r="GM11" i="6"/>
  <c r="GQ11" i="6"/>
  <c r="GU11" i="6"/>
  <c r="GY11" i="6"/>
  <c r="HC11" i="6"/>
  <c r="HG11" i="6"/>
  <c r="HK11" i="6"/>
  <c r="HO11" i="6"/>
  <c r="HS11" i="6"/>
  <c r="HW11" i="6"/>
  <c r="IA11" i="6"/>
  <c r="IE11" i="6"/>
  <c r="II11" i="6"/>
  <c r="IM11" i="6"/>
  <c r="IQ11" i="6"/>
  <c r="IU11" i="6"/>
  <c r="IY11" i="6"/>
  <c r="JC11" i="6"/>
  <c r="JG11" i="6"/>
  <c r="JK11" i="6"/>
  <c r="JO11" i="6"/>
  <c r="JS11" i="6"/>
  <c r="JW11" i="6"/>
  <c r="KA11" i="6"/>
  <c r="KE11" i="6"/>
  <c r="KI11" i="6"/>
  <c r="KM11" i="6"/>
  <c r="KQ11" i="6"/>
  <c r="KU11" i="6"/>
  <c r="KY11" i="6"/>
  <c r="LC11" i="6"/>
  <c r="LG11" i="6"/>
  <c r="LK11" i="6"/>
  <c r="LO11" i="6"/>
  <c r="LS11" i="6"/>
  <c r="LW11" i="6"/>
  <c r="MA11" i="6"/>
  <c r="ME11" i="6"/>
  <c r="MI11" i="6"/>
  <c r="MM11" i="6"/>
  <c r="MQ11" i="6"/>
  <c r="MU11" i="6"/>
  <c r="MY11" i="6"/>
  <c r="NC11" i="6"/>
  <c r="NG11" i="6"/>
  <c r="NK11" i="6"/>
  <c r="NO11" i="6"/>
  <c r="NS11" i="6"/>
  <c r="NW11" i="6"/>
  <c r="OA11" i="6"/>
  <c r="OE11" i="6"/>
  <c r="OI11" i="6"/>
  <c r="OM11" i="6"/>
  <c r="OQ11" i="6"/>
  <c r="OU11" i="6"/>
  <c r="OY11" i="6"/>
  <c r="PC11" i="6"/>
  <c r="PG11" i="6"/>
  <c r="PK11" i="6"/>
  <c r="PO11" i="6"/>
  <c r="PS11" i="6"/>
  <c r="PW11" i="6"/>
  <c r="QA11" i="6"/>
  <c r="QE11" i="6"/>
  <c r="QI11" i="6"/>
  <c r="QM11" i="6"/>
  <c r="QQ11" i="6"/>
  <c r="QU11" i="6"/>
  <c r="QY11" i="6"/>
  <c r="RC11" i="6"/>
  <c r="RG11" i="6"/>
  <c r="RK11" i="6"/>
  <c r="RO11" i="6"/>
  <c r="RS11" i="6"/>
  <c r="RW11" i="6"/>
  <c r="SA11" i="6"/>
  <c r="SE11" i="6"/>
  <c r="SI11" i="6"/>
  <c r="SM11" i="6"/>
  <c r="SQ11" i="6"/>
  <c r="SU11" i="6"/>
  <c r="SY11" i="6"/>
  <c r="TC11" i="6"/>
  <c r="TG11" i="6"/>
  <c r="TK11" i="6"/>
  <c r="TO11" i="6"/>
  <c r="TS11" i="6"/>
  <c r="TW11" i="6"/>
  <c r="UA11" i="6"/>
  <c r="UE11" i="6"/>
  <c r="UI11" i="6"/>
  <c r="UM11" i="6"/>
  <c r="UQ11" i="6"/>
  <c r="UU11" i="6"/>
  <c r="UY11" i="6"/>
  <c r="VC11" i="6"/>
  <c r="VG11" i="6"/>
  <c r="VK11" i="6"/>
  <c r="VO11" i="6"/>
  <c r="VS11" i="6"/>
  <c r="VW11" i="6"/>
  <c r="WA11" i="6"/>
  <c r="WE11" i="6"/>
  <c r="WI11" i="6"/>
  <c r="WM11" i="6"/>
  <c r="WQ11" i="6"/>
  <c r="WU11" i="6"/>
  <c r="WY11" i="6"/>
  <c r="XC11" i="6"/>
  <c r="XG11" i="6"/>
  <c r="XK11" i="6"/>
  <c r="XO11" i="6"/>
  <c r="XS11" i="6"/>
  <c r="XW11" i="6"/>
  <c r="YA11" i="6"/>
  <c r="YE11" i="6"/>
  <c r="YI11" i="6"/>
  <c r="YM11" i="6"/>
  <c r="YQ11" i="6"/>
  <c r="KQ4" i="6"/>
  <c r="TN5" i="6"/>
  <c r="HF6" i="6"/>
  <c r="RB6" i="6"/>
  <c r="YJ6" i="6"/>
  <c r="CI7" i="6"/>
  <c r="HG7" i="6"/>
  <c r="KS7" i="6"/>
  <c r="NE7" i="6"/>
  <c r="PQ7" i="6"/>
  <c r="SC7" i="6"/>
  <c r="UO7" i="6"/>
  <c r="XA7" i="6"/>
  <c r="ZM7" i="6"/>
  <c r="AZ8" i="6"/>
  <c r="DL8" i="6"/>
  <c r="FX8" i="6"/>
  <c r="IJ8" i="6"/>
  <c r="KV8" i="6"/>
  <c r="NH8" i="6"/>
  <c r="PT8" i="6"/>
  <c r="SF8" i="6"/>
  <c r="TN8" i="6"/>
  <c r="UT8" i="6"/>
  <c r="VZ8" i="6"/>
  <c r="XF8" i="6"/>
  <c r="YL8" i="6"/>
  <c r="ZR8" i="6"/>
  <c r="Y9" i="6"/>
  <c r="BE9" i="6"/>
  <c r="CA9" i="6"/>
  <c r="CW9" i="6"/>
  <c r="DR9" i="6"/>
  <c r="EM9" i="6"/>
  <c r="FI9" i="6"/>
  <c r="GD9" i="6"/>
  <c r="GY9" i="6"/>
  <c r="HU9" i="6"/>
  <c r="IL9" i="6"/>
  <c r="JB9" i="6"/>
  <c r="JR9" i="6"/>
  <c r="KH9" i="6"/>
  <c r="KX9" i="6"/>
  <c r="LN9" i="6"/>
  <c r="MD9" i="6"/>
  <c r="MT9" i="6"/>
  <c r="NJ9" i="6"/>
  <c r="NZ9" i="6"/>
  <c r="OP9" i="6"/>
  <c r="PF9" i="6"/>
  <c r="PV9" i="6"/>
  <c r="QL9" i="6"/>
  <c r="RB9" i="6"/>
  <c r="RR9" i="6"/>
  <c r="SH9" i="6"/>
  <c r="SX9" i="6"/>
  <c r="TN9" i="6"/>
  <c r="UD9" i="6"/>
  <c r="UT9" i="6"/>
  <c r="VJ9" i="6"/>
  <c r="VZ9" i="6"/>
  <c r="WP9" i="6"/>
  <c r="XF9" i="6"/>
  <c r="XV9" i="6"/>
  <c r="YL9" i="6"/>
  <c r="ZB9" i="6"/>
  <c r="ZR9" i="6"/>
  <c r="I10" i="6"/>
  <c r="Y10" i="6"/>
  <c r="AO10" i="6"/>
  <c r="BE10" i="6"/>
  <c r="BU10" i="6"/>
  <c r="CK10" i="6"/>
  <c r="DA10" i="6"/>
  <c r="DQ10" i="6"/>
  <c r="EG10" i="6"/>
  <c r="EW10" i="6"/>
  <c r="FM10" i="6"/>
  <c r="GC10" i="6"/>
  <c r="GS10" i="6"/>
  <c r="HI10" i="6"/>
  <c r="HY10" i="6"/>
  <c r="IO10" i="6"/>
  <c r="JE10" i="6"/>
  <c r="JU10" i="6"/>
  <c r="KK10" i="6"/>
  <c r="LA10" i="6"/>
  <c r="LQ10" i="6"/>
  <c r="MG10" i="6"/>
  <c r="MW10" i="6"/>
  <c r="NM10" i="6"/>
  <c r="OC10" i="6"/>
  <c r="OS10" i="6"/>
  <c r="PI10" i="6"/>
  <c r="PY10" i="6"/>
  <c r="QO10" i="6"/>
  <c r="RE10" i="6"/>
  <c r="RU10" i="6"/>
  <c r="SK10" i="6"/>
  <c r="TA10" i="6"/>
  <c r="TQ10" i="6"/>
  <c r="UG10" i="6"/>
  <c r="UW10" i="6"/>
  <c r="VM10" i="6"/>
  <c r="WC10" i="6"/>
  <c r="WS10" i="6"/>
  <c r="XI10" i="6"/>
  <c r="XY10" i="6"/>
  <c r="YO10" i="6"/>
  <c r="ZE10" i="6"/>
  <c r="ZU10" i="6"/>
  <c r="L11" i="6"/>
  <c r="AB11" i="6"/>
  <c r="AR11" i="6"/>
  <c r="BH11" i="6"/>
  <c r="BX11" i="6"/>
  <c r="CN11" i="6"/>
  <c r="DD11" i="6"/>
  <c r="DT11" i="6"/>
  <c r="EJ11" i="6"/>
  <c r="EZ11" i="6"/>
  <c r="FP11" i="6"/>
  <c r="GF11" i="6"/>
  <c r="GV11" i="6"/>
  <c r="HH11" i="6"/>
  <c r="HP11" i="6"/>
  <c r="HX11" i="6"/>
  <c r="IF11" i="6"/>
  <c r="IN11" i="6"/>
  <c r="IV11" i="6"/>
  <c r="JD11" i="6"/>
  <c r="JL11" i="6"/>
  <c r="JT11" i="6"/>
  <c r="KB11" i="6"/>
  <c r="KJ11" i="6"/>
  <c r="KR11" i="6"/>
  <c r="KZ11" i="6"/>
  <c r="LH11" i="6"/>
  <c r="LP11" i="6"/>
  <c r="LX11" i="6"/>
  <c r="MF11" i="6"/>
  <c r="MN11" i="6"/>
  <c r="MV11" i="6"/>
  <c r="ND11" i="6"/>
  <c r="NL11" i="6"/>
  <c r="NT11" i="6"/>
  <c r="OB11" i="6"/>
  <c r="OJ11" i="6"/>
  <c r="OR11" i="6"/>
  <c r="OZ11" i="6"/>
  <c r="PH11" i="6"/>
  <c r="PP11" i="6"/>
  <c r="PX11" i="6"/>
  <c r="QF11" i="6"/>
  <c r="QN11" i="6"/>
  <c r="QV11" i="6"/>
  <c r="RD11" i="6"/>
  <c r="RL11" i="6"/>
  <c r="RT11" i="6"/>
  <c r="SB11" i="6"/>
  <c r="SJ11" i="6"/>
  <c r="SR11" i="6"/>
  <c r="SZ11" i="6"/>
  <c r="TH11" i="6"/>
  <c r="TP11" i="6"/>
  <c r="TX11" i="6"/>
  <c r="UF11" i="6"/>
  <c r="UN11" i="6"/>
  <c r="UV11" i="6"/>
  <c r="VD11" i="6"/>
  <c r="VL11" i="6"/>
  <c r="VT11" i="6"/>
  <c r="WB11" i="6"/>
  <c r="WJ11" i="6"/>
  <c r="WR11" i="6"/>
  <c r="WZ11" i="6"/>
  <c r="XH11" i="6"/>
  <c r="XP11" i="6"/>
  <c r="XX11" i="6"/>
  <c r="YF11" i="6"/>
  <c r="YN11" i="6"/>
  <c r="YU11" i="6"/>
  <c r="YZ11" i="6"/>
  <c r="ZF11" i="6"/>
  <c r="ZK11" i="6"/>
  <c r="ZP11" i="6"/>
  <c r="ZV11" i="6"/>
  <c r="B12" i="6"/>
  <c r="G12" i="6"/>
  <c r="M12" i="6"/>
  <c r="R12" i="6"/>
  <c r="W12" i="6"/>
  <c r="AC12" i="6"/>
  <c r="AH12" i="6"/>
  <c r="AM12" i="6"/>
  <c r="AS12" i="6"/>
  <c r="AX12" i="6"/>
  <c r="BC12" i="6"/>
  <c r="BI12" i="6"/>
  <c r="BN12" i="6"/>
  <c r="BS12" i="6"/>
  <c r="BY12" i="6"/>
  <c r="CD12" i="6"/>
  <c r="CI12" i="6"/>
  <c r="CO12" i="6"/>
  <c r="CT12" i="6"/>
  <c r="CY12" i="6"/>
  <c r="DE12" i="6"/>
  <c r="DJ12" i="6"/>
  <c r="DO12" i="6"/>
  <c r="DU12" i="6"/>
  <c r="DZ12" i="6"/>
  <c r="EE12" i="6"/>
  <c r="EK12" i="6"/>
  <c r="EP12" i="6"/>
  <c r="EU12" i="6"/>
  <c r="FA12" i="6"/>
  <c r="FF12" i="6"/>
  <c r="FK12" i="6"/>
  <c r="FQ12" i="6"/>
  <c r="FV12" i="6"/>
  <c r="GA12" i="6"/>
  <c r="GG12" i="6"/>
  <c r="GL12" i="6"/>
  <c r="GQ12" i="6"/>
  <c r="GW12" i="6"/>
  <c r="HB12" i="6"/>
  <c r="HG12" i="6"/>
  <c r="HM12" i="6"/>
  <c r="HR12" i="6"/>
  <c r="HW12" i="6"/>
  <c r="IC12" i="6"/>
  <c r="IH12" i="6"/>
  <c r="IM12" i="6"/>
  <c r="IS12" i="6"/>
  <c r="IX12" i="6"/>
  <c r="JB12" i="6"/>
  <c r="JF12" i="6"/>
  <c r="JJ12" i="6"/>
  <c r="JN12" i="6"/>
  <c r="JR12" i="6"/>
  <c r="JV12" i="6"/>
  <c r="JZ12" i="6"/>
  <c r="KD12" i="6"/>
  <c r="KH12" i="6"/>
  <c r="KL12" i="6"/>
  <c r="KP12" i="6"/>
  <c r="KT12" i="6"/>
  <c r="KX12" i="6"/>
  <c r="LB12" i="6"/>
  <c r="LF12" i="6"/>
  <c r="LJ12" i="6"/>
  <c r="LN12" i="6"/>
  <c r="LR12" i="6"/>
  <c r="LV12" i="6"/>
  <c r="LZ12" i="6"/>
  <c r="MD12" i="6"/>
  <c r="MH12" i="6"/>
  <c r="ML12" i="6"/>
  <c r="MP12" i="6"/>
  <c r="MT12" i="6"/>
  <c r="MX12" i="6"/>
  <c r="NB12" i="6"/>
  <c r="NF12" i="6"/>
  <c r="NJ12" i="6"/>
  <c r="NN12" i="6"/>
  <c r="NR12" i="6"/>
  <c r="NV12" i="6"/>
  <c r="NZ12" i="6"/>
  <c r="OD12" i="6"/>
  <c r="OH12" i="6"/>
  <c r="OL12" i="6"/>
  <c r="OP12" i="6"/>
  <c r="OT12" i="6"/>
  <c r="OX12" i="6"/>
  <c r="PB12" i="6"/>
  <c r="PF12" i="6"/>
  <c r="PJ12" i="6"/>
  <c r="PN12" i="6"/>
  <c r="PR12" i="6"/>
  <c r="PV12" i="6"/>
  <c r="PZ12" i="6"/>
  <c r="QD12" i="6"/>
  <c r="QH12" i="6"/>
  <c r="QL12" i="6"/>
  <c r="QP12" i="6"/>
  <c r="QT12" i="6"/>
  <c r="QX12" i="6"/>
  <c r="RB12" i="6"/>
  <c r="RF12" i="6"/>
  <c r="RJ12" i="6"/>
  <c r="RN12" i="6"/>
  <c r="RR12" i="6"/>
  <c r="RV12" i="6"/>
  <c r="RZ12" i="6"/>
  <c r="SD12" i="6"/>
  <c r="SH12" i="6"/>
  <c r="SL12" i="6"/>
  <c r="SP12" i="6"/>
  <c r="ST12" i="6"/>
  <c r="SX12" i="6"/>
  <c r="TB12" i="6"/>
  <c r="TF12" i="6"/>
  <c r="TJ12" i="6"/>
  <c r="TN12" i="6"/>
  <c r="TR12" i="6"/>
  <c r="TV12" i="6"/>
  <c r="TZ12" i="6"/>
  <c r="UD12" i="6"/>
  <c r="UH12" i="6"/>
  <c r="UL12" i="6"/>
  <c r="UP12" i="6"/>
  <c r="UT12" i="6"/>
  <c r="UX12" i="6"/>
  <c r="VB12" i="6"/>
  <c r="VF12" i="6"/>
  <c r="VJ12" i="6"/>
  <c r="VN12" i="6"/>
  <c r="VR12" i="6"/>
  <c r="VV12" i="6"/>
  <c r="VZ12" i="6"/>
  <c r="WD12" i="6"/>
  <c r="WH12" i="6"/>
  <c r="WL12" i="6"/>
  <c r="WP12" i="6"/>
  <c r="WT12" i="6"/>
  <c r="WX12" i="6"/>
  <c r="XB12" i="6"/>
  <c r="XF12" i="6"/>
  <c r="XJ12" i="6"/>
  <c r="XN12" i="6"/>
  <c r="XR12" i="6"/>
  <c r="XV12" i="6"/>
  <c r="XZ12" i="6"/>
  <c r="YD12" i="6"/>
  <c r="YH12" i="6"/>
  <c r="YL12" i="6"/>
  <c r="YP12" i="6"/>
  <c r="YT12" i="6"/>
  <c r="YX12" i="6"/>
  <c r="ZB12" i="6"/>
  <c r="ZF12" i="6"/>
  <c r="ZJ12" i="6"/>
  <c r="ZN12" i="6"/>
  <c r="ZR12" i="6"/>
  <c r="ZV12" i="6"/>
  <c r="ZZ12" i="6"/>
  <c r="E13" i="6"/>
  <c r="I13" i="6"/>
  <c r="M13" i="6"/>
  <c r="Q13" i="6"/>
  <c r="U13" i="6"/>
  <c r="Y13" i="6"/>
  <c r="AC13" i="6"/>
  <c r="AG13" i="6"/>
  <c r="AK13" i="6"/>
  <c r="AO13" i="6"/>
  <c r="AS13" i="6"/>
  <c r="AW13" i="6"/>
  <c r="BA13" i="6"/>
  <c r="BE13" i="6"/>
  <c r="BI13" i="6"/>
  <c r="BM13" i="6"/>
  <c r="BQ13" i="6"/>
  <c r="BU13" i="6"/>
  <c r="BY13" i="6"/>
  <c r="CC13" i="6"/>
  <c r="CG13" i="6"/>
  <c r="CK13" i="6"/>
  <c r="CO13" i="6"/>
  <c r="CS13" i="6"/>
  <c r="CW13" i="6"/>
  <c r="DA13" i="6"/>
  <c r="DE13" i="6"/>
  <c r="DI13" i="6"/>
  <c r="DM13" i="6"/>
  <c r="DQ13" i="6"/>
  <c r="DU13" i="6"/>
  <c r="DY13" i="6"/>
  <c r="EC13" i="6"/>
  <c r="EG13" i="6"/>
  <c r="EK13" i="6"/>
  <c r="EO13" i="6"/>
  <c r="ES13" i="6"/>
  <c r="EW13" i="6"/>
  <c r="FA13" i="6"/>
  <c r="FE13" i="6"/>
  <c r="FI13" i="6"/>
  <c r="FM13" i="6"/>
  <c r="FQ13" i="6"/>
  <c r="FU13" i="6"/>
  <c r="FY13" i="6"/>
  <c r="GC13" i="6"/>
  <c r="GG13" i="6"/>
  <c r="GK13" i="6"/>
  <c r="GO13" i="6"/>
  <c r="GS13" i="6"/>
  <c r="GW13" i="6"/>
  <c r="HA13" i="6"/>
  <c r="HE13" i="6"/>
  <c r="HI13" i="6"/>
  <c r="HM13" i="6"/>
  <c r="HQ13" i="6"/>
  <c r="HU13" i="6"/>
  <c r="HY13" i="6"/>
  <c r="IC13" i="6"/>
  <c r="IG13" i="6"/>
  <c r="IK13" i="6"/>
  <c r="IO13" i="6"/>
  <c r="IS13" i="6"/>
  <c r="IW13" i="6"/>
  <c r="JA13" i="6"/>
  <c r="JE13" i="6"/>
  <c r="JI13" i="6"/>
  <c r="JM13" i="6"/>
  <c r="JQ13" i="6"/>
  <c r="JU13" i="6"/>
  <c r="JY13" i="6"/>
  <c r="KC13" i="6"/>
  <c r="KG13" i="6"/>
  <c r="KK13" i="6"/>
  <c r="KO13" i="6"/>
  <c r="KS13" i="6"/>
  <c r="KW13" i="6"/>
  <c r="LA13" i="6"/>
  <c r="LE13" i="6"/>
  <c r="LI13" i="6"/>
  <c r="LM13" i="6"/>
  <c r="LQ13" i="6"/>
  <c r="LU13" i="6"/>
  <c r="LY13" i="6"/>
  <c r="MC13" i="6"/>
  <c r="MG13" i="6"/>
  <c r="MK13" i="6"/>
  <c r="MO13" i="6"/>
  <c r="MS13" i="6"/>
  <c r="MW13" i="6"/>
  <c r="NA13" i="6"/>
  <c r="NE13" i="6"/>
  <c r="NI13" i="6"/>
  <c r="NM13" i="6"/>
  <c r="NQ13" i="6"/>
  <c r="NU13" i="6"/>
  <c r="NY13" i="6"/>
  <c r="OC13" i="6"/>
  <c r="OG13" i="6"/>
  <c r="OK13" i="6"/>
  <c r="OO13" i="6"/>
  <c r="OS13" i="6"/>
  <c r="OW13" i="6"/>
  <c r="PA13" i="6"/>
  <c r="PE13" i="6"/>
  <c r="PI13" i="6"/>
  <c r="PM13" i="6"/>
  <c r="PQ13" i="6"/>
  <c r="PU13" i="6"/>
  <c r="PY13" i="6"/>
  <c r="QC13" i="6"/>
  <c r="QG13" i="6"/>
  <c r="QK13" i="6"/>
  <c r="QO13" i="6"/>
  <c r="QS13" i="6"/>
  <c r="QW13" i="6"/>
  <c r="RA13" i="6"/>
  <c r="RE13" i="6"/>
  <c r="RI13" i="6"/>
  <c r="RM13" i="6"/>
  <c r="RQ13" i="6"/>
  <c r="RU13" i="6"/>
  <c r="RY13" i="6"/>
  <c r="SC13" i="6"/>
  <c r="SG13" i="6"/>
  <c r="SK13" i="6"/>
  <c r="SO13" i="6"/>
  <c r="SS13" i="6"/>
  <c r="SW13" i="6"/>
  <c r="TA13" i="6"/>
  <c r="TE13" i="6"/>
  <c r="TI13" i="6"/>
  <c r="TM13" i="6"/>
  <c r="TQ13" i="6"/>
  <c r="TU13" i="6"/>
  <c r="TY13" i="6"/>
  <c r="UC13" i="6"/>
  <c r="UG13" i="6"/>
  <c r="UK13" i="6"/>
  <c r="UO13" i="6"/>
  <c r="US13" i="6"/>
  <c r="UW13" i="6"/>
  <c r="VA13" i="6"/>
  <c r="VE13" i="6"/>
  <c r="VI13" i="6"/>
  <c r="VM13" i="6"/>
  <c r="VQ13" i="6"/>
  <c r="VU13" i="6"/>
  <c r="VY13" i="6"/>
  <c r="WC13" i="6"/>
  <c r="WG13" i="6"/>
  <c r="WK13" i="6"/>
  <c r="WO13" i="6"/>
  <c r="WS13" i="6"/>
  <c r="WW13" i="6"/>
  <c r="XA13" i="6"/>
  <c r="XE13" i="6"/>
  <c r="XI13" i="6"/>
  <c r="XM13" i="6"/>
  <c r="XQ13" i="6"/>
  <c r="XU13" i="6"/>
  <c r="XY13" i="6"/>
  <c r="YC13" i="6"/>
  <c r="YG13" i="6"/>
  <c r="YK13" i="6"/>
  <c r="YO13" i="6"/>
  <c r="YS13" i="6"/>
  <c r="YW13" i="6"/>
  <c r="ZA13" i="6"/>
  <c r="ZE13" i="6"/>
  <c r="ZI13" i="6"/>
  <c r="ZM13" i="6"/>
  <c r="ZQ13" i="6"/>
  <c r="ZU13" i="6"/>
  <c r="ZY13" i="6"/>
  <c r="D14" i="6"/>
  <c r="H14" i="6"/>
  <c r="L14" i="6"/>
  <c r="P14" i="6"/>
  <c r="T14" i="6"/>
  <c r="X14" i="6"/>
  <c r="AB14" i="6"/>
  <c r="AF14" i="6"/>
  <c r="AJ14" i="6"/>
  <c r="AN14" i="6"/>
  <c r="AR14" i="6"/>
  <c r="AV14" i="6"/>
  <c r="AZ14" i="6"/>
  <c r="BD14" i="6"/>
  <c r="BH14" i="6"/>
  <c r="BL14" i="6"/>
  <c r="BP14" i="6"/>
  <c r="BT14" i="6"/>
  <c r="BX14" i="6"/>
  <c r="CB14" i="6"/>
  <c r="CF14" i="6"/>
  <c r="CJ14" i="6"/>
  <c r="CN14" i="6"/>
  <c r="CR14" i="6"/>
  <c r="CV14" i="6"/>
  <c r="CZ14" i="6"/>
  <c r="DD14" i="6"/>
  <c r="DH14" i="6"/>
  <c r="DL14" i="6"/>
  <c r="DP14" i="6"/>
  <c r="DT14" i="6"/>
  <c r="DX14" i="6"/>
  <c r="EB14" i="6"/>
  <c r="EF14" i="6"/>
  <c r="EJ14" i="6"/>
  <c r="EN14" i="6"/>
  <c r="ER14" i="6"/>
  <c r="EV14" i="6"/>
  <c r="EZ14" i="6"/>
  <c r="FD14" i="6"/>
  <c r="FH14" i="6"/>
  <c r="FL14" i="6"/>
  <c r="FP14" i="6"/>
  <c r="FT14" i="6"/>
  <c r="FX14" i="6"/>
  <c r="GB14" i="6"/>
  <c r="GF14" i="6"/>
  <c r="GJ14" i="6"/>
  <c r="GN14" i="6"/>
  <c r="GR14" i="6"/>
  <c r="GV14" i="6"/>
  <c r="GZ14" i="6"/>
  <c r="HD14" i="6"/>
  <c r="HH14" i="6"/>
  <c r="HL14" i="6"/>
  <c r="HP14" i="6"/>
  <c r="HT14" i="6"/>
  <c r="HX14" i="6"/>
  <c r="IB14" i="6"/>
  <c r="IF14" i="6"/>
  <c r="IJ14" i="6"/>
  <c r="IN14" i="6"/>
  <c r="IR14" i="6"/>
  <c r="IV14" i="6"/>
  <c r="IZ14" i="6"/>
  <c r="JD14" i="6"/>
  <c r="JH14" i="6"/>
  <c r="JL14" i="6"/>
  <c r="JP14" i="6"/>
  <c r="JT14" i="6"/>
  <c r="JX14" i="6"/>
  <c r="KB14" i="6"/>
  <c r="KF14" i="6"/>
  <c r="KJ14" i="6"/>
  <c r="KN14" i="6"/>
  <c r="KR14" i="6"/>
  <c r="KV14" i="6"/>
  <c r="KZ14" i="6"/>
  <c r="LD14" i="6"/>
  <c r="LH14" i="6"/>
  <c r="LL14" i="6"/>
  <c r="LP14" i="6"/>
  <c r="LT14" i="6"/>
  <c r="LX14" i="6"/>
  <c r="MB14" i="6"/>
  <c r="MF14" i="6"/>
  <c r="MJ14" i="6"/>
  <c r="MN14" i="6"/>
  <c r="MR14" i="6"/>
  <c r="MV14" i="6"/>
  <c r="MZ14" i="6"/>
  <c r="ND14" i="6"/>
  <c r="NH14" i="6"/>
  <c r="NL14" i="6"/>
  <c r="NP14" i="6"/>
  <c r="NT14" i="6"/>
  <c r="NX14" i="6"/>
  <c r="OB14" i="6"/>
  <c r="OF14" i="6"/>
  <c r="OJ14" i="6"/>
  <c r="ON14" i="6"/>
  <c r="OR14" i="6"/>
  <c r="OV14" i="6"/>
  <c r="OZ14" i="6"/>
  <c r="PD14" i="6"/>
  <c r="PH14" i="6"/>
  <c r="PL14" i="6"/>
  <c r="PP14" i="6"/>
  <c r="PT14" i="6"/>
  <c r="PX14" i="6"/>
  <c r="QB14" i="6"/>
  <c r="QF14" i="6"/>
  <c r="QJ14" i="6"/>
  <c r="QN14" i="6"/>
  <c r="QR14" i="6"/>
  <c r="QV14" i="6"/>
  <c r="QZ14" i="6"/>
  <c r="RD14" i="6"/>
  <c r="RH14" i="6"/>
  <c r="RL14" i="6"/>
  <c r="RP14" i="6"/>
  <c r="RT14" i="6"/>
  <c r="RX14" i="6"/>
  <c r="SB14" i="6"/>
  <c r="SF14" i="6"/>
  <c r="SJ14" i="6"/>
  <c r="SN14" i="6"/>
  <c r="SR14" i="6"/>
  <c r="SV14" i="6"/>
  <c r="SZ14" i="6"/>
  <c r="TD14" i="6"/>
  <c r="TH14" i="6"/>
  <c r="TL14" i="6"/>
  <c r="TP14" i="6"/>
  <c r="TT14" i="6"/>
  <c r="TX14" i="6"/>
  <c r="UB14" i="6"/>
  <c r="UF14" i="6"/>
  <c r="UJ14" i="6"/>
  <c r="UN14" i="6"/>
  <c r="UR14" i="6"/>
  <c r="UV14" i="6"/>
  <c r="UZ14" i="6"/>
  <c r="VD14" i="6"/>
  <c r="VH14" i="6"/>
  <c r="VL14" i="6"/>
  <c r="VP14" i="6"/>
  <c r="VT14" i="6"/>
  <c r="VX14" i="6"/>
  <c r="WB14" i="6"/>
  <c r="WF14" i="6"/>
  <c r="WJ14" i="6"/>
  <c r="WN14" i="6"/>
  <c r="WR14" i="6"/>
  <c r="WV14" i="6"/>
  <c r="WZ14" i="6"/>
  <c r="XD14" i="6"/>
  <c r="XH14" i="6"/>
  <c r="XL14" i="6"/>
  <c r="XP14" i="6"/>
  <c r="XT14" i="6"/>
  <c r="XX14" i="6"/>
  <c r="YB14" i="6"/>
  <c r="YF14" i="6"/>
  <c r="YJ14" i="6"/>
  <c r="YN14" i="6"/>
  <c r="YR14" i="6"/>
  <c r="YV14" i="6"/>
  <c r="YZ14" i="6"/>
  <c r="ZD14" i="6"/>
  <c r="ZH14" i="6"/>
  <c r="ZL14" i="6"/>
  <c r="ZP14" i="6"/>
  <c r="ZT14" i="6"/>
  <c r="ZX14" i="6"/>
  <c r="C15" i="6"/>
  <c r="G15" i="6"/>
  <c r="K15" i="6"/>
  <c r="O15" i="6"/>
  <c r="S15" i="6"/>
  <c r="W15" i="6"/>
  <c r="AA15" i="6"/>
  <c r="AE15" i="6"/>
  <c r="AI15" i="6"/>
  <c r="AM15" i="6"/>
  <c r="AQ15" i="6"/>
  <c r="AU15" i="6"/>
  <c r="AY15" i="6"/>
  <c r="BC15" i="6"/>
  <c r="BG15" i="6"/>
  <c r="BK15" i="6"/>
  <c r="BO15" i="6"/>
  <c r="BS15" i="6"/>
  <c r="BW15" i="6"/>
  <c r="CA15" i="6"/>
  <c r="CE15" i="6"/>
  <c r="CI15" i="6"/>
  <c r="CM15" i="6"/>
  <c r="CQ15" i="6"/>
  <c r="CU15" i="6"/>
  <c r="CY15" i="6"/>
  <c r="DC15" i="6"/>
  <c r="DG15" i="6"/>
  <c r="DK15" i="6"/>
  <c r="DO15" i="6"/>
  <c r="DS15" i="6"/>
  <c r="DW15" i="6"/>
  <c r="EA15" i="6"/>
  <c r="EE15" i="6"/>
  <c r="EI15" i="6"/>
  <c r="EM15" i="6"/>
  <c r="EQ15" i="6"/>
  <c r="XY4" i="6"/>
  <c r="YL5" i="6"/>
  <c r="JR6" i="6"/>
  <c r="TN6" i="6"/>
  <c r="ZP6" i="6"/>
  <c r="DO7" i="6"/>
  <c r="IH7" i="6"/>
  <c r="LI7" i="6"/>
  <c r="NU7" i="6"/>
  <c r="QG7" i="6"/>
  <c r="SS7" i="6"/>
  <c r="VE7" i="6"/>
  <c r="XQ7" i="6"/>
  <c r="D8" i="6"/>
  <c r="BP8" i="6"/>
  <c r="EB8" i="6"/>
  <c r="GN8" i="6"/>
  <c r="IZ8" i="6"/>
  <c r="LL8" i="6"/>
  <c r="NX8" i="6"/>
  <c r="QJ8" i="6"/>
  <c r="SP8" i="6"/>
  <c r="TV8" i="6"/>
  <c r="VB8" i="6"/>
  <c r="WH8" i="6"/>
  <c r="XN8" i="6"/>
  <c r="YT8" i="6"/>
  <c r="ZZ8" i="6"/>
  <c r="AG9" i="6"/>
  <c r="BK9" i="6"/>
  <c r="CG9" i="6"/>
  <c r="DB9" i="6"/>
  <c r="DW9" i="6"/>
  <c r="ES9" i="6"/>
  <c r="FN9" i="6"/>
  <c r="GI9" i="6"/>
  <c r="HE9" i="6"/>
  <c r="HZ9" i="6"/>
  <c r="IP9" i="6"/>
  <c r="JF9" i="6"/>
  <c r="JV9" i="6"/>
  <c r="KL9" i="6"/>
  <c r="LB9" i="6"/>
  <c r="LR9" i="6"/>
  <c r="MH9" i="6"/>
  <c r="MX9" i="6"/>
  <c r="NN9" i="6"/>
  <c r="OD9" i="6"/>
  <c r="OT9" i="6"/>
  <c r="PJ9" i="6"/>
  <c r="PZ9" i="6"/>
  <c r="QP9" i="6"/>
  <c r="RF9" i="6"/>
  <c r="RV9" i="6"/>
  <c r="SL9" i="6"/>
  <c r="TB9" i="6"/>
  <c r="TR9" i="6"/>
  <c r="UH9" i="6"/>
  <c r="UX9" i="6"/>
  <c r="VN9" i="6"/>
  <c r="WD9" i="6"/>
  <c r="WT9" i="6"/>
  <c r="XJ9" i="6"/>
  <c r="XZ9" i="6"/>
  <c r="YP9" i="6"/>
  <c r="ZF9" i="6"/>
  <c r="ZV9" i="6"/>
  <c r="M10" i="6"/>
  <c r="AC10" i="6"/>
  <c r="AS10" i="6"/>
  <c r="BI10" i="6"/>
  <c r="BY10" i="6"/>
  <c r="CO10" i="6"/>
  <c r="DE10" i="6"/>
  <c r="DU10" i="6"/>
  <c r="EK10" i="6"/>
  <c r="FA10" i="6"/>
  <c r="FQ10" i="6"/>
  <c r="GG10" i="6"/>
  <c r="GW10" i="6"/>
  <c r="HM10" i="6"/>
  <c r="IC10" i="6"/>
  <c r="IS10" i="6"/>
  <c r="JI10" i="6"/>
  <c r="JY10" i="6"/>
  <c r="KO10" i="6"/>
  <c r="LE10" i="6"/>
  <c r="LU10" i="6"/>
  <c r="MK10" i="6"/>
  <c r="NA10" i="6"/>
  <c r="NQ10" i="6"/>
  <c r="OG10" i="6"/>
  <c r="OW10" i="6"/>
  <c r="PM10" i="6"/>
  <c r="QC10" i="6"/>
  <c r="QS10" i="6"/>
  <c r="RI10" i="6"/>
  <c r="RY10" i="6"/>
  <c r="SO10" i="6"/>
  <c r="TE10" i="6"/>
  <c r="TU10" i="6"/>
  <c r="UK10" i="6"/>
  <c r="VA10" i="6"/>
  <c r="VQ10" i="6"/>
  <c r="WG10" i="6"/>
  <c r="WW10" i="6"/>
  <c r="XM10" i="6"/>
  <c r="YC10" i="6"/>
  <c r="YS10" i="6"/>
  <c r="ZI10" i="6"/>
  <c r="ZY10" i="6"/>
  <c r="P11" i="6"/>
  <c r="AF11" i="6"/>
  <c r="AV11" i="6"/>
  <c r="BL11" i="6"/>
  <c r="CB11" i="6"/>
  <c r="CR11" i="6"/>
  <c r="DH11" i="6"/>
  <c r="DX11" i="6"/>
  <c r="EN11" i="6"/>
  <c r="FD11" i="6"/>
  <c r="FT11" i="6"/>
  <c r="GJ11" i="6"/>
  <c r="GZ11" i="6"/>
  <c r="HJ11" i="6"/>
  <c r="HR11" i="6"/>
  <c r="HZ11" i="6"/>
  <c r="IH11" i="6"/>
  <c r="IP11" i="6"/>
  <c r="IX11" i="6"/>
  <c r="JF11" i="6"/>
  <c r="JN11" i="6"/>
  <c r="JV11" i="6"/>
  <c r="KD11" i="6"/>
  <c r="KL11" i="6"/>
  <c r="KT11" i="6"/>
  <c r="LB11" i="6"/>
  <c r="LJ11" i="6"/>
  <c r="LR11" i="6"/>
  <c r="LZ11" i="6"/>
  <c r="MH11" i="6"/>
  <c r="MP11" i="6"/>
  <c r="MX11" i="6"/>
  <c r="NF11" i="6"/>
  <c r="NN11" i="6"/>
  <c r="NV11" i="6"/>
  <c r="OD11" i="6"/>
  <c r="OL11" i="6"/>
  <c r="OT11" i="6"/>
  <c r="PB11" i="6"/>
  <c r="PJ11" i="6"/>
  <c r="PR11" i="6"/>
  <c r="PZ11" i="6"/>
  <c r="QH11" i="6"/>
  <c r="QP11" i="6"/>
  <c r="QX11" i="6"/>
  <c r="RF11" i="6"/>
  <c r="RN11" i="6"/>
  <c r="RV11" i="6"/>
  <c r="SD11" i="6"/>
  <c r="SL11" i="6"/>
  <c r="ST11" i="6"/>
  <c r="TB11" i="6"/>
  <c r="TJ11" i="6"/>
  <c r="TR11" i="6"/>
  <c r="TZ11" i="6"/>
  <c r="UH11" i="6"/>
  <c r="UP11" i="6"/>
  <c r="UX11" i="6"/>
  <c r="VF11" i="6"/>
  <c r="VN11" i="6"/>
  <c r="VV11" i="6"/>
  <c r="WD11" i="6"/>
  <c r="WL11" i="6"/>
  <c r="WT11" i="6"/>
  <c r="XB11" i="6"/>
  <c r="XJ11" i="6"/>
  <c r="XR11" i="6"/>
  <c r="XZ11" i="6"/>
  <c r="YH11" i="6"/>
  <c r="YP11" i="6"/>
  <c r="YV11" i="6"/>
  <c r="ZB11" i="6"/>
  <c r="ZG11" i="6"/>
  <c r="ZL11" i="6"/>
  <c r="ZR11" i="6"/>
  <c r="ZW11" i="6"/>
  <c r="C12" i="6"/>
  <c r="I12" i="6"/>
  <c r="N12" i="6"/>
  <c r="S12" i="6"/>
  <c r="Y12" i="6"/>
  <c r="AD12" i="6"/>
  <c r="AI12" i="6"/>
  <c r="AO12" i="6"/>
  <c r="AT12" i="6"/>
  <c r="AY12" i="6"/>
  <c r="BE12" i="6"/>
  <c r="BJ12" i="6"/>
  <c r="BO12" i="6"/>
  <c r="BU12" i="6"/>
  <c r="BZ12" i="6"/>
  <c r="CE12" i="6"/>
  <c r="CK12" i="6"/>
  <c r="CP12" i="6"/>
  <c r="CU12" i="6"/>
  <c r="DA12" i="6"/>
  <c r="DF12" i="6"/>
  <c r="DK12" i="6"/>
  <c r="DQ12" i="6"/>
  <c r="DV12" i="6"/>
  <c r="EA12" i="6"/>
  <c r="EG12" i="6"/>
  <c r="EL12" i="6"/>
  <c r="EQ12" i="6"/>
  <c r="EW12" i="6"/>
  <c r="FB12" i="6"/>
  <c r="FG12" i="6"/>
  <c r="FM12" i="6"/>
  <c r="FR12" i="6"/>
  <c r="FW12" i="6"/>
  <c r="GC12" i="6"/>
  <c r="GH12" i="6"/>
  <c r="GM12" i="6"/>
  <c r="GS12" i="6"/>
  <c r="GX12" i="6"/>
  <c r="HC12" i="6"/>
  <c r="HI12" i="6"/>
  <c r="HN12" i="6"/>
  <c r="HS12" i="6"/>
  <c r="HY12" i="6"/>
  <c r="ID12" i="6"/>
  <c r="II12" i="6"/>
  <c r="IO12" i="6"/>
  <c r="IT12" i="6"/>
  <c r="IY12" i="6"/>
  <c r="JC12" i="6"/>
  <c r="JG12" i="6"/>
  <c r="JK12" i="6"/>
  <c r="JO12" i="6"/>
  <c r="JS12" i="6"/>
  <c r="JW12" i="6"/>
  <c r="KA12" i="6"/>
  <c r="KE12" i="6"/>
  <c r="KI12" i="6"/>
  <c r="KM12" i="6"/>
  <c r="KQ12" i="6"/>
  <c r="KU12" i="6"/>
  <c r="KY12" i="6"/>
  <c r="LC12" i="6"/>
  <c r="LG12" i="6"/>
  <c r="LK12" i="6"/>
  <c r="LO12" i="6"/>
  <c r="LS12" i="6"/>
  <c r="LW12" i="6"/>
  <c r="MA12" i="6"/>
  <c r="ME12" i="6"/>
  <c r="MI12" i="6"/>
  <c r="MM12" i="6"/>
  <c r="MQ12" i="6"/>
  <c r="MU12" i="6"/>
  <c r="MY12" i="6"/>
  <c r="NC12" i="6"/>
  <c r="NG12" i="6"/>
  <c r="NK12" i="6"/>
  <c r="NO12" i="6"/>
  <c r="NS12" i="6"/>
  <c r="NW12" i="6"/>
  <c r="OA12" i="6"/>
  <c r="OE12" i="6"/>
  <c r="OI12" i="6"/>
  <c r="OM12" i="6"/>
  <c r="OQ12" i="6"/>
  <c r="OU12" i="6"/>
  <c r="OY12" i="6"/>
  <c r="PC12" i="6"/>
  <c r="PG12" i="6"/>
  <c r="PK12" i="6"/>
  <c r="PO12" i="6"/>
  <c r="PS12" i="6"/>
  <c r="PW12" i="6"/>
  <c r="QA12" i="6"/>
  <c r="QE12" i="6"/>
  <c r="QI12" i="6"/>
  <c r="QM12" i="6"/>
  <c r="QQ12" i="6"/>
  <c r="QU12" i="6"/>
  <c r="QY12" i="6"/>
  <c r="RC12" i="6"/>
  <c r="RG12" i="6"/>
  <c r="RK12" i="6"/>
  <c r="RO12" i="6"/>
  <c r="RS12" i="6"/>
  <c r="RW12" i="6"/>
  <c r="SA12" i="6"/>
  <c r="SE12" i="6"/>
  <c r="SI12" i="6"/>
  <c r="SM12" i="6"/>
  <c r="SQ12" i="6"/>
  <c r="SU12" i="6"/>
  <c r="SY12" i="6"/>
  <c r="TC12" i="6"/>
  <c r="TG12" i="6"/>
  <c r="TK12" i="6"/>
  <c r="TO12" i="6"/>
  <c r="TS12" i="6"/>
  <c r="TW12" i="6"/>
  <c r="UA12" i="6"/>
  <c r="UE12" i="6"/>
  <c r="UI12" i="6"/>
  <c r="UM12" i="6"/>
  <c r="UQ12" i="6"/>
  <c r="UU12" i="6"/>
  <c r="UY12" i="6"/>
  <c r="VC12" i="6"/>
  <c r="VG12" i="6"/>
  <c r="VK12" i="6"/>
  <c r="VO12" i="6"/>
  <c r="VS12" i="6"/>
  <c r="VW12" i="6"/>
  <c r="WA12" i="6"/>
  <c r="WE12" i="6"/>
  <c r="WI12" i="6"/>
  <c r="WM12" i="6"/>
  <c r="WQ12" i="6"/>
  <c r="WU12" i="6"/>
  <c r="WY12" i="6"/>
  <c r="XC12" i="6"/>
  <c r="XG12" i="6"/>
  <c r="XK12" i="6"/>
  <c r="XO12" i="6"/>
  <c r="XS12" i="6"/>
  <c r="XW12" i="6"/>
  <c r="YA12" i="6"/>
  <c r="YE12" i="6"/>
  <c r="YI12" i="6"/>
  <c r="YM12" i="6"/>
  <c r="YQ12" i="6"/>
  <c r="YU12" i="6"/>
  <c r="YY12" i="6"/>
  <c r="ZC12" i="6"/>
  <c r="ZG12" i="6"/>
  <c r="ZK12" i="6"/>
  <c r="ZO12" i="6"/>
  <c r="ZS12" i="6"/>
  <c r="ZW12" i="6"/>
  <c r="B13" i="6"/>
  <c r="F13" i="6"/>
  <c r="J13" i="6"/>
  <c r="N13" i="6"/>
  <c r="R13" i="6"/>
  <c r="V13" i="6"/>
  <c r="Z13" i="6"/>
  <c r="AD13" i="6"/>
  <c r="AH13" i="6"/>
  <c r="AL13" i="6"/>
  <c r="AP13" i="6"/>
  <c r="AT13" i="6"/>
  <c r="AX13" i="6"/>
  <c r="BB13" i="6"/>
  <c r="BF13" i="6"/>
  <c r="BJ13" i="6"/>
  <c r="BN13" i="6"/>
  <c r="BR13" i="6"/>
  <c r="BV13" i="6"/>
  <c r="BZ13" i="6"/>
  <c r="CD13" i="6"/>
  <c r="CH13" i="6"/>
  <c r="CL13" i="6"/>
  <c r="CP13" i="6"/>
  <c r="CT13" i="6"/>
  <c r="CX13" i="6"/>
  <c r="DB13" i="6"/>
  <c r="DF13" i="6"/>
  <c r="DJ13" i="6"/>
  <c r="DN13" i="6"/>
  <c r="DR13" i="6"/>
  <c r="DV13" i="6"/>
  <c r="DZ13" i="6"/>
  <c r="ED13" i="6"/>
  <c r="EH13" i="6"/>
  <c r="EL13" i="6"/>
  <c r="EP13" i="6"/>
  <c r="ET13" i="6"/>
  <c r="EX13" i="6"/>
  <c r="FB13" i="6"/>
  <c r="FF13" i="6"/>
  <c r="FJ13" i="6"/>
  <c r="FN13" i="6"/>
  <c r="FR13" i="6"/>
  <c r="FV13" i="6"/>
  <c r="FZ13" i="6"/>
  <c r="GD13" i="6"/>
  <c r="GH13" i="6"/>
  <c r="GL13" i="6"/>
  <c r="GP13" i="6"/>
  <c r="GT13" i="6"/>
  <c r="GX13" i="6"/>
  <c r="HB13" i="6"/>
  <c r="HF13" i="6"/>
  <c r="HJ13" i="6"/>
  <c r="HN13" i="6"/>
  <c r="HR13" i="6"/>
  <c r="HV13" i="6"/>
  <c r="HZ13" i="6"/>
  <c r="ID13" i="6"/>
  <c r="IH13" i="6"/>
  <c r="IL13" i="6"/>
  <c r="IP13" i="6"/>
  <c r="IT13" i="6"/>
  <c r="IX13" i="6"/>
  <c r="JB13" i="6"/>
  <c r="JF13" i="6"/>
  <c r="JJ13" i="6"/>
  <c r="JN13" i="6"/>
  <c r="JR13" i="6"/>
  <c r="JV13" i="6"/>
  <c r="JZ13" i="6"/>
  <c r="KD13" i="6"/>
  <c r="KH13" i="6"/>
  <c r="KL13" i="6"/>
  <c r="KP13" i="6"/>
  <c r="KT13" i="6"/>
  <c r="KX13" i="6"/>
  <c r="LB13" i="6"/>
  <c r="LF13" i="6"/>
  <c r="LJ13" i="6"/>
  <c r="LN13" i="6"/>
  <c r="LR13" i="6"/>
  <c r="LV13" i="6"/>
  <c r="LZ13" i="6"/>
  <c r="MD13" i="6"/>
  <c r="MH13" i="6"/>
  <c r="ML13" i="6"/>
  <c r="MP13" i="6"/>
  <c r="MT13" i="6"/>
  <c r="MX13" i="6"/>
  <c r="NB13" i="6"/>
  <c r="NF13" i="6"/>
  <c r="NJ13" i="6"/>
  <c r="NN13" i="6"/>
  <c r="NR13" i="6"/>
  <c r="NV13" i="6"/>
  <c r="NZ13" i="6"/>
  <c r="OD13" i="6"/>
  <c r="OH13" i="6"/>
  <c r="OL13" i="6"/>
  <c r="OP13" i="6"/>
  <c r="OT13" i="6"/>
  <c r="OX13" i="6"/>
  <c r="PB13" i="6"/>
  <c r="PF13" i="6"/>
  <c r="PJ13" i="6"/>
  <c r="PN13" i="6"/>
  <c r="PR13" i="6"/>
  <c r="PV13" i="6"/>
  <c r="PZ13" i="6"/>
  <c r="QD13" i="6"/>
  <c r="QH13" i="6"/>
  <c r="QL13" i="6"/>
  <c r="QP13" i="6"/>
  <c r="QT13" i="6"/>
  <c r="QX13" i="6"/>
  <c r="RB13" i="6"/>
  <c r="RF13" i="6"/>
  <c r="RJ13" i="6"/>
  <c r="RN13" i="6"/>
  <c r="RR13" i="6"/>
  <c r="RV13" i="6"/>
  <c r="RZ13" i="6"/>
  <c r="SD13" i="6"/>
  <c r="SH13" i="6"/>
  <c r="SL13" i="6"/>
  <c r="SP13" i="6"/>
  <c r="ST13" i="6"/>
  <c r="SX13" i="6"/>
  <c r="TB13" i="6"/>
  <c r="TF13" i="6"/>
  <c r="TJ13" i="6"/>
  <c r="TN13" i="6"/>
  <c r="TR13" i="6"/>
  <c r="TV13" i="6"/>
  <c r="TZ13" i="6"/>
  <c r="UD13" i="6"/>
  <c r="UH13" i="6"/>
  <c r="UL13" i="6"/>
  <c r="UP13" i="6"/>
  <c r="UT13" i="6"/>
  <c r="UX13" i="6"/>
  <c r="VB13" i="6"/>
  <c r="VF13" i="6"/>
  <c r="VJ13" i="6"/>
  <c r="VN13" i="6"/>
  <c r="VR13" i="6"/>
  <c r="VV13" i="6"/>
  <c r="VZ13" i="6"/>
  <c r="WD13" i="6"/>
  <c r="WH13" i="6"/>
  <c r="WL13" i="6"/>
  <c r="WP13" i="6"/>
  <c r="WT13" i="6"/>
  <c r="WX13" i="6"/>
  <c r="XB13" i="6"/>
  <c r="XF13" i="6"/>
  <c r="XJ13" i="6"/>
  <c r="XN13" i="6"/>
  <c r="XR13" i="6"/>
  <c r="XV13" i="6"/>
  <c r="XZ13" i="6"/>
  <c r="YD13" i="6"/>
  <c r="YH13" i="6"/>
  <c r="YL13" i="6"/>
  <c r="YP13" i="6"/>
  <c r="YT13" i="6"/>
  <c r="YX13" i="6"/>
  <c r="ZB13" i="6"/>
  <c r="ZF13" i="6"/>
  <c r="ZJ13" i="6"/>
  <c r="ZN13" i="6"/>
  <c r="ZR13" i="6"/>
  <c r="ZV13" i="6"/>
  <c r="ZZ13" i="6"/>
  <c r="E14" i="6"/>
  <c r="I14" i="6"/>
  <c r="M14" i="6"/>
  <c r="Q14" i="6"/>
  <c r="U14" i="6"/>
  <c r="Y14" i="6"/>
  <c r="AC14" i="6"/>
  <c r="AG14" i="6"/>
  <c r="AK14" i="6"/>
  <c r="AO14" i="6"/>
  <c r="AS14" i="6"/>
  <c r="AW14" i="6"/>
  <c r="BA14" i="6"/>
  <c r="BE14" i="6"/>
  <c r="BI14" i="6"/>
  <c r="BM14" i="6"/>
  <c r="BQ14" i="6"/>
  <c r="BU14" i="6"/>
  <c r="BY14" i="6"/>
  <c r="CC14" i="6"/>
  <c r="CG14" i="6"/>
  <c r="CK14" i="6"/>
  <c r="CO14" i="6"/>
  <c r="CS14" i="6"/>
  <c r="CW14" i="6"/>
  <c r="DA14" i="6"/>
  <c r="DE14" i="6"/>
  <c r="DI14" i="6"/>
  <c r="DM14" i="6"/>
  <c r="DQ14" i="6"/>
  <c r="DU14" i="6"/>
  <c r="DY14" i="6"/>
  <c r="EC14" i="6"/>
  <c r="EG14" i="6"/>
  <c r="EK14" i="6"/>
  <c r="EO14" i="6"/>
  <c r="ES14" i="6"/>
  <c r="EW14" i="6"/>
  <c r="FA14" i="6"/>
  <c r="FE14" i="6"/>
  <c r="FI14" i="6"/>
  <c r="FM14" i="6"/>
  <c r="FQ14" i="6"/>
  <c r="FU14" i="6"/>
  <c r="FY14" i="6"/>
  <c r="GC14" i="6"/>
  <c r="GG14" i="6"/>
  <c r="GK14" i="6"/>
  <c r="GO14" i="6"/>
  <c r="GS14" i="6"/>
  <c r="GW14" i="6"/>
  <c r="HA14" i="6"/>
  <c r="HE14" i="6"/>
  <c r="HI14" i="6"/>
  <c r="HM14" i="6"/>
  <c r="HQ14" i="6"/>
  <c r="HU14" i="6"/>
  <c r="HY14" i="6"/>
  <c r="IC14" i="6"/>
  <c r="IG14" i="6"/>
  <c r="IK14" i="6"/>
  <c r="IO14" i="6"/>
  <c r="IS14" i="6"/>
  <c r="IW14" i="6"/>
  <c r="JA14" i="6"/>
  <c r="JE14" i="6"/>
  <c r="JI14" i="6"/>
  <c r="JM14" i="6"/>
  <c r="JQ14" i="6"/>
  <c r="JU14" i="6"/>
  <c r="JY14" i="6"/>
  <c r="KC14" i="6"/>
  <c r="KG14" i="6"/>
  <c r="KK14" i="6"/>
  <c r="KO14" i="6"/>
  <c r="KS14" i="6"/>
  <c r="KW14" i="6"/>
  <c r="LA14" i="6"/>
  <c r="LE14" i="6"/>
  <c r="LI14" i="6"/>
  <c r="LM14" i="6"/>
  <c r="LQ14" i="6"/>
  <c r="LU14" i="6"/>
  <c r="LY14" i="6"/>
  <c r="MC14" i="6"/>
  <c r="MG14" i="6"/>
  <c r="MK14" i="6"/>
  <c r="MO14" i="6"/>
  <c r="MS14" i="6"/>
  <c r="MW14" i="6"/>
  <c r="NA14" i="6"/>
  <c r="NE14" i="6"/>
  <c r="NI14" i="6"/>
  <c r="NM14" i="6"/>
  <c r="NQ14" i="6"/>
  <c r="NU14" i="6"/>
  <c r="NY14" i="6"/>
  <c r="OC14" i="6"/>
  <c r="OG14" i="6"/>
  <c r="OK14" i="6"/>
  <c r="OO14" i="6"/>
  <c r="OS14" i="6"/>
  <c r="OW14" i="6"/>
  <c r="PA14" i="6"/>
  <c r="PE14" i="6"/>
  <c r="PI14" i="6"/>
  <c r="PM14" i="6"/>
  <c r="PQ14" i="6"/>
  <c r="PU14" i="6"/>
  <c r="PY14" i="6"/>
  <c r="QC14" i="6"/>
  <c r="QG14" i="6"/>
  <c r="QK14" i="6"/>
  <c r="QO14" i="6"/>
  <c r="QS14" i="6"/>
  <c r="QW14" i="6"/>
  <c r="RA14" i="6"/>
  <c r="RE14" i="6"/>
  <c r="RI14" i="6"/>
  <c r="RM14" i="6"/>
  <c r="RQ14" i="6"/>
  <c r="RU14" i="6"/>
  <c r="RY14" i="6"/>
  <c r="SC14" i="6"/>
  <c r="SG14" i="6"/>
  <c r="SK14" i="6"/>
  <c r="SO14" i="6"/>
  <c r="SS14" i="6"/>
  <c r="SW14" i="6"/>
  <c r="TA14" i="6"/>
  <c r="TE14" i="6"/>
  <c r="TI14" i="6"/>
  <c r="TM14" i="6"/>
  <c r="TQ14" i="6"/>
  <c r="TU14" i="6"/>
  <c r="TY14" i="6"/>
  <c r="UC14" i="6"/>
  <c r="UG14" i="6"/>
  <c r="UK14" i="6"/>
  <c r="UO14" i="6"/>
  <c r="US14" i="6"/>
  <c r="UW14" i="6"/>
  <c r="VA14" i="6"/>
  <c r="VE14" i="6"/>
  <c r="VI14" i="6"/>
  <c r="VM14" i="6"/>
  <c r="VQ14" i="6"/>
  <c r="VU14" i="6"/>
  <c r="VY14" i="6"/>
  <c r="WC14" i="6"/>
  <c r="WG14" i="6"/>
  <c r="WK14" i="6"/>
  <c r="WO14" i="6"/>
  <c r="WS14" i="6"/>
  <c r="WW14" i="6"/>
  <c r="XA14" i="6"/>
  <c r="XE14" i="6"/>
  <c r="XI14" i="6"/>
  <c r="XM14" i="6"/>
  <c r="XQ14" i="6"/>
  <c r="GV5" i="6"/>
  <c r="CD6" i="6"/>
  <c r="MD6" i="6"/>
  <c r="VX6" i="6"/>
  <c r="W7" i="6"/>
  <c r="EU7" i="6"/>
  <c r="JC7" i="6"/>
  <c r="LY7" i="6"/>
  <c r="OK7" i="6"/>
  <c r="QW7" i="6"/>
  <c r="TI7" i="6"/>
  <c r="VU7" i="6"/>
  <c r="YG7" i="6"/>
  <c r="T8" i="6"/>
  <c r="CF8" i="6"/>
  <c r="ER8" i="6"/>
  <c r="HD8" i="6"/>
  <c r="JP8" i="6"/>
  <c r="MB8" i="6"/>
  <c r="ON8" i="6"/>
  <c r="QZ8" i="6"/>
  <c r="SX8" i="6"/>
  <c r="UD8" i="6"/>
  <c r="VJ8" i="6"/>
  <c r="WP8" i="6"/>
  <c r="XV8" i="6"/>
  <c r="ZB8" i="6"/>
  <c r="I9" i="6"/>
  <c r="AO9" i="6"/>
  <c r="BQ9" i="6"/>
  <c r="CL9" i="6"/>
  <c r="DG9" i="6"/>
  <c r="EC9" i="6"/>
  <c r="EX9" i="6"/>
  <c r="FS9" i="6"/>
  <c r="GO9" i="6"/>
  <c r="HJ9" i="6"/>
  <c r="ID9" i="6"/>
  <c r="IT9" i="6"/>
  <c r="JJ9" i="6"/>
  <c r="JZ9" i="6"/>
  <c r="KP9" i="6"/>
  <c r="LF9" i="6"/>
  <c r="LV9" i="6"/>
  <c r="ML9" i="6"/>
  <c r="NB9" i="6"/>
  <c r="NR9" i="6"/>
  <c r="OH9" i="6"/>
  <c r="OX9" i="6"/>
  <c r="PN9" i="6"/>
  <c r="QD9" i="6"/>
  <c r="QT9" i="6"/>
  <c r="RJ9" i="6"/>
  <c r="RZ9" i="6"/>
  <c r="SP9" i="6"/>
  <c r="TF9" i="6"/>
  <c r="TV9" i="6"/>
  <c r="UL9" i="6"/>
  <c r="VB9" i="6"/>
  <c r="VR9" i="6"/>
  <c r="WH9" i="6"/>
  <c r="WX9" i="6"/>
  <c r="XN9" i="6"/>
  <c r="YD9" i="6"/>
  <c r="YT9" i="6"/>
  <c r="ZJ9" i="6"/>
  <c r="ZZ9" i="6"/>
  <c r="Q10" i="6"/>
  <c r="AG10" i="6"/>
  <c r="AW10" i="6"/>
  <c r="BM10" i="6"/>
  <c r="CC10" i="6"/>
  <c r="CS10" i="6"/>
  <c r="DI10" i="6"/>
  <c r="DY10" i="6"/>
  <c r="EO10" i="6"/>
  <c r="FE10" i="6"/>
  <c r="FU10" i="6"/>
  <c r="GK10" i="6"/>
  <c r="HA10" i="6"/>
  <c r="HQ10" i="6"/>
  <c r="IG10" i="6"/>
  <c r="IW10" i="6"/>
  <c r="JM10" i="6"/>
  <c r="KC10" i="6"/>
  <c r="KS10" i="6"/>
  <c r="LI10" i="6"/>
  <c r="LY10" i="6"/>
  <c r="MO10" i="6"/>
  <c r="NE10" i="6"/>
  <c r="NU10" i="6"/>
  <c r="OK10" i="6"/>
  <c r="PA10" i="6"/>
  <c r="PQ10" i="6"/>
  <c r="QG10" i="6"/>
  <c r="QW10" i="6"/>
  <c r="RM10" i="6"/>
  <c r="SC10" i="6"/>
  <c r="SS10" i="6"/>
  <c r="TI10" i="6"/>
  <c r="TY10" i="6"/>
  <c r="UO10" i="6"/>
  <c r="VE10" i="6"/>
  <c r="VU10" i="6"/>
  <c r="WK10" i="6"/>
  <c r="XA10" i="6"/>
  <c r="XQ10" i="6"/>
  <c r="YG10" i="6"/>
  <c r="YW10" i="6"/>
  <c r="ZM10" i="6"/>
  <c r="D11" i="6"/>
  <c r="T11" i="6"/>
  <c r="AJ11" i="6"/>
  <c r="AZ11" i="6"/>
  <c r="BP11" i="6"/>
  <c r="CF11" i="6"/>
  <c r="CV11" i="6"/>
  <c r="DL11" i="6"/>
  <c r="EB11" i="6"/>
  <c r="ER11" i="6"/>
  <c r="FH11" i="6"/>
  <c r="FX11" i="6"/>
  <c r="GN11" i="6"/>
  <c r="HD11" i="6"/>
  <c r="HL11" i="6"/>
  <c r="HT11" i="6"/>
  <c r="IB11" i="6"/>
  <c r="IJ11" i="6"/>
  <c r="IR11" i="6"/>
  <c r="IZ11" i="6"/>
  <c r="JH11" i="6"/>
  <c r="JP11" i="6"/>
  <c r="JX11" i="6"/>
  <c r="KF11" i="6"/>
  <c r="KN11" i="6"/>
  <c r="KV11" i="6"/>
  <c r="LD11" i="6"/>
  <c r="LL11" i="6"/>
  <c r="LT11" i="6"/>
  <c r="MB11" i="6"/>
  <c r="MJ11" i="6"/>
  <c r="MR11" i="6"/>
  <c r="MZ11" i="6"/>
  <c r="NH11" i="6"/>
  <c r="NP11" i="6"/>
  <c r="NX11" i="6"/>
  <c r="OF11" i="6"/>
  <c r="ON11" i="6"/>
  <c r="OV11" i="6"/>
  <c r="PD11" i="6"/>
  <c r="PL11" i="6"/>
  <c r="PT11" i="6"/>
  <c r="QB11" i="6"/>
  <c r="QJ11" i="6"/>
  <c r="QR11" i="6"/>
  <c r="QZ11" i="6"/>
  <c r="RH11" i="6"/>
  <c r="RP11" i="6"/>
  <c r="RX11" i="6"/>
  <c r="SF11" i="6"/>
  <c r="SN11" i="6"/>
  <c r="SV11" i="6"/>
  <c r="TD11" i="6"/>
  <c r="TL11" i="6"/>
  <c r="TT11" i="6"/>
  <c r="UB11" i="6"/>
  <c r="UJ11" i="6"/>
  <c r="UR11" i="6"/>
  <c r="UZ11" i="6"/>
  <c r="VH11" i="6"/>
  <c r="VP11" i="6"/>
  <c r="VX11" i="6"/>
  <c r="WF11" i="6"/>
  <c r="WN11" i="6"/>
  <c r="WV11" i="6"/>
  <c r="XD11" i="6"/>
  <c r="XL11" i="6"/>
  <c r="XT11" i="6"/>
  <c r="YB11" i="6"/>
  <c r="YJ11" i="6"/>
  <c r="YR11" i="6"/>
  <c r="YX11" i="6"/>
  <c r="ZC11" i="6"/>
  <c r="ZH11" i="6"/>
  <c r="ZN11" i="6"/>
  <c r="ZS11" i="6"/>
  <c r="ZX11" i="6"/>
  <c r="E12" i="6"/>
  <c r="J12" i="6"/>
  <c r="O12" i="6"/>
  <c r="U12" i="6"/>
  <c r="Z12" i="6"/>
  <c r="AE12" i="6"/>
  <c r="AK12" i="6"/>
  <c r="AP12" i="6"/>
  <c r="AU12" i="6"/>
  <c r="BA12" i="6"/>
  <c r="BF12" i="6"/>
  <c r="BK12" i="6"/>
  <c r="BQ12" i="6"/>
  <c r="BV12" i="6"/>
  <c r="CA12" i="6"/>
  <c r="CG12" i="6"/>
  <c r="CL12" i="6"/>
  <c r="CQ12" i="6"/>
  <c r="CW12" i="6"/>
  <c r="DB12" i="6"/>
  <c r="DG12" i="6"/>
  <c r="DM12" i="6"/>
  <c r="DR12" i="6"/>
  <c r="DW12" i="6"/>
  <c r="EC12" i="6"/>
  <c r="EH12" i="6"/>
  <c r="EM12" i="6"/>
  <c r="ES12" i="6"/>
  <c r="EX12" i="6"/>
  <c r="FC12" i="6"/>
  <c r="FI12" i="6"/>
  <c r="FN12" i="6"/>
  <c r="FS12" i="6"/>
  <c r="FY12" i="6"/>
  <c r="GD12" i="6"/>
  <c r="GI12" i="6"/>
  <c r="GO12" i="6"/>
  <c r="GT12" i="6"/>
  <c r="GY12" i="6"/>
  <c r="HE12" i="6"/>
  <c r="HJ12" i="6"/>
  <c r="HO12" i="6"/>
  <c r="HU12" i="6"/>
  <c r="HZ12" i="6"/>
  <c r="IE12" i="6"/>
  <c r="IK12" i="6"/>
  <c r="IP12" i="6"/>
  <c r="IU12" i="6"/>
  <c r="IZ12" i="6"/>
  <c r="JD12" i="6"/>
  <c r="JH12" i="6"/>
  <c r="JL12" i="6"/>
  <c r="JP12" i="6"/>
  <c r="JT12" i="6"/>
  <c r="JX12" i="6"/>
  <c r="KB12" i="6"/>
  <c r="KF12" i="6"/>
  <c r="KJ12" i="6"/>
  <c r="KN12" i="6"/>
  <c r="KR12" i="6"/>
  <c r="KV12" i="6"/>
  <c r="KZ12" i="6"/>
  <c r="LD12" i="6"/>
  <c r="LH12" i="6"/>
  <c r="LL12" i="6"/>
  <c r="LP12" i="6"/>
  <c r="LT12" i="6"/>
  <c r="LX12" i="6"/>
  <c r="MB12" i="6"/>
  <c r="MF12" i="6"/>
  <c r="MJ12" i="6"/>
  <c r="MN12" i="6"/>
  <c r="MR12" i="6"/>
  <c r="MV12" i="6"/>
  <c r="MZ12" i="6"/>
  <c r="ND12" i="6"/>
  <c r="NH12" i="6"/>
  <c r="NL12" i="6"/>
  <c r="NP12" i="6"/>
  <c r="NT12" i="6"/>
  <c r="NX12" i="6"/>
  <c r="OB12" i="6"/>
  <c r="OF12" i="6"/>
  <c r="OJ12" i="6"/>
  <c r="ON12" i="6"/>
  <c r="OR12" i="6"/>
  <c r="OV12" i="6"/>
  <c r="OZ12" i="6"/>
  <c r="PD12" i="6"/>
  <c r="PH12" i="6"/>
  <c r="PL12" i="6"/>
  <c r="PP12" i="6"/>
  <c r="PT12" i="6"/>
  <c r="PX12" i="6"/>
  <c r="QB12" i="6"/>
  <c r="QF12" i="6"/>
  <c r="QJ12" i="6"/>
  <c r="QN12" i="6"/>
  <c r="QR12" i="6"/>
  <c r="QV12" i="6"/>
  <c r="QZ12" i="6"/>
  <c r="RD12" i="6"/>
  <c r="RH12" i="6"/>
  <c r="RL12" i="6"/>
  <c r="RP12" i="6"/>
  <c r="RT12" i="6"/>
  <c r="RX12" i="6"/>
  <c r="SB12" i="6"/>
  <c r="SF12" i="6"/>
  <c r="SJ12" i="6"/>
  <c r="SN12" i="6"/>
  <c r="SR12" i="6"/>
  <c r="SV12" i="6"/>
  <c r="SZ12" i="6"/>
  <c r="TD12" i="6"/>
  <c r="TH12" i="6"/>
  <c r="TL12" i="6"/>
  <c r="TP12" i="6"/>
  <c r="TT12" i="6"/>
  <c r="TX12" i="6"/>
  <c r="UB12" i="6"/>
  <c r="UF12" i="6"/>
  <c r="UJ12" i="6"/>
  <c r="UN12" i="6"/>
  <c r="UR12" i="6"/>
  <c r="UV12" i="6"/>
  <c r="UZ12" i="6"/>
  <c r="VD12" i="6"/>
  <c r="VH12" i="6"/>
  <c r="VL12" i="6"/>
  <c r="VP12" i="6"/>
  <c r="VT12" i="6"/>
  <c r="VX12" i="6"/>
  <c r="WB12" i="6"/>
  <c r="WF12" i="6"/>
  <c r="WJ12" i="6"/>
  <c r="WN12" i="6"/>
  <c r="WR12" i="6"/>
  <c r="WV12" i="6"/>
  <c r="WZ12" i="6"/>
  <c r="XD12" i="6"/>
  <c r="XH12" i="6"/>
  <c r="XL12" i="6"/>
  <c r="XP12" i="6"/>
  <c r="XT12" i="6"/>
  <c r="XX12" i="6"/>
  <c r="YB12" i="6"/>
  <c r="YF12" i="6"/>
  <c r="YJ12" i="6"/>
  <c r="YN12" i="6"/>
  <c r="YR12" i="6"/>
  <c r="YV12" i="6"/>
  <c r="YZ12" i="6"/>
  <c r="ZD12" i="6"/>
  <c r="ZH12" i="6"/>
  <c r="ZL12" i="6"/>
  <c r="ZP12" i="6"/>
  <c r="ZT12" i="6"/>
  <c r="ZX12" i="6"/>
  <c r="C13" i="6"/>
  <c r="G13" i="6"/>
  <c r="K13" i="6"/>
  <c r="O13" i="6"/>
  <c r="S13" i="6"/>
  <c r="W13" i="6"/>
  <c r="AA13" i="6"/>
  <c r="AE13" i="6"/>
  <c r="AI13" i="6"/>
  <c r="AM13" i="6"/>
  <c r="AQ13" i="6"/>
  <c r="AU13" i="6"/>
  <c r="AY13" i="6"/>
  <c r="BC13" i="6"/>
  <c r="BG13" i="6"/>
  <c r="BK13" i="6"/>
  <c r="BO13" i="6"/>
  <c r="BS13" i="6"/>
  <c r="BW13" i="6"/>
  <c r="CA13" i="6"/>
  <c r="CE13" i="6"/>
  <c r="CI13" i="6"/>
  <c r="CM13" i="6"/>
  <c r="CQ13" i="6"/>
  <c r="CU13" i="6"/>
  <c r="CY13" i="6"/>
  <c r="DC13" i="6"/>
  <c r="DG13" i="6"/>
  <c r="DK13" i="6"/>
  <c r="DO13" i="6"/>
  <c r="DS13" i="6"/>
  <c r="DW13" i="6"/>
  <c r="EA13" i="6"/>
  <c r="EE13" i="6"/>
  <c r="EI13" i="6"/>
  <c r="EM13" i="6"/>
  <c r="EQ13" i="6"/>
  <c r="EU13" i="6"/>
  <c r="EY13" i="6"/>
  <c r="FC13" i="6"/>
  <c r="FG13" i="6"/>
  <c r="FK13" i="6"/>
  <c r="FO13" i="6"/>
  <c r="FS13" i="6"/>
  <c r="FW13" i="6"/>
  <c r="GA13" i="6"/>
  <c r="GE13" i="6"/>
  <c r="GI13" i="6"/>
  <c r="GM13" i="6"/>
  <c r="GQ13" i="6"/>
  <c r="GU13" i="6"/>
  <c r="GY13" i="6"/>
  <c r="HC13" i="6"/>
  <c r="HG13" i="6"/>
  <c r="HK13" i="6"/>
  <c r="HO13" i="6"/>
  <c r="HS13" i="6"/>
  <c r="HW13" i="6"/>
  <c r="IA13" i="6"/>
  <c r="IE13" i="6"/>
  <c r="II13" i="6"/>
  <c r="IM13" i="6"/>
  <c r="IQ13" i="6"/>
  <c r="IU13" i="6"/>
  <c r="IY13" i="6"/>
  <c r="JC13" i="6"/>
  <c r="JG13" i="6"/>
  <c r="JK13" i="6"/>
  <c r="JO13" i="6"/>
  <c r="JS13" i="6"/>
  <c r="JW13" i="6"/>
  <c r="KA13" i="6"/>
  <c r="KE13" i="6"/>
  <c r="KI13" i="6"/>
  <c r="KM13" i="6"/>
  <c r="KQ13" i="6"/>
  <c r="KU13" i="6"/>
  <c r="KY13" i="6"/>
  <c r="LC13" i="6"/>
  <c r="LG13" i="6"/>
  <c r="LK13" i="6"/>
  <c r="LO13" i="6"/>
  <c r="LS13" i="6"/>
  <c r="LW13" i="6"/>
  <c r="MA13" i="6"/>
  <c r="ME13" i="6"/>
  <c r="MI13" i="6"/>
  <c r="MM13" i="6"/>
  <c r="MQ13" i="6"/>
  <c r="MU13" i="6"/>
  <c r="MY13" i="6"/>
  <c r="NC13" i="6"/>
  <c r="NG13" i="6"/>
  <c r="NK13" i="6"/>
  <c r="NO13" i="6"/>
  <c r="NS13" i="6"/>
  <c r="NW13" i="6"/>
  <c r="OA13" i="6"/>
  <c r="OE13" i="6"/>
  <c r="OI13" i="6"/>
  <c r="OM13" i="6"/>
  <c r="OQ13" i="6"/>
  <c r="OU13" i="6"/>
  <c r="OY13" i="6"/>
  <c r="PC13" i="6"/>
  <c r="PG13" i="6"/>
  <c r="PK13" i="6"/>
  <c r="PO13" i="6"/>
  <c r="PS13" i="6"/>
  <c r="PW13" i="6"/>
  <c r="QA13" i="6"/>
  <c r="QE13" i="6"/>
  <c r="QI13" i="6"/>
  <c r="QM13" i="6"/>
  <c r="QQ13" i="6"/>
  <c r="QU13" i="6"/>
  <c r="QY13" i="6"/>
  <c r="RC13" i="6"/>
  <c r="RG13" i="6"/>
  <c r="RK13" i="6"/>
  <c r="RO13" i="6"/>
  <c r="RS13" i="6"/>
  <c r="RW13" i="6"/>
  <c r="SA13" i="6"/>
  <c r="SE13" i="6"/>
  <c r="SI13" i="6"/>
  <c r="SM13" i="6"/>
  <c r="SQ13" i="6"/>
  <c r="SU13" i="6"/>
  <c r="SY13" i="6"/>
  <c r="TC13" i="6"/>
  <c r="TG13" i="6"/>
  <c r="TK13" i="6"/>
  <c r="TO13" i="6"/>
  <c r="TS13" i="6"/>
  <c r="TW13" i="6"/>
  <c r="UA13" i="6"/>
  <c r="UE13" i="6"/>
  <c r="UI13" i="6"/>
  <c r="UM13" i="6"/>
  <c r="UQ13" i="6"/>
  <c r="UU13" i="6"/>
  <c r="UY13" i="6"/>
  <c r="VC13" i="6"/>
  <c r="VG13" i="6"/>
  <c r="VK13" i="6"/>
  <c r="VO13" i="6"/>
  <c r="VS13" i="6"/>
  <c r="VW13" i="6"/>
  <c r="WA13" i="6"/>
  <c r="WE13" i="6"/>
  <c r="WI13" i="6"/>
  <c r="WM13" i="6"/>
  <c r="WQ13" i="6"/>
  <c r="WU13" i="6"/>
  <c r="WY13" i="6"/>
  <c r="XC13" i="6"/>
  <c r="XG13" i="6"/>
  <c r="XK13" i="6"/>
  <c r="XO13" i="6"/>
  <c r="XS13" i="6"/>
  <c r="XW13" i="6"/>
  <c r="YA13" i="6"/>
  <c r="YE13" i="6"/>
  <c r="YI13" i="6"/>
  <c r="YM13" i="6"/>
  <c r="YQ13" i="6"/>
  <c r="YU13" i="6"/>
  <c r="YY13" i="6"/>
  <c r="ZC13" i="6"/>
  <c r="ZG13" i="6"/>
  <c r="ZK13" i="6"/>
  <c r="ZO13" i="6"/>
  <c r="ZS13" i="6"/>
  <c r="ZW13" i="6"/>
  <c r="B14" i="6"/>
  <c r="F14" i="6"/>
  <c r="J14" i="6"/>
  <c r="N14" i="6"/>
  <c r="R14" i="6"/>
  <c r="V14" i="6"/>
  <c r="Z14" i="6"/>
  <c r="AD14" i="6"/>
  <c r="AH14" i="6"/>
  <c r="AL14" i="6"/>
  <c r="AP14" i="6"/>
  <c r="AT14" i="6"/>
  <c r="AX14" i="6"/>
  <c r="BB14" i="6"/>
  <c r="BF14" i="6"/>
  <c r="BJ14" i="6"/>
  <c r="BN14" i="6"/>
  <c r="BR14" i="6"/>
  <c r="BV14" i="6"/>
  <c r="BZ14" i="6"/>
  <c r="CD14" i="6"/>
  <c r="CH14" i="6"/>
  <c r="CL14" i="6"/>
  <c r="CP14" i="6"/>
  <c r="CT14" i="6"/>
  <c r="CX14" i="6"/>
  <c r="DB14" i="6"/>
  <c r="DF14" i="6"/>
  <c r="DJ14" i="6"/>
  <c r="DN14" i="6"/>
  <c r="DR14" i="6"/>
  <c r="DV14" i="6"/>
  <c r="DZ14" i="6"/>
  <c r="ED14" i="6"/>
  <c r="EH14" i="6"/>
  <c r="EL14" i="6"/>
  <c r="EP14" i="6"/>
  <c r="ET14" i="6"/>
  <c r="EX14" i="6"/>
  <c r="FB14" i="6"/>
  <c r="FF14" i="6"/>
  <c r="FJ14" i="6"/>
  <c r="FN14" i="6"/>
  <c r="FR14" i="6"/>
  <c r="FV14" i="6"/>
  <c r="FZ14" i="6"/>
  <c r="GD14" i="6"/>
  <c r="GH14" i="6"/>
  <c r="GL14" i="6"/>
  <c r="GP14" i="6"/>
  <c r="GT14" i="6"/>
  <c r="GX14" i="6"/>
  <c r="HB14" i="6"/>
  <c r="HF14" i="6"/>
  <c r="HJ14" i="6"/>
  <c r="HN14" i="6"/>
  <c r="HR14" i="6"/>
  <c r="HV14" i="6"/>
  <c r="HZ14" i="6"/>
  <c r="ID14" i="6"/>
  <c r="IH14" i="6"/>
  <c r="IL14" i="6"/>
  <c r="IP14" i="6"/>
  <c r="IT14" i="6"/>
  <c r="IX14" i="6"/>
  <c r="JB14" i="6"/>
  <c r="JF14" i="6"/>
  <c r="JJ14" i="6"/>
  <c r="JN14" i="6"/>
  <c r="JR14" i="6"/>
  <c r="JV14" i="6"/>
  <c r="JZ14" i="6"/>
  <c r="KD14" i="6"/>
  <c r="KH14" i="6"/>
  <c r="KL14" i="6"/>
  <c r="KP14" i="6"/>
  <c r="KT14" i="6"/>
  <c r="KX14" i="6"/>
  <c r="LB14" i="6"/>
  <c r="LF14" i="6"/>
  <c r="LJ14" i="6"/>
  <c r="LN14" i="6"/>
  <c r="LR14" i="6"/>
  <c r="LV14" i="6"/>
  <c r="LZ14" i="6"/>
  <c r="MD14" i="6"/>
  <c r="MH14" i="6"/>
  <c r="ML14" i="6"/>
  <c r="MP14" i="6"/>
  <c r="MT14" i="6"/>
  <c r="MX14" i="6"/>
  <c r="NB14" i="6"/>
  <c r="NF14" i="6"/>
  <c r="NJ14" i="6"/>
  <c r="NN14" i="6"/>
  <c r="NR14" i="6"/>
  <c r="NV14" i="6"/>
  <c r="NZ14" i="6"/>
  <c r="OD14" i="6"/>
  <c r="OH14" i="6"/>
  <c r="OL14" i="6"/>
  <c r="OP14" i="6"/>
  <c r="OT14" i="6"/>
  <c r="OX14" i="6"/>
  <c r="PB14" i="6"/>
  <c r="PF14" i="6"/>
  <c r="PJ14" i="6"/>
  <c r="PN14" i="6"/>
  <c r="PR14" i="6"/>
  <c r="PV14" i="6"/>
  <c r="PZ14" i="6"/>
  <c r="QD14" i="6"/>
  <c r="QH14" i="6"/>
  <c r="QL14" i="6"/>
  <c r="QP14" i="6"/>
  <c r="QT14" i="6"/>
  <c r="QX14" i="6"/>
  <c r="RB14" i="6"/>
  <c r="RF14" i="6"/>
  <c r="RJ14" i="6"/>
  <c r="RN14" i="6"/>
  <c r="RR14" i="6"/>
  <c r="RV14" i="6"/>
  <c r="RZ14" i="6"/>
  <c r="SD14" i="6"/>
  <c r="SH14" i="6"/>
  <c r="SL14" i="6"/>
  <c r="SP14" i="6"/>
  <c r="ST14" i="6"/>
  <c r="SX14" i="6"/>
  <c r="TB14" i="6"/>
  <c r="TF14" i="6"/>
  <c r="TJ14" i="6"/>
  <c r="TN14" i="6"/>
  <c r="TR14" i="6"/>
  <c r="TV14" i="6"/>
  <c r="TZ14" i="6"/>
  <c r="UD14" i="6"/>
  <c r="UH14" i="6"/>
  <c r="UL14" i="6"/>
  <c r="UP14" i="6"/>
  <c r="UT14" i="6"/>
  <c r="UX14" i="6"/>
  <c r="VB14" i="6"/>
  <c r="VF14" i="6"/>
  <c r="VJ14" i="6"/>
  <c r="VN14" i="6"/>
  <c r="VR14" i="6"/>
  <c r="OP5" i="6"/>
  <c r="BC7" i="6"/>
  <c r="PA7" i="6"/>
  <c r="YW7" i="6"/>
  <c r="HT8" i="6"/>
  <c r="RP8" i="6"/>
  <c r="WX8" i="6"/>
  <c r="AW9" i="6"/>
  <c r="EH9" i="6"/>
  <c r="HO9" i="6"/>
  <c r="KD9" i="6"/>
  <c r="MP9" i="6"/>
  <c r="PB9" i="6"/>
  <c r="RN9" i="6"/>
  <c r="TZ9" i="6"/>
  <c r="WL9" i="6"/>
  <c r="YX9" i="6"/>
  <c r="AK10" i="6"/>
  <c r="CW10" i="6"/>
  <c r="FI10" i="6"/>
  <c r="HU10" i="6"/>
  <c r="KG10" i="6"/>
  <c r="MS10" i="6"/>
  <c r="PE10" i="6"/>
  <c r="RQ10" i="6"/>
  <c r="UC10" i="6"/>
  <c r="WO10" i="6"/>
  <c r="ZA10" i="6"/>
  <c r="AN11" i="6"/>
  <c r="CZ11" i="6"/>
  <c r="FL11" i="6"/>
  <c r="HN11" i="6"/>
  <c r="IT11" i="6"/>
  <c r="JZ11" i="6"/>
  <c r="LF11" i="6"/>
  <c r="ML11" i="6"/>
  <c r="NR11" i="6"/>
  <c r="OX11" i="6"/>
  <c r="QD11" i="6"/>
  <c r="RJ11" i="6"/>
  <c r="SP11" i="6"/>
  <c r="TV11" i="6"/>
  <c r="VB11" i="6"/>
  <c r="WH11" i="6"/>
  <c r="XN11" i="6"/>
  <c r="YT11" i="6"/>
  <c r="ZO11" i="6"/>
  <c r="K12" i="6"/>
  <c r="AG12" i="6"/>
  <c r="BB12" i="6"/>
  <c r="BW12" i="6"/>
  <c r="CS12" i="6"/>
  <c r="DN12" i="6"/>
  <c r="EI12" i="6"/>
  <c r="FE12" i="6"/>
  <c r="FZ12" i="6"/>
  <c r="GU12" i="6"/>
  <c r="HQ12" i="6"/>
  <c r="IL12" i="6"/>
  <c r="JE12" i="6"/>
  <c r="JU12" i="6"/>
  <c r="KK12" i="6"/>
  <c r="LA12" i="6"/>
  <c r="LQ12" i="6"/>
  <c r="MG12" i="6"/>
  <c r="MW12" i="6"/>
  <c r="NM12" i="6"/>
  <c r="OC12" i="6"/>
  <c r="OS12" i="6"/>
  <c r="PI12" i="6"/>
  <c r="PY12" i="6"/>
  <c r="QO12" i="6"/>
  <c r="RE12" i="6"/>
  <c r="RU12" i="6"/>
  <c r="SK12" i="6"/>
  <c r="TA12" i="6"/>
  <c r="TQ12" i="6"/>
  <c r="UG12" i="6"/>
  <c r="UW12" i="6"/>
  <c r="VM12" i="6"/>
  <c r="WC12" i="6"/>
  <c r="WS12" i="6"/>
  <c r="XI12" i="6"/>
  <c r="XY12" i="6"/>
  <c r="YO12" i="6"/>
  <c r="ZE12" i="6"/>
  <c r="ZU12" i="6"/>
  <c r="L13" i="6"/>
  <c r="AB13" i="6"/>
  <c r="AR13" i="6"/>
  <c r="BH13" i="6"/>
  <c r="BX13" i="6"/>
  <c r="CN13" i="6"/>
  <c r="DD13" i="6"/>
  <c r="DT13" i="6"/>
  <c r="EJ13" i="6"/>
  <c r="EZ13" i="6"/>
  <c r="FP13" i="6"/>
  <c r="GF13" i="6"/>
  <c r="GV13" i="6"/>
  <c r="HL13" i="6"/>
  <c r="IB13" i="6"/>
  <c r="IR13" i="6"/>
  <c r="JH13" i="6"/>
  <c r="JX13" i="6"/>
  <c r="KN13" i="6"/>
  <c r="LD13" i="6"/>
  <c r="LT13" i="6"/>
  <c r="MJ13" i="6"/>
  <c r="MZ13" i="6"/>
  <c r="NP13" i="6"/>
  <c r="OF13" i="6"/>
  <c r="OV13" i="6"/>
  <c r="PL13" i="6"/>
  <c r="QB13" i="6"/>
  <c r="QR13" i="6"/>
  <c r="RH13" i="6"/>
  <c r="RX13" i="6"/>
  <c r="SN13" i="6"/>
  <c r="TD13" i="6"/>
  <c r="TT13" i="6"/>
  <c r="UJ13" i="6"/>
  <c r="UZ13" i="6"/>
  <c r="VP13" i="6"/>
  <c r="WF13" i="6"/>
  <c r="WV13" i="6"/>
  <c r="XL13" i="6"/>
  <c r="YB13" i="6"/>
  <c r="YR13" i="6"/>
  <c r="ZH13" i="6"/>
  <c r="ZX13" i="6"/>
  <c r="O14" i="6"/>
  <c r="AE14" i="6"/>
  <c r="AU14" i="6"/>
  <c r="BK14" i="6"/>
  <c r="CA14" i="6"/>
  <c r="CQ14" i="6"/>
  <c r="DG14" i="6"/>
  <c r="DW14" i="6"/>
  <c r="EM14" i="6"/>
  <c r="FC14" i="6"/>
  <c r="FS14" i="6"/>
  <c r="GI14" i="6"/>
  <c r="GY14" i="6"/>
  <c r="HO14" i="6"/>
  <c r="IE14" i="6"/>
  <c r="IU14" i="6"/>
  <c r="JK14" i="6"/>
  <c r="KA14" i="6"/>
  <c r="KQ14" i="6"/>
  <c r="LG14" i="6"/>
  <c r="LW14" i="6"/>
  <c r="MM14" i="6"/>
  <c r="NC14" i="6"/>
  <c r="NS14" i="6"/>
  <c r="OI14" i="6"/>
  <c r="OY14" i="6"/>
  <c r="PO14" i="6"/>
  <c r="QE14" i="6"/>
  <c r="QU14" i="6"/>
  <c r="RK14" i="6"/>
  <c r="SA14" i="6"/>
  <c r="SQ14" i="6"/>
  <c r="TG14" i="6"/>
  <c r="TW14" i="6"/>
  <c r="UM14" i="6"/>
  <c r="VC14" i="6"/>
  <c r="VS14" i="6"/>
  <c r="WA14" i="6"/>
  <c r="WI14" i="6"/>
  <c r="WQ14" i="6"/>
  <c r="WY14" i="6"/>
  <c r="XG14" i="6"/>
  <c r="XO14" i="6"/>
  <c r="XV14" i="6"/>
  <c r="YA14" i="6"/>
  <c r="YG14" i="6"/>
  <c r="YL14" i="6"/>
  <c r="YQ14" i="6"/>
  <c r="YW14" i="6"/>
  <c r="ZB14" i="6"/>
  <c r="ZG14" i="6"/>
  <c r="ZM14" i="6"/>
  <c r="ZR14" i="6"/>
  <c r="ZW14" i="6"/>
  <c r="D15" i="6"/>
  <c r="I15" i="6"/>
  <c r="N15" i="6"/>
  <c r="T15" i="6"/>
  <c r="Y15" i="6"/>
  <c r="AD15" i="6"/>
  <c r="AJ15" i="6"/>
  <c r="AO15" i="6"/>
  <c r="AT15" i="6"/>
  <c r="AZ15" i="6"/>
  <c r="BE15" i="6"/>
  <c r="BJ15" i="6"/>
  <c r="BP15" i="6"/>
  <c r="BU15" i="6"/>
  <c r="BZ15" i="6"/>
  <c r="CF15" i="6"/>
  <c r="CK15" i="6"/>
  <c r="CP15" i="6"/>
  <c r="CV15" i="6"/>
  <c r="DA15" i="6"/>
  <c r="DF15" i="6"/>
  <c r="DL15" i="6"/>
  <c r="DQ15" i="6"/>
  <c r="DV15" i="6"/>
  <c r="EB15" i="6"/>
  <c r="EG15" i="6"/>
  <c r="EL15" i="6"/>
  <c r="ER15" i="6"/>
  <c r="EV15" i="6"/>
  <c r="EZ15" i="6"/>
  <c r="FD15" i="6"/>
  <c r="FH15" i="6"/>
  <c r="FL15" i="6"/>
  <c r="FP15" i="6"/>
  <c r="FT15" i="6"/>
  <c r="FX15" i="6"/>
  <c r="GB15" i="6"/>
  <c r="GF15" i="6"/>
  <c r="GJ15" i="6"/>
  <c r="GN15" i="6"/>
  <c r="GR15" i="6"/>
  <c r="GV15" i="6"/>
  <c r="GZ15" i="6"/>
  <c r="HD15" i="6"/>
  <c r="HH15" i="6"/>
  <c r="HL15" i="6"/>
  <c r="HP15" i="6"/>
  <c r="HT15" i="6"/>
  <c r="HX15" i="6"/>
  <c r="IB15" i="6"/>
  <c r="IF15" i="6"/>
  <c r="IJ15" i="6"/>
  <c r="IN15" i="6"/>
  <c r="IR15" i="6"/>
  <c r="IV15" i="6"/>
  <c r="IZ15" i="6"/>
  <c r="JD15" i="6"/>
  <c r="JH15" i="6"/>
  <c r="JL15" i="6"/>
  <c r="JP15" i="6"/>
  <c r="JT15" i="6"/>
  <c r="JX15" i="6"/>
  <c r="KB15" i="6"/>
  <c r="KF15" i="6"/>
  <c r="KJ15" i="6"/>
  <c r="KN15" i="6"/>
  <c r="KR15" i="6"/>
  <c r="KV15" i="6"/>
  <c r="KZ15" i="6"/>
  <c r="LD15" i="6"/>
  <c r="LH15" i="6"/>
  <c r="LL15" i="6"/>
  <c r="LP15" i="6"/>
  <c r="LT15" i="6"/>
  <c r="LX15" i="6"/>
  <c r="MB15" i="6"/>
  <c r="MF15" i="6"/>
  <c r="MJ15" i="6"/>
  <c r="MN15" i="6"/>
  <c r="MR15" i="6"/>
  <c r="MV15" i="6"/>
  <c r="MZ15" i="6"/>
  <c r="ND15" i="6"/>
  <c r="NH15" i="6"/>
  <c r="NL15" i="6"/>
  <c r="NP15" i="6"/>
  <c r="NT15" i="6"/>
  <c r="NX15" i="6"/>
  <c r="OB15" i="6"/>
  <c r="OF15" i="6"/>
  <c r="OJ15" i="6"/>
  <c r="ON15" i="6"/>
  <c r="OR15" i="6"/>
  <c r="OV15" i="6"/>
  <c r="OZ15" i="6"/>
  <c r="PD15" i="6"/>
  <c r="PH15" i="6"/>
  <c r="PL15" i="6"/>
  <c r="PP15" i="6"/>
  <c r="PT15" i="6"/>
  <c r="PX15" i="6"/>
  <c r="QB15" i="6"/>
  <c r="QF15" i="6"/>
  <c r="QJ15" i="6"/>
  <c r="QN15" i="6"/>
  <c r="QR15" i="6"/>
  <c r="QV15" i="6"/>
  <c r="QZ15" i="6"/>
  <c r="RD15" i="6"/>
  <c r="RH15" i="6"/>
  <c r="RL15" i="6"/>
  <c r="RP15" i="6"/>
  <c r="RT15" i="6"/>
  <c r="RX15" i="6"/>
  <c r="SB15" i="6"/>
  <c r="SF15" i="6"/>
  <c r="SJ15" i="6"/>
  <c r="SN15" i="6"/>
  <c r="SR15" i="6"/>
  <c r="SV15" i="6"/>
  <c r="SZ15" i="6"/>
  <c r="TD15" i="6"/>
  <c r="TH15" i="6"/>
  <c r="TL15" i="6"/>
  <c r="TP15" i="6"/>
  <c r="TT15" i="6"/>
  <c r="TX15" i="6"/>
  <c r="UB15" i="6"/>
  <c r="UF15" i="6"/>
  <c r="UJ15" i="6"/>
  <c r="UN15" i="6"/>
  <c r="UR15" i="6"/>
  <c r="UV15" i="6"/>
  <c r="UZ15" i="6"/>
  <c r="VD15" i="6"/>
  <c r="VH15" i="6"/>
  <c r="VL15" i="6"/>
  <c r="VP15" i="6"/>
  <c r="VT15" i="6"/>
  <c r="VX15" i="6"/>
  <c r="WB15" i="6"/>
  <c r="WF15" i="6"/>
  <c r="WJ15" i="6"/>
  <c r="WN15" i="6"/>
  <c r="WR15" i="6"/>
  <c r="WV15" i="6"/>
  <c r="WZ15" i="6"/>
  <c r="XD15" i="6"/>
  <c r="XH15" i="6"/>
  <c r="XL15" i="6"/>
  <c r="XP15" i="6"/>
  <c r="XT15" i="6"/>
  <c r="XX15" i="6"/>
  <c r="YB15" i="6"/>
  <c r="YF15" i="6"/>
  <c r="YJ15" i="6"/>
  <c r="YN15" i="6"/>
  <c r="YR15" i="6"/>
  <c r="YV15" i="6"/>
  <c r="YZ15" i="6"/>
  <c r="ZD15" i="6"/>
  <c r="ZH15" i="6"/>
  <c r="ZL15" i="6"/>
  <c r="ZP15" i="6"/>
  <c r="ZT15" i="6"/>
  <c r="ZX15" i="6"/>
  <c r="XD6" i="6"/>
  <c r="TM10" i="6"/>
  <c r="CJ11" i="6"/>
  <c r="IL11" i="6"/>
  <c r="MD11" i="6"/>
  <c r="PV11" i="6"/>
  <c r="SH11" i="6"/>
  <c r="VZ11" i="6"/>
  <c r="ZJ11" i="6"/>
  <c r="AW12" i="6"/>
  <c r="CM12" i="6"/>
  <c r="EY12" i="6"/>
  <c r="GP12" i="6"/>
  <c r="JA12" i="6"/>
  <c r="KG12" i="6"/>
  <c r="MC12" i="6"/>
  <c r="NY12" i="6"/>
  <c r="PU12" i="6"/>
  <c r="RA12" i="6"/>
  <c r="SW12" i="6"/>
  <c r="US12" i="6"/>
  <c r="VY12" i="6"/>
  <c r="XU12" i="6"/>
  <c r="ZQ12" i="6"/>
  <c r="X13" i="6"/>
  <c r="BT13" i="6"/>
  <c r="DP13" i="6"/>
  <c r="EV13" i="6"/>
  <c r="GR13" i="6"/>
  <c r="IN13" i="6"/>
  <c r="JT13" i="6"/>
  <c r="KZ13" i="6"/>
  <c r="MV13" i="6"/>
  <c r="OR13" i="6"/>
  <c r="QN13" i="6"/>
  <c r="RT13" i="6"/>
  <c r="SZ13" i="6"/>
  <c r="UV13" i="6"/>
  <c r="WB13" i="6"/>
  <c r="XX13" i="6"/>
  <c r="ZT13" i="6"/>
  <c r="AQ14" i="6"/>
  <c r="CM14" i="6"/>
  <c r="EI14" i="6"/>
  <c r="FO14" i="6"/>
  <c r="HK14" i="6"/>
  <c r="IQ14" i="6"/>
  <c r="KM14" i="6"/>
  <c r="MI14" i="6"/>
  <c r="OE14" i="6"/>
  <c r="PK14" i="6"/>
  <c r="RG14" i="6"/>
  <c r="TC14" i="6"/>
  <c r="UI14" i="6"/>
  <c r="VO14" i="6"/>
  <c r="WP14" i="6"/>
  <c r="XN14" i="6"/>
  <c r="YE14" i="6"/>
  <c r="YP14" i="6"/>
  <c r="ZF14" i="6"/>
  <c r="ZQ14" i="6"/>
  <c r="B15" i="6"/>
  <c r="R15" i="6"/>
  <c r="AH15" i="6"/>
  <c r="AX15" i="6"/>
  <c r="BI15" i="6"/>
  <c r="BY15" i="6"/>
  <c r="CO15" i="6"/>
  <c r="CZ15" i="6"/>
  <c r="DJ15" i="6"/>
  <c r="DZ15" i="6"/>
  <c r="EK15" i="6"/>
  <c r="EY15" i="6"/>
  <c r="FK15" i="6"/>
  <c r="FS15" i="6"/>
  <c r="GE15" i="6"/>
  <c r="GQ15" i="6"/>
  <c r="HC15" i="6"/>
  <c r="HK15" i="6"/>
  <c r="HS15" i="6"/>
  <c r="IE15" i="6"/>
  <c r="IQ15" i="6"/>
  <c r="JC15" i="6"/>
  <c r="JO15" i="6"/>
  <c r="KA15" i="6"/>
  <c r="KI15" i="6"/>
  <c r="KU15" i="6"/>
  <c r="LC15" i="6"/>
  <c r="LO15" i="6"/>
  <c r="MA15" i="6"/>
  <c r="MI15" i="6"/>
  <c r="MQ15" i="6"/>
  <c r="NC15" i="6"/>
  <c r="NO15" i="6"/>
  <c r="NW15" i="6"/>
  <c r="OI15" i="6"/>
  <c r="OQ15" i="6"/>
  <c r="PC15" i="6"/>
  <c r="PO15" i="6"/>
  <c r="PW15" i="6"/>
  <c r="QI15" i="6"/>
  <c r="QU15" i="6"/>
  <c r="RG15" i="6"/>
  <c r="RS15" i="6"/>
  <c r="SA15" i="6"/>
  <c r="SM15" i="6"/>
  <c r="SY15" i="6"/>
  <c r="TK15" i="6"/>
  <c r="TW15" i="6"/>
  <c r="UI15" i="6"/>
  <c r="UQ15" i="6"/>
  <c r="UY15" i="6"/>
  <c r="VK15" i="6"/>
  <c r="VW15" i="6"/>
  <c r="WI15" i="6"/>
  <c r="WQ15" i="6"/>
  <c r="WY15" i="6"/>
  <c r="XK15" i="6"/>
  <c r="XS15" i="6"/>
  <c r="YE15" i="6"/>
  <c r="YQ15" i="6"/>
  <c r="YY15" i="6"/>
  <c r="ZG15" i="6"/>
  <c r="ZS15" i="6"/>
  <c r="ET6" i="6"/>
  <c r="GA7" i="6"/>
  <c r="RM7" i="6"/>
  <c r="AJ8" i="6"/>
  <c r="KF8" i="6"/>
  <c r="TF8" i="6"/>
  <c r="YD8" i="6"/>
  <c r="BV9" i="6"/>
  <c r="FC9" i="6"/>
  <c r="IH9" i="6"/>
  <c r="KT9" i="6"/>
  <c r="NF9" i="6"/>
  <c r="PR9" i="6"/>
  <c r="SD9" i="6"/>
  <c r="UP9" i="6"/>
  <c r="XB9" i="6"/>
  <c r="ZN9" i="6"/>
  <c r="BA10" i="6"/>
  <c r="DM10" i="6"/>
  <c r="FY10" i="6"/>
  <c r="IK10" i="6"/>
  <c r="KW10" i="6"/>
  <c r="NI10" i="6"/>
  <c r="PU10" i="6"/>
  <c r="SG10" i="6"/>
  <c r="US10" i="6"/>
  <c r="XE10" i="6"/>
  <c r="ZQ10" i="6"/>
  <c r="BD11" i="6"/>
  <c r="DP11" i="6"/>
  <c r="GB11" i="6"/>
  <c r="HV11" i="6"/>
  <c r="JB11" i="6"/>
  <c r="KH11" i="6"/>
  <c r="LN11" i="6"/>
  <c r="MT11" i="6"/>
  <c r="NZ11" i="6"/>
  <c r="PF11" i="6"/>
  <c r="QL11" i="6"/>
  <c r="RR11" i="6"/>
  <c r="SX11" i="6"/>
  <c r="UD11" i="6"/>
  <c r="VJ11" i="6"/>
  <c r="WP11" i="6"/>
  <c r="XV11" i="6"/>
  <c r="YY11" i="6"/>
  <c r="ZT11" i="6"/>
  <c r="Q12" i="6"/>
  <c r="AL12" i="6"/>
  <c r="BG12" i="6"/>
  <c r="CC12" i="6"/>
  <c r="CX12" i="6"/>
  <c r="DS12" i="6"/>
  <c r="EO12" i="6"/>
  <c r="FJ12" i="6"/>
  <c r="GE12" i="6"/>
  <c r="HA12" i="6"/>
  <c r="HV12" i="6"/>
  <c r="IQ12" i="6"/>
  <c r="JI12" i="6"/>
  <c r="JY12" i="6"/>
  <c r="KO12" i="6"/>
  <c r="LE12" i="6"/>
  <c r="LU12" i="6"/>
  <c r="MK12" i="6"/>
  <c r="NA12" i="6"/>
  <c r="NQ12" i="6"/>
  <c r="OG12" i="6"/>
  <c r="OW12" i="6"/>
  <c r="PM12" i="6"/>
  <c r="QC12" i="6"/>
  <c r="QS12" i="6"/>
  <c r="RI12" i="6"/>
  <c r="RY12" i="6"/>
  <c r="SO12" i="6"/>
  <c r="TE12" i="6"/>
  <c r="TU12" i="6"/>
  <c r="UK12" i="6"/>
  <c r="VA12" i="6"/>
  <c r="VQ12" i="6"/>
  <c r="WG12" i="6"/>
  <c r="WW12" i="6"/>
  <c r="XM12" i="6"/>
  <c r="YC12" i="6"/>
  <c r="YS12" i="6"/>
  <c r="ZI12" i="6"/>
  <c r="ZY12" i="6"/>
  <c r="P13" i="6"/>
  <c r="AF13" i="6"/>
  <c r="AV13" i="6"/>
  <c r="BL13" i="6"/>
  <c r="CB13" i="6"/>
  <c r="CR13" i="6"/>
  <c r="DH13" i="6"/>
  <c r="DX13" i="6"/>
  <c r="EN13" i="6"/>
  <c r="FD13" i="6"/>
  <c r="FT13" i="6"/>
  <c r="GJ13" i="6"/>
  <c r="GZ13" i="6"/>
  <c r="HP13" i="6"/>
  <c r="IF13" i="6"/>
  <c r="IV13" i="6"/>
  <c r="JL13" i="6"/>
  <c r="KB13" i="6"/>
  <c r="KR13" i="6"/>
  <c r="LH13" i="6"/>
  <c r="LX13" i="6"/>
  <c r="MN13" i="6"/>
  <c r="ND13" i="6"/>
  <c r="NT13" i="6"/>
  <c r="OJ13" i="6"/>
  <c r="OZ13" i="6"/>
  <c r="PP13" i="6"/>
  <c r="QF13" i="6"/>
  <c r="QV13" i="6"/>
  <c r="RL13" i="6"/>
  <c r="SB13" i="6"/>
  <c r="SR13" i="6"/>
  <c r="TH13" i="6"/>
  <c r="TX13" i="6"/>
  <c r="UN13" i="6"/>
  <c r="VD13" i="6"/>
  <c r="VT13" i="6"/>
  <c r="WJ13" i="6"/>
  <c r="WZ13" i="6"/>
  <c r="XP13" i="6"/>
  <c r="YF13" i="6"/>
  <c r="YV13" i="6"/>
  <c r="ZL13" i="6"/>
  <c r="C14" i="6"/>
  <c r="S14" i="6"/>
  <c r="AI14" i="6"/>
  <c r="AY14" i="6"/>
  <c r="BO14" i="6"/>
  <c r="CE14" i="6"/>
  <c r="CU14" i="6"/>
  <c r="DK14" i="6"/>
  <c r="EA14" i="6"/>
  <c r="EQ14" i="6"/>
  <c r="FG14" i="6"/>
  <c r="FW14" i="6"/>
  <c r="GM14" i="6"/>
  <c r="HC14" i="6"/>
  <c r="HS14" i="6"/>
  <c r="II14" i="6"/>
  <c r="IY14" i="6"/>
  <c r="JO14" i="6"/>
  <c r="KE14" i="6"/>
  <c r="KU14" i="6"/>
  <c r="LK14" i="6"/>
  <c r="MA14" i="6"/>
  <c r="MQ14" i="6"/>
  <c r="NG14" i="6"/>
  <c r="NW14" i="6"/>
  <c r="OM14" i="6"/>
  <c r="PC14" i="6"/>
  <c r="PS14" i="6"/>
  <c r="QI14" i="6"/>
  <c r="QY14" i="6"/>
  <c r="RO14" i="6"/>
  <c r="SE14" i="6"/>
  <c r="SU14" i="6"/>
  <c r="TK14" i="6"/>
  <c r="UA14" i="6"/>
  <c r="UQ14" i="6"/>
  <c r="VG14" i="6"/>
  <c r="VV14" i="6"/>
  <c r="WD14" i="6"/>
  <c r="WL14" i="6"/>
  <c r="WT14" i="6"/>
  <c r="XB14" i="6"/>
  <c r="XJ14" i="6"/>
  <c r="XR14" i="6"/>
  <c r="XW14" i="6"/>
  <c r="YC14" i="6"/>
  <c r="YH14" i="6"/>
  <c r="YM14" i="6"/>
  <c r="YS14" i="6"/>
  <c r="YX14" i="6"/>
  <c r="ZC14" i="6"/>
  <c r="ZI14" i="6"/>
  <c r="ZN14" i="6"/>
  <c r="ZS14" i="6"/>
  <c r="ZY14" i="6"/>
  <c r="E15" i="6"/>
  <c r="J15" i="6"/>
  <c r="P15" i="6"/>
  <c r="U15" i="6"/>
  <c r="Z15" i="6"/>
  <c r="AF15" i="6"/>
  <c r="AK15" i="6"/>
  <c r="AP15" i="6"/>
  <c r="AV15" i="6"/>
  <c r="BA15" i="6"/>
  <c r="BF15" i="6"/>
  <c r="BL15" i="6"/>
  <c r="BQ15" i="6"/>
  <c r="BV15" i="6"/>
  <c r="CB15" i="6"/>
  <c r="CG15" i="6"/>
  <c r="CL15" i="6"/>
  <c r="CR15" i="6"/>
  <c r="CW15" i="6"/>
  <c r="DB15" i="6"/>
  <c r="DH15" i="6"/>
  <c r="DM15" i="6"/>
  <c r="DR15" i="6"/>
  <c r="DX15" i="6"/>
  <c r="EC15" i="6"/>
  <c r="EH15" i="6"/>
  <c r="EN15" i="6"/>
  <c r="ES15" i="6"/>
  <c r="EW15" i="6"/>
  <c r="FA15" i="6"/>
  <c r="FE15" i="6"/>
  <c r="FI15" i="6"/>
  <c r="FM15" i="6"/>
  <c r="FQ15" i="6"/>
  <c r="FU15" i="6"/>
  <c r="FY15" i="6"/>
  <c r="GC15" i="6"/>
  <c r="GG15" i="6"/>
  <c r="GK15" i="6"/>
  <c r="GO15" i="6"/>
  <c r="GS15" i="6"/>
  <c r="GW15" i="6"/>
  <c r="HA15" i="6"/>
  <c r="HE15" i="6"/>
  <c r="HI15" i="6"/>
  <c r="HM15" i="6"/>
  <c r="HQ15" i="6"/>
  <c r="HU15" i="6"/>
  <c r="HY15" i="6"/>
  <c r="IC15" i="6"/>
  <c r="IG15" i="6"/>
  <c r="IK15" i="6"/>
  <c r="IO15" i="6"/>
  <c r="IS15" i="6"/>
  <c r="IW15" i="6"/>
  <c r="JA15" i="6"/>
  <c r="JE15" i="6"/>
  <c r="JI15" i="6"/>
  <c r="JM15" i="6"/>
  <c r="JQ15" i="6"/>
  <c r="JU15" i="6"/>
  <c r="JY15" i="6"/>
  <c r="KC15" i="6"/>
  <c r="KG15" i="6"/>
  <c r="KK15" i="6"/>
  <c r="KO15" i="6"/>
  <c r="KS15" i="6"/>
  <c r="KW15" i="6"/>
  <c r="LA15" i="6"/>
  <c r="LE15" i="6"/>
  <c r="LI15" i="6"/>
  <c r="LM15" i="6"/>
  <c r="LQ15" i="6"/>
  <c r="LU15" i="6"/>
  <c r="LY15" i="6"/>
  <c r="MC15" i="6"/>
  <c r="MG15" i="6"/>
  <c r="MK15" i="6"/>
  <c r="MO15" i="6"/>
  <c r="MS15" i="6"/>
  <c r="MW15" i="6"/>
  <c r="NA15" i="6"/>
  <c r="NE15" i="6"/>
  <c r="NI15" i="6"/>
  <c r="NM15" i="6"/>
  <c r="NQ15" i="6"/>
  <c r="NU15" i="6"/>
  <c r="NY15" i="6"/>
  <c r="OC15" i="6"/>
  <c r="OG15" i="6"/>
  <c r="OK15" i="6"/>
  <c r="OO15" i="6"/>
  <c r="OS15" i="6"/>
  <c r="OW15" i="6"/>
  <c r="PA15" i="6"/>
  <c r="PE15" i="6"/>
  <c r="PI15" i="6"/>
  <c r="PM15" i="6"/>
  <c r="PQ15" i="6"/>
  <c r="PU15" i="6"/>
  <c r="PY15" i="6"/>
  <c r="QC15" i="6"/>
  <c r="QG15" i="6"/>
  <c r="QK15" i="6"/>
  <c r="QO15" i="6"/>
  <c r="QS15" i="6"/>
  <c r="QW15" i="6"/>
  <c r="RA15" i="6"/>
  <c r="RE15" i="6"/>
  <c r="RI15" i="6"/>
  <c r="RM15" i="6"/>
  <c r="RQ15" i="6"/>
  <c r="RU15" i="6"/>
  <c r="RY15" i="6"/>
  <c r="SC15" i="6"/>
  <c r="SG15" i="6"/>
  <c r="SK15" i="6"/>
  <c r="SO15" i="6"/>
  <c r="SS15" i="6"/>
  <c r="SW15" i="6"/>
  <c r="TA15" i="6"/>
  <c r="TE15" i="6"/>
  <c r="TI15" i="6"/>
  <c r="TM15" i="6"/>
  <c r="TQ15" i="6"/>
  <c r="TU15" i="6"/>
  <c r="TY15" i="6"/>
  <c r="UC15" i="6"/>
  <c r="UG15" i="6"/>
  <c r="UK15" i="6"/>
  <c r="UO15" i="6"/>
  <c r="US15" i="6"/>
  <c r="UW15" i="6"/>
  <c r="VA15" i="6"/>
  <c r="VE15" i="6"/>
  <c r="VI15" i="6"/>
  <c r="VM15" i="6"/>
  <c r="VQ15" i="6"/>
  <c r="VU15" i="6"/>
  <c r="VY15" i="6"/>
  <c r="WC15" i="6"/>
  <c r="WG15" i="6"/>
  <c r="WK15" i="6"/>
  <c r="WO15" i="6"/>
  <c r="WS15" i="6"/>
  <c r="WW15" i="6"/>
  <c r="XA15" i="6"/>
  <c r="XE15" i="6"/>
  <c r="XI15" i="6"/>
  <c r="XM15" i="6"/>
  <c r="XQ15" i="6"/>
  <c r="XU15" i="6"/>
  <c r="XY15" i="6"/>
  <c r="YC15" i="6"/>
  <c r="YG15" i="6"/>
  <c r="YK15" i="6"/>
  <c r="YO15" i="6"/>
  <c r="YS15" i="6"/>
  <c r="YW15" i="6"/>
  <c r="ZA15" i="6"/>
  <c r="ZE15" i="6"/>
  <c r="ZI15" i="6"/>
  <c r="ZM15" i="6"/>
  <c r="ZQ15" i="6"/>
  <c r="ZU15" i="6"/>
  <c r="ZY15" i="6"/>
  <c r="MO7" i="6"/>
  <c r="FH8" i="6"/>
  <c r="PD8" i="6"/>
  <c r="VR8" i="6"/>
  <c r="Q9" i="6"/>
  <c r="DM9" i="6"/>
  <c r="GT9" i="6"/>
  <c r="JN9" i="6"/>
  <c r="LZ9" i="6"/>
  <c r="OL9" i="6"/>
  <c r="QX9" i="6"/>
  <c r="TJ9" i="6"/>
  <c r="VV9" i="6"/>
  <c r="YH9" i="6"/>
  <c r="U10" i="6"/>
  <c r="CG10" i="6"/>
  <c r="ES10" i="6"/>
  <c r="HE10" i="6"/>
  <c r="JQ10" i="6"/>
  <c r="MC10" i="6"/>
  <c r="RA10" i="6"/>
  <c r="VY10" i="6"/>
  <c r="X11" i="6"/>
  <c r="HF11" i="6"/>
  <c r="JR11" i="6"/>
  <c r="NJ11" i="6"/>
  <c r="RB11" i="6"/>
  <c r="UT11" i="6"/>
  <c r="YL11" i="6"/>
  <c r="AA12" i="6"/>
  <c r="DI12" i="6"/>
  <c r="FU12" i="6"/>
  <c r="IG12" i="6"/>
  <c r="KW12" i="6"/>
  <c r="MS12" i="6"/>
  <c r="OO12" i="6"/>
  <c r="RQ12" i="6"/>
  <c r="TM12" i="6"/>
  <c r="VI12" i="6"/>
  <c r="XE12" i="6"/>
  <c r="ZA12" i="6"/>
  <c r="AN13" i="6"/>
  <c r="CJ13" i="6"/>
  <c r="EF13" i="6"/>
  <c r="GB13" i="6"/>
  <c r="HX13" i="6"/>
  <c r="KJ13" i="6"/>
  <c r="MF13" i="6"/>
  <c r="OB13" i="6"/>
  <c r="PX13" i="6"/>
  <c r="SJ13" i="6"/>
  <c r="UF13" i="6"/>
  <c r="WR13" i="6"/>
  <c r="ZD13" i="6"/>
  <c r="AA14" i="6"/>
  <c r="BW14" i="6"/>
  <c r="DS14" i="6"/>
  <c r="GE14" i="6"/>
  <c r="IA14" i="6"/>
  <c r="JW14" i="6"/>
  <c r="LS14" i="6"/>
  <c r="NO14" i="6"/>
  <c r="QQ14" i="6"/>
  <c r="SM14" i="6"/>
  <c r="UY14" i="6"/>
  <c r="WH14" i="6"/>
  <c r="XF14" i="6"/>
  <c r="XZ14" i="6"/>
  <c r="YU14" i="6"/>
  <c r="ZK14" i="6"/>
  <c r="H15" i="6"/>
  <c r="X15" i="6"/>
  <c r="AN15" i="6"/>
  <c r="BN15" i="6"/>
  <c r="CD15" i="6"/>
  <c r="CT15" i="6"/>
  <c r="DP15" i="6"/>
  <c r="EF15" i="6"/>
  <c r="EU15" i="6"/>
  <c r="FG15" i="6"/>
  <c r="FW15" i="6"/>
  <c r="GI15" i="6"/>
  <c r="GU15" i="6"/>
  <c r="HG15" i="6"/>
  <c r="HW15" i="6"/>
  <c r="IM15" i="6"/>
  <c r="IY15" i="6"/>
  <c r="JG15" i="6"/>
  <c r="JS15" i="6"/>
  <c r="KM15" i="6"/>
  <c r="KY15" i="6"/>
  <c r="LK15" i="6"/>
  <c r="LW15" i="6"/>
  <c r="MM15" i="6"/>
  <c r="MY15" i="6"/>
  <c r="NK15" i="6"/>
  <c r="NS15" i="6"/>
  <c r="OE15" i="6"/>
  <c r="OU15" i="6"/>
  <c r="PG15" i="6"/>
  <c r="PS15" i="6"/>
  <c r="QE15" i="6"/>
  <c r="QQ15" i="6"/>
  <c r="RC15" i="6"/>
  <c r="RO15" i="6"/>
  <c r="SI15" i="6"/>
  <c r="SU15" i="6"/>
  <c r="TG15" i="6"/>
  <c r="TS15" i="6"/>
  <c r="UE15" i="6"/>
  <c r="UU15" i="6"/>
  <c r="VG15" i="6"/>
  <c r="VO15" i="6"/>
  <c r="WA15" i="6"/>
  <c r="WM15" i="6"/>
  <c r="XC15" i="6"/>
  <c r="XW15" i="6"/>
  <c r="YI15" i="6"/>
  <c r="YU15" i="6"/>
  <c r="ZK15" i="6"/>
  <c r="ZW15" i="6"/>
  <c r="OP6" i="6"/>
  <c r="JY7" i="6"/>
  <c r="TY7" i="6"/>
  <c r="CV8" i="6"/>
  <c r="MR8" i="6"/>
  <c r="UL8" i="6"/>
  <c r="ZJ8" i="6"/>
  <c r="CQ9" i="6"/>
  <c r="FY9" i="6"/>
  <c r="IX9" i="6"/>
  <c r="LJ9" i="6"/>
  <c r="NV9" i="6"/>
  <c r="QH9" i="6"/>
  <c r="ST9" i="6"/>
  <c r="VF9" i="6"/>
  <c r="XR9" i="6"/>
  <c r="E10" i="6"/>
  <c r="BQ10" i="6"/>
  <c r="EC10" i="6"/>
  <c r="GO10" i="6"/>
  <c r="JA10" i="6"/>
  <c r="LM10" i="6"/>
  <c r="NY10" i="6"/>
  <c r="QK10" i="6"/>
  <c r="SW10" i="6"/>
  <c r="VI10" i="6"/>
  <c r="XU10" i="6"/>
  <c r="H11" i="6"/>
  <c r="BT11" i="6"/>
  <c r="EF11" i="6"/>
  <c r="GR11" i="6"/>
  <c r="ID11" i="6"/>
  <c r="JJ11" i="6"/>
  <c r="KP11" i="6"/>
  <c r="LV11" i="6"/>
  <c r="NB11" i="6"/>
  <c r="OH11" i="6"/>
  <c r="PN11" i="6"/>
  <c r="QT11" i="6"/>
  <c r="RZ11" i="6"/>
  <c r="TF11" i="6"/>
  <c r="UL11" i="6"/>
  <c r="VR11" i="6"/>
  <c r="WX11" i="6"/>
  <c r="YD11" i="6"/>
  <c r="ZD11" i="6"/>
  <c r="ZZ11" i="6"/>
  <c r="V12" i="6"/>
  <c r="AQ12" i="6"/>
  <c r="BM12" i="6"/>
  <c r="CH12" i="6"/>
  <c r="DC12" i="6"/>
  <c r="DY12" i="6"/>
  <c r="ET12" i="6"/>
  <c r="FO12" i="6"/>
  <c r="GK12" i="6"/>
  <c r="HF12" i="6"/>
  <c r="IA12" i="6"/>
  <c r="IW12" i="6"/>
  <c r="JM12" i="6"/>
  <c r="KC12" i="6"/>
  <c r="KS12" i="6"/>
  <c r="LI12" i="6"/>
  <c r="LY12" i="6"/>
  <c r="MO12" i="6"/>
  <c r="NE12" i="6"/>
  <c r="NU12" i="6"/>
  <c r="OK12" i="6"/>
  <c r="PA12" i="6"/>
  <c r="PQ12" i="6"/>
  <c r="QG12" i="6"/>
  <c r="QW12" i="6"/>
  <c r="RM12" i="6"/>
  <c r="SC12" i="6"/>
  <c r="SS12" i="6"/>
  <c r="TI12" i="6"/>
  <c r="TY12" i="6"/>
  <c r="UO12" i="6"/>
  <c r="VE12" i="6"/>
  <c r="VU12" i="6"/>
  <c r="WK12" i="6"/>
  <c r="XA12" i="6"/>
  <c r="XQ12" i="6"/>
  <c r="YG12" i="6"/>
  <c r="YW12" i="6"/>
  <c r="ZM12" i="6"/>
  <c r="D13" i="6"/>
  <c r="T13" i="6"/>
  <c r="AJ13" i="6"/>
  <c r="AZ13" i="6"/>
  <c r="BP13" i="6"/>
  <c r="CF13" i="6"/>
  <c r="CV13" i="6"/>
  <c r="DL13" i="6"/>
  <c r="EB13" i="6"/>
  <c r="ER13" i="6"/>
  <c r="FH13" i="6"/>
  <c r="FX13" i="6"/>
  <c r="GN13" i="6"/>
  <c r="HD13" i="6"/>
  <c r="HT13" i="6"/>
  <c r="IJ13" i="6"/>
  <c r="IZ13" i="6"/>
  <c r="JP13" i="6"/>
  <c r="KF13" i="6"/>
  <c r="KV13" i="6"/>
  <c r="LL13" i="6"/>
  <c r="MB13" i="6"/>
  <c r="MR13" i="6"/>
  <c r="NH13" i="6"/>
  <c r="NX13" i="6"/>
  <c r="ON13" i="6"/>
  <c r="PD13" i="6"/>
  <c r="PT13" i="6"/>
  <c r="QJ13" i="6"/>
  <c r="QZ13" i="6"/>
  <c r="RP13" i="6"/>
  <c r="SF13" i="6"/>
  <c r="SV13" i="6"/>
  <c r="TL13" i="6"/>
  <c r="UB13" i="6"/>
  <c r="UR13" i="6"/>
  <c r="VH13" i="6"/>
  <c r="VX13" i="6"/>
  <c r="WN13" i="6"/>
  <c r="XD13" i="6"/>
  <c r="XT13" i="6"/>
  <c r="YJ13" i="6"/>
  <c r="YZ13" i="6"/>
  <c r="ZP13" i="6"/>
  <c r="G14" i="6"/>
  <c r="W14" i="6"/>
  <c r="AM14" i="6"/>
  <c r="BC14" i="6"/>
  <c r="BS14" i="6"/>
  <c r="CI14" i="6"/>
  <c r="CY14" i="6"/>
  <c r="DO14" i="6"/>
  <c r="EE14" i="6"/>
  <c r="EU14" i="6"/>
  <c r="FK14" i="6"/>
  <c r="GA14" i="6"/>
  <c r="GQ14" i="6"/>
  <c r="HG14" i="6"/>
  <c r="HW14" i="6"/>
  <c r="IM14" i="6"/>
  <c r="JC14" i="6"/>
  <c r="JS14" i="6"/>
  <c r="KI14" i="6"/>
  <c r="KY14" i="6"/>
  <c r="LO14" i="6"/>
  <c r="ME14" i="6"/>
  <c r="MU14" i="6"/>
  <c r="NK14" i="6"/>
  <c r="OA14" i="6"/>
  <c r="OQ14" i="6"/>
  <c r="PG14" i="6"/>
  <c r="PW14" i="6"/>
  <c r="QM14" i="6"/>
  <c r="RC14" i="6"/>
  <c r="RS14" i="6"/>
  <c r="SI14" i="6"/>
  <c r="SY14" i="6"/>
  <c r="TO14" i="6"/>
  <c r="UE14" i="6"/>
  <c r="UU14" i="6"/>
  <c r="VK14" i="6"/>
  <c r="VW14" i="6"/>
  <c r="WE14" i="6"/>
  <c r="WM14" i="6"/>
  <c r="WU14" i="6"/>
  <c r="XC14" i="6"/>
  <c r="XK14" i="6"/>
  <c r="XS14" i="6"/>
  <c r="XY14" i="6"/>
  <c r="YD14" i="6"/>
  <c r="YI14" i="6"/>
  <c r="YO14" i="6"/>
  <c r="YT14" i="6"/>
  <c r="YY14" i="6"/>
  <c r="ZE14" i="6"/>
  <c r="ZJ14" i="6"/>
  <c r="ZO14" i="6"/>
  <c r="ZU14" i="6"/>
  <c r="ZZ14" i="6"/>
  <c r="F15" i="6"/>
  <c r="L15" i="6"/>
  <c r="Q15" i="6"/>
  <c r="V15" i="6"/>
  <c r="AB15" i="6"/>
  <c r="AG15" i="6"/>
  <c r="AL15" i="6"/>
  <c r="AR15" i="6"/>
  <c r="AW15" i="6"/>
  <c r="BB15" i="6"/>
  <c r="BH15" i="6"/>
  <c r="BM15" i="6"/>
  <c r="BR15" i="6"/>
  <c r="BX15" i="6"/>
  <c r="CC15" i="6"/>
  <c r="CH15" i="6"/>
  <c r="CN15" i="6"/>
  <c r="CS15" i="6"/>
  <c r="CX15" i="6"/>
  <c r="DD15" i="6"/>
  <c r="DI15" i="6"/>
  <c r="DN15" i="6"/>
  <c r="DT15" i="6"/>
  <c r="DY15" i="6"/>
  <c r="ED15" i="6"/>
  <c r="EJ15" i="6"/>
  <c r="EO15" i="6"/>
  <c r="ET15" i="6"/>
  <c r="EX15" i="6"/>
  <c r="FB15" i="6"/>
  <c r="FF15" i="6"/>
  <c r="FJ15" i="6"/>
  <c r="FN15" i="6"/>
  <c r="FR15" i="6"/>
  <c r="FV15" i="6"/>
  <c r="FZ15" i="6"/>
  <c r="GD15" i="6"/>
  <c r="GH15" i="6"/>
  <c r="GL15" i="6"/>
  <c r="GP15" i="6"/>
  <c r="GT15" i="6"/>
  <c r="GX15" i="6"/>
  <c r="HB15" i="6"/>
  <c r="HF15" i="6"/>
  <c r="HJ15" i="6"/>
  <c r="HN15" i="6"/>
  <c r="HR15" i="6"/>
  <c r="HV15" i="6"/>
  <c r="HZ15" i="6"/>
  <c r="ID15" i="6"/>
  <c r="IH15" i="6"/>
  <c r="IL15" i="6"/>
  <c r="IP15" i="6"/>
  <c r="IT15" i="6"/>
  <c r="IX15" i="6"/>
  <c r="JB15" i="6"/>
  <c r="JF15" i="6"/>
  <c r="JJ15" i="6"/>
  <c r="JN15" i="6"/>
  <c r="JR15" i="6"/>
  <c r="JV15" i="6"/>
  <c r="JZ15" i="6"/>
  <c r="KD15" i="6"/>
  <c r="KH15" i="6"/>
  <c r="KL15" i="6"/>
  <c r="KP15" i="6"/>
  <c r="KT15" i="6"/>
  <c r="KX15" i="6"/>
  <c r="LB15" i="6"/>
  <c r="LF15" i="6"/>
  <c r="LJ15" i="6"/>
  <c r="LN15" i="6"/>
  <c r="LR15" i="6"/>
  <c r="LV15" i="6"/>
  <c r="LZ15" i="6"/>
  <c r="MD15" i="6"/>
  <c r="MH15" i="6"/>
  <c r="ML15" i="6"/>
  <c r="MP15" i="6"/>
  <c r="MT15" i="6"/>
  <c r="MX15" i="6"/>
  <c r="NB15" i="6"/>
  <c r="NF15" i="6"/>
  <c r="NJ15" i="6"/>
  <c r="NN15" i="6"/>
  <c r="NR15" i="6"/>
  <c r="NV15" i="6"/>
  <c r="NZ15" i="6"/>
  <c r="OD15" i="6"/>
  <c r="OH15" i="6"/>
  <c r="OL15" i="6"/>
  <c r="OP15" i="6"/>
  <c r="OT15" i="6"/>
  <c r="OX15" i="6"/>
  <c r="PB15" i="6"/>
  <c r="PF15" i="6"/>
  <c r="PJ15" i="6"/>
  <c r="PN15" i="6"/>
  <c r="PR15" i="6"/>
  <c r="PV15" i="6"/>
  <c r="PZ15" i="6"/>
  <c r="QD15" i="6"/>
  <c r="QH15" i="6"/>
  <c r="QL15" i="6"/>
  <c r="QP15" i="6"/>
  <c r="QT15" i="6"/>
  <c r="QX15" i="6"/>
  <c r="RB15" i="6"/>
  <c r="RF15" i="6"/>
  <c r="RJ15" i="6"/>
  <c r="RN15" i="6"/>
  <c r="RR15" i="6"/>
  <c r="RV15" i="6"/>
  <c r="RZ15" i="6"/>
  <c r="SD15" i="6"/>
  <c r="SH15" i="6"/>
  <c r="SL15" i="6"/>
  <c r="SP15" i="6"/>
  <c r="ST15" i="6"/>
  <c r="SX15" i="6"/>
  <c r="TB15" i="6"/>
  <c r="TF15" i="6"/>
  <c r="TJ15" i="6"/>
  <c r="TN15" i="6"/>
  <c r="TR15" i="6"/>
  <c r="TV15" i="6"/>
  <c r="TZ15" i="6"/>
  <c r="UD15" i="6"/>
  <c r="UH15" i="6"/>
  <c r="UL15" i="6"/>
  <c r="UP15" i="6"/>
  <c r="UT15" i="6"/>
  <c r="UX15" i="6"/>
  <c r="VB15" i="6"/>
  <c r="VF15" i="6"/>
  <c r="VJ15" i="6"/>
  <c r="VN15" i="6"/>
  <c r="VR15" i="6"/>
  <c r="VV15" i="6"/>
  <c r="VZ15" i="6"/>
  <c r="WD15" i="6"/>
  <c r="WH15" i="6"/>
  <c r="WL15" i="6"/>
  <c r="WP15" i="6"/>
  <c r="WT15" i="6"/>
  <c r="WX15" i="6"/>
  <c r="XB15" i="6"/>
  <c r="XF15" i="6"/>
  <c r="XJ15" i="6"/>
  <c r="XN15" i="6"/>
  <c r="XR15" i="6"/>
  <c r="XV15" i="6"/>
  <c r="XZ15" i="6"/>
  <c r="YD15" i="6"/>
  <c r="YH15" i="6"/>
  <c r="YL15" i="6"/>
  <c r="YP15" i="6"/>
  <c r="YT15" i="6"/>
  <c r="YX15" i="6"/>
  <c r="ZB15" i="6"/>
  <c r="ZF15" i="6"/>
  <c r="ZJ15" i="6"/>
  <c r="ZN15" i="6"/>
  <c r="ZR15" i="6"/>
  <c r="ZV15" i="6"/>
  <c r="ZZ15" i="6"/>
  <c r="WK7" i="6"/>
  <c r="OO10" i="6"/>
  <c r="YK10" i="6"/>
  <c r="EV11" i="6"/>
  <c r="KX11" i="6"/>
  <c r="OP11" i="6"/>
  <c r="TN11" i="6"/>
  <c r="XF11" i="6"/>
  <c r="F12" i="6"/>
  <c r="BR12" i="6"/>
  <c r="ED12" i="6"/>
  <c r="HK12" i="6"/>
  <c r="JQ12" i="6"/>
  <c r="LM12" i="6"/>
  <c r="NI12" i="6"/>
  <c r="PE12" i="6"/>
  <c r="QK12" i="6"/>
  <c r="SG12" i="6"/>
  <c r="UC12" i="6"/>
  <c r="WO12" i="6"/>
  <c r="YK12" i="6"/>
  <c r="H13" i="6"/>
  <c r="BD13" i="6"/>
  <c r="CZ13" i="6"/>
  <c r="FL13" i="6"/>
  <c r="HH13" i="6"/>
  <c r="JD13" i="6"/>
  <c r="LP13" i="6"/>
  <c r="NL13" i="6"/>
  <c r="PH13" i="6"/>
  <c r="RD13" i="6"/>
  <c r="TP13" i="6"/>
  <c r="VL13" i="6"/>
  <c r="XH13" i="6"/>
  <c r="YN13" i="6"/>
  <c r="K14" i="6"/>
  <c r="BG14" i="6"/>
  <c r="DC14" i="6"/>
  <c r="EY14" i="6"/>
  <c r="GU14" i="6"/>
  <c r="JG14" i="6"/>
  <c r="LC14" i="6"/>
  <c r="MY14" i="6"/>
  <c r="OU14" i="6"/>
  <c r="QA14" i="6"/>
  <c r="RW14" i="6"/>
  <c r="TS14" i="6"/>
  <c r="VZ14" i="6"/>
  <c r="WX14" i="6"/>
  <c r="XU14" i="6"/>
  <c r="YK14" i="6"/>
  <c r="ZA14" i="6"/>
  <c r="ZV14" i="6"/>
  <c r="M15" i="6"/>
  <c r="AC15" i="6"/>
  <c r="AS15" i="6"/>
  <c r="BD15" i="6"/>
  <c r="BT15" i="6"/>
  <c r="CJ15" i="6"/>
  <c r="DE15" i="6"/>
  <c r="DU15" i="6"/>
  <c r="EP15" i="6"/>
  <c r="FC15" i="6"/>
  <c r="FO15" i="6"/>
  <c r="GA15" i="6"/>
  <c r="GM15" i="6"/>
  <c r="GY15" i="6"/>
  <c r="HO15" i="6"/>
  <c r="IA15" i="6"/>
  <c r="II15" i="6"/>
  <c r="IU15" i="6"/>
  <c r="JK15" i="6"/>
  <c r="JW15" i="6"/>
  <c r="KE15" i="6"/>
  <c r="KQ15" i="6"/>
  <c r="LG15" i="6"/>
  <c r="LS15" i="6"/>
  <c r="ME15" i="6"/>
  <c r="MU15" i="6"/>
  <c r="NG15" i="6"/>
  <c r="OA15" i="6"/>
  <c r="OM15" i="6"/>
  <c r="OY15" i="6"/>
  <c r="PK15" i="6"/>
  <c r="QA15" i="6"/>
  <c r="QM15" i="6"/>
  <c r="QY15" i="6"/>
  <c r="RK15" i="6"/>
  <c r="RW15" i="6"/>
  <c r="SE15" i="6"/>
  <c r="SQ15" i="6"/>
  <c r="TC15" i="6"/>
  <c r="TO15" i="6"/>
  <c r="UA15" i="6"/>
  <c r="UM15" i="6"/>
  <c r="VC15" i="6"/>
  <c r="VS15" i="6"/>
  <c r="WE15" i="6"/>
  <c r="WU15" i="6"/>
  <c r="XG15" i="6"/>
  <c r="XO15" i="6"/>
  <c r="YA15" i="6"/>
  <c r="YM15" i="6"/>
  <c r="ZC15" i="6"/>
  <c r="ZO15" i="6"/>
  <c r="A2" i="6"/>
  <c r="A6" i="6"/>
  <c r="A10" i="6"/>
  <c r="A14" i="6"/>
  <c r="A5" i="6"/>
  <c r="A3" i="6"/>
  <c r="A7" i="6"/>
  <c r="A11" i="6"/>
  <c r="A15" i="6"/>
  <c r="A9" i="6"/>
  <c r="A4" i="6"/>
  <c r="A8" i="6"/>
  <c r="A12" i="6"/>
  <c r="A13" i="6"/>
  <c r="A1" i="6"/>
  <c r="YA17" i="6"/>
  <c r="RO17" i="6"/>
  <c r="YZ17" i="6"/>
  <c r="NO17" i="6"/>
  <c r="TH17" i="6"/>
  <c r="YU17" i="6"/>
  <c r="WN17" i="6"/>
  <c r="TG17" i="6"/>
  <c r="OK17" i="6"/>
  <c r="JM17" i="6"/>
  <c r="ZB17" i="6"/>
  <c r="WW17" i="6"/>
  <c r="UK17" i="6"/>
  <c r="SQ17" i="6"/>
  <c r="OY17" i="6"/>
  <c r="KO17" i="6"/>
  <c r="DE17" i="6"/>
  <c r="YS17" i="6"/>
  <c r="WK17" i="6"/>
  <c r="TY17" i="6"/>
  <c r="PM17" i="6"/>
  <c r="LQ17" i="6"/>
  <c r="EG17" i="6"/>
  <c r="XB17" i="6"/>
  <c r="VF17" i="6"/>
  <c r="TJ17" i="6"/>
  <c r="RN17" i="6"/>
  <c r="PR17" i="6"/>
  <c r="NV17" i="6"/>
  <c r="LY17" i="6"/>
  <c r="II17" i="6"/>
  <c r="EQ17" i="6"/>
  <c r="AS17" i="6"/>
  <c r="BM17" i="6"/>
  <c r="RX17" i="6"/>
  <c r="QB17" i="6"/>
  <c r="OF17" i="6"/>
  <c r="MJ17" i="6"/>
  <c r="JC17" i="6"/>
  <c r="FK17" i="6"/>
  <c r="BS17" i="6"/>
  <c r="LD17" i="6"/>
  <c r="JX17" i="6"/>
  <c r="IR17" i="6"/>
  <c r="GF17" i="6"/>
  <c r="EJ17" i="6"/>
  <c r="DD17" i="6"/>
  <c r="BH17" i="6"/>
  <c r="AY17" i="6"/>
  <c r="C17" i="6"/>
  <c r="AT17" i="6"/>
  <c r="US17" i="6"/>
  <c r="TX17" i="6"/>
  <c r="TC17" i="6"/>
  <c r="YR17" i="6"/>
  <c r="EC17" i="6"/>
  <c r="ZZ17" i="6"/>
  <c r="XU17" i="6"/>
  <c r="UN17" i="6"/>
  <c r="QI17" i="6"/>
  <c r="KW17" i="6"/>
  <c r="YJ17" i="6"/>
  <c r="VD17" i="6"/>
  <c r="RG17" i="6"/>
  <c r="MI17" i="6"/>
  <c r="CO17" i="6"/>
  <c r="YV17" i="6"/>
  <c r="VT17" i="6"/>
  <c r="SE17" i="6"/>
  <c r="NG17" i="6"/>
  <c r="ES17" i="6"/>
  <c r="ZW17" i="6"/>
  <c r="ZG17" i="6"/>
  <c r="YQ17" i="6"/>
  <c r="XY17" i="6"/>
  <c r="XD17" i="6"/>
  <c r="WI17" i="6"/>
  <c r="VM17" i="6"/>
  <c r="UR17" i="6"/>
  <c r="TW17" i="6"/>
  <c r="TA17" i="6"/>
  <c r="RU17" i="6"/>
  <c r="QO17" i="6"/>
  <c r="PI17" i="6"/>
  <c r="OC17" i="6"/>
  <c r="MW17" i="6"/>
  <c r="LI17" i="6"/>
  <c r="IW17" i="6"/>
  <c r="GK17" i="6"/>
  <c r="DY17" i="6"/>
  <c r="ZN17" i="6"/>
  <c r="YX17" i="6"/>
  <c r="YH17" i="6"/>
  <c r="XM17" i="6"/>
  <c r="WR17" i="6"/>
  <c r="VW17" i="6"/>
  <c r="VA17" i="6"/>
  <c r="UF17" i="6"/>
  <c r="TK17" i="6"/>
  <c r="SI17" i="6"/>
  <c r="RC17" i="6"/>
  <c r="PW17" i="6"/>
  <c r="OQ17" i="6"/>
  <c r="NK17" i="6"/>
  <c r="ME17" i="6"/>
  <c r="JY17" i="6"/>
  <c r="HM17" i="6"/>
  <c r="FA17" i="6"/>
  <c r="BY17" i="6"/>
  <c r="ZU17" i="6"/>
  <c r="ZE17" i="6"/>
  <c r="YO17" i="6"/>
  <c r="XW17" i="6"/>
  <c r="XA17" i="6"/>
  <c r="WF17" i="6"/>
  <c r="VK17" i="6"/>
  <c r="UO17" i="6"/>
  <c r="TT17" i="6"/>
  <c r="SW17" i="6"/>
  <c r="RQ17" i="6"/>
  <c r="QK17" i="6"/>
  <c r="PE17" i="6"/>
  <c r="NY17" i="6"/>
  <c r="MS17" i="6"/>
  <c r="LA17" i="6"/>
  <c r="IO17" i="6"/>
  <c r="GC17" i="6"/>
  <c r="DQ17" i="6"/>
  <c r="YD17" i="6"/>
  <c r="XN17" i="6"/>
  <c r="WX17" i="6"/>
  <c r="WH17" i="6"/>
  <c r="VR17" i="6"/>
  <c r="VB17" i="6"/>
  <c r="UL17" i="6"/>
  <c r="TV17" i="6"/>
  <c r="TF17" i="6"/>
  <c r="SP17" i="6"/>
  <c r="RZ17" i="6"/>
  <c r="RJ17" i="6"/>
  <c r="QT17" i="6"/>
  <c r="QD17" i="6"/>
  <c r="PN17" i="6"/>
  <c r="OX17" i="6"/>
  <c r="OH17" i="6"/>
  <c r="NR17" i="6"/>
  <c r="NB17" i="6"/>
  <c r="ML17" i="6"/>
  <c r="LS17" i="6"/>
  <c r="KM17" i="6"/>
  <c r="JG17" i="6"/>
  <c r="IA17" i="6"/>
  <c r="GU17" i="6"/>
  <c r="FO17" i="6"/>
  <c r="EI17" i="6"/>
  <c r="DC17" i="6"/>
  <c r="BW17" i="6"/>
  <c r="AC17" i="6"/>
  <c r="CK17" i="6"/>
  <c r="BE17" i="6"/>
  <c r="SZ17" i="6"/>
  <c r="SJ17" i="6"/>
  <c r="RT17" i="6"/>
  <c r="RD17" i="6"/>
  <c r="QN17" i="6"/>
  <c r="PX17" i="6"/>
  <c r="PH17" i="6"/>
  <c r="OR17" i="6"/>
  <c r="OB17" i="6"/>
  <c r="NL17" i="6"/>
  <c r="MV17" i="6"/>
  <c r="MF17" i="6"/>
  <c r="LG17" i="6"/>
  <c r="KA17" i="6"/>
  <c r="IU17" i="6"/>
  <c r="HO17" i="6"/>
  <c r="GI17" i="6"/>
  <c r="FC17" i="6"/>
  <c r="DW17" i="6"/>
  <c r="CQ17" i="6"/>
  <c r="BK17" i="6"/>
  <c r="E17" i="6"/>
  <c r="LP17" i="6"/>
  <c r="KZ17" i="6"/>
  <c r="KJ17" i="6"/>
  <c r="JT17" i="6"/>
  <c r="JD17" i="6"/>
  <c r="IN17" i="6"/>
  <c r="HX17" i="6"/>
  <c r="HH17" i="6"/>
  <c r="GR17" i="6"/>
  <c r="GB17" i="6"/>
  <c r="FL17" i="6"/>
  <c r="EV17" i="6"/>
  <c r="EF17" i="6"/>
  <c r="DP17" i="6"/>
  <c r="CZ17" i="6"/>
  <c r="CJ17" i="6"/>
  <c r="BT17" i="6"/>
  <c r="BD17" i="6"/>
  <c r="AN17" i="6"/>
  <c r="X17" i="6"/>
  <c r="H17" i="6"/>
  <c r="AU17" i="6"/>
  <c r="AE17" i="6"/>
  <c r="O17" i="6"/>
  <c r="LR17" i="6"/>
  <c r="LB17" i="6"/>
  <c r="KL17" i="6"/>
  <c r="JV17" i="6"/>
  <c r="JF17" i="6"/>
  <c r="IP17" i="6"/>
  <c r="HZ17" i="6"/>
  <c r="HJ17" i="6"/>
  <c r="GT17" i="6"/>
  <c r="GD17" i="6"/>
  <c r="FN17" i="6"/>
  <c r="EX17" i="6"/>
  <c r="EH17" i="6"/>
  <c r="DR17" i="6"/>
  <c r="DB17" i="6"/>
  <c r="CL17" i="6"/>
  <c r="BV17" i="6"/>
  <c r="BF17" i="6"/>
  <c r="AP17" i="6"/>
  <c r="Z17" i="6"/>
  <c r="J17" i="6"/>
  <c r="XE17" i="6"/>
  <c r="WJ17" i="6"/>
  <c r="VI17" i="6"/>
  <c r="DM17" i="6"/>
  <c r="SM17" i="6"/>
  <c r="WO17" i="6"/>
  <c r="HE17" i="6"/>
  <c r="ZK17" i="6"/>
  <c r="XI17" i="6"/>
  <c r="UW17" i="6"/>
  <c r="SC17" i="6"/>
  <c r="PQ17" i="6"/>
  <c r="LW17" i="6"/>
  <c r="AW17" i="6"/>
  <c r="XS17" i="6"/>
  <c r="VG17" i="6"/>
  <c r="RK17" i="6"/>
  <c r="NS17" i="6"/>
  <c r="IC17" i="6"/>
  <c r="ZY17" i="6"/>
  <c r="YB17" i="6"/>
  <c r="VP17" i="6"/>
  <c r="RY17" i="6"/>
  <c r="OG17" i="6"/>
  <c r="JE17" i="6"/>
  <c r="Q17" i="6"/>
  <c r="WL17" i="6"/>
  <c r="UP17" i="6"/>
  <c r="ST17" i="6"/>
  <c r="QX17" i="6"/>
  <c r="PB17" i="6"/>
  <c r="NF17" i="6"/>
  <c r="KU17" i="6"/>
  <c r="HC17" i="6"/>
  <c r="CE17" i="6"/>
  <c r="SN17" i="6"/>
  <c r="QR17" i="6"/>
  <c r="OV17" i="6"/>
  <c r="MZ17" i="6"/>
  <c r="KI17" i="6"/>
  <c r="GQ17" i="6"/>
  <c r="CY17" i="6"/>
  <c r="U17" i="6"/>
  <c r="KN17" i="6"/>
  <c r="IB17" i="6"/>
  <c r="GV17" i="6"/>
  <c r="EZ17" i="6"/>
  <c r="CN17" i="6"/>
  <c r="AR17" i="6"/>
  <c r="L17" i="6"/>
  <c r="S17" i="6"/>
  <c r="KP17" i="6"/>
  <c r="JZ17" i="6"/>
  <c r="JJ17" i="6"/>
  <c r="IT17" i="6"/>
  <c r="ID17" i="6"/>
  <c r="HN17" i="6"/>
  <c r="GX17" i="6"/>
  <c r="GH17" i="6"/>
  <c r="FR17" i="6"/>
  <c r="FB17" i="6"/>
  <c r="EL17" i="6"/>
  <c r="DV17" i="6"/>
  <c r="DF17" i="6"/>
  <c r="CP17" i="6"/>
  <c r="BZ17" i="6"/>
  <c r="BJ17" i="6"/>
  <c r="AD17" i="6"/>
  <c r="LM17" i="6"/>
  <c r="PK17" i="6"/>
  <c r="OE17" i="6"/>
  <c r="VO17" i="6"/>
  <c r="ZR17" i="6"/>
  <c r="WZ17" i="6"/>
  <c r="TS17" i="6"/>
  <c r="PC17" i="6"/>
  <c r="IK17" i="6"/>
  <c r="ZX17" i="6"/>
  <c r="XP17" i="6"/>
  <c r="UI17" i="6"/>
  <c r="QA17" i="6"/>
  <c r="KG17" i="6"/>
  <c r="YF17" i="6"/>
  <c r="UY17" i="6"/>
  <c r="QY17" i="6"/>
  <c r="LZ17" i="6"/>
  <c r="BI17" i="6"/>
  <c r="ZS17" i="6"/>
  <c r="ZC17" i="6"/>
  <c r="YM17" i="6"/>
  <c r="XT17" i="6"/>
  <c r="WY17" i="6"/>
  <c r="WC17" i="6"/>
  <c r="VH17" i="6"/>
  <c r="UM17" i="6"/>
  <c r="TQ17" i="6"/>
  <c r="SS17" i="6"/>
  <c r="RM17" i="6"/>
  <c r="QG17" i="6"/>
  <c r="PA17" i="6"/>
  <c r="NU17" i="6"/>
  <c r="MO17" i="6"/>
  <c r="KS17" i="6"/>
  <c r="IG17" i="6"/>
  <c r="FU17" i="6"/>
  <c r="DI17" i="6"/>
  <c r="ZJ17" i="6"/>
  <c r="YT17" i="6"/>
  <c r="YC17" i="6"/>
  <c r="XH17" i="6"/>
  <c r="WM17" i="6"/>
  <c r="VQ17" i="6"/>
  <c r="UV17" i="6"/>
  <c r="UA17" i="6"/>
  <c r="TE17" i="6"/>
  <c r="SA17" i="6"/>
  <c r="QU17" i="6"/>
  <c r="PO17" i="6"/>
  <c r="OI17" i="6"/>
  <c r="NC17" i="6"/>
  <c r="LU17" i="6"/>
  <c r="JI17" i="6"/>
  <c r="GW17" i="6"/>
  <c r="EK17" i="6"/>
  <c r="AG17" i="6"/>
  <c r="ZQ17" i="6"/>
  <c r="ZA17" i="6"/>
  <c r="YK17" i="6"/>
  <c r="XQ17" i="6"/>
  <c r="WV17" i="6"/>
  <c r="WA17" i="6"/>
  <c r="VE17" i="6"/>
  <c r="UJ17" i="6"/>
  <c r="TO17" i="6"/>
  <c r="SO17" i="6"/>
  <c r="RI17" i="6"/>
  <c r="QC17" i="6"/>
  <c r="OW17" i="6"/>
  <c r="NQ17" i="6"/>
  <c r="MK17" i="6"/>
  <c r="KK17" i="6"/>
  <c r="HY17" i="6"/>
  <c r="FM17" i="6"/>
  <c r="CW17" i="6"/>
  <c r="XZ17" i="6"/>
  <c r="XJ17" i="6"/>
  <c r="WT17" i="6"/>
  <c r="WD17" i="6"/>
  <c r="VN17" i="6"/>
  <c r="UX17" i="6"/>
  <c r="UH17" i="6"/>
  <c r="TR17" i="6"/>
  <c r="TB17" i="6"/>
  <c r="SL17" i="6"/>
  <c r="RV17" i="6"/>
  <c r="RF17" i="6"/>
  <c r="QP17" i="6"/>
  <c r="PZ17" i="6"/>
  <c r="PJ17" i="6"/>
  <c r="OT17" i="6"/>
  <c r="OD17" i="6"/>
  <c r="NN17" i="6"/>
  <c r="MX17" i="6"/>
  <c r="MH17" i="6"/>
  <c r="LK17" i="6"/>
  <c r="KE17" i="6"/>
  <c r="IY17" i="6"/>
  <c r="HS17" i="6"/>
  <c r="GM17" i="6"/>
  <c r="FG17" i="6"/>
  <c r="EA17" i="6"/>
  <c r="CU17" i="6"/>
  <c r="BO17" i="6"/>
  <c r="M17" i="6"/>
  <c r="CC17" i="6"/>
  <c r="AO17" i="6"/>
  <c r="SV17" i="6"/>
  <c r="SF17" i="6"/>
  <c r="RP17" i="6"/>
  <c r="QZ17" i="6"/>
  <c r="QJ17" i="6"/>
  <c r="PT17" i="6"/>
  <c r="PD17" i="6"/>
  <c r="ON17" i="6"/>
  <c r="NX17" i="6"/>
  <c r="NH17" i="6"/>
  <c r="MR17" i="6"/>
  <c r="MA17" i="6"/>
  <c r="KY17" i="6"/>
  <c r="JS17" i="6"/>
  <c r="IM17" i="6"/>
  <c r="HG17" i="6"/>
  <c r="GA17" i="6"/>
  <c r="EU17" i="6"/>
  <c r="DO17" i="6"/>
  <c r="CI17" i="6"/>
  <c r="BA17" i="6"/>
  <c r="MB17" i="6"/>
  <c r="LL17" i="6"/>
  <c r="KV17" i="6"/>
  <c r="KF17" i="6"/>
  <c r="JP17" i="6"/>
  <c r="IZ17" i="6"/>
  <c r="IJ17" i="6"/>
  <c r="HT17" i="6"/>
  <c r="HD17" i="6"/>
  <c r="GN17" i="6"/>
  <c r="FX17" i="6"/>
  <c r="FH17" i="6"/>
  <c r="ER17" i="6"/>
  <c r="EB17" i="6"/>
  <c r="DL17" i="6"/>
  <c r="CV17" i="6"/>
  <c r="CF17" i="6"/>
  <c r="BP17" i="6"/>
  <c r="AZ17" i="6"/>
  <c r="AJ17" i="6"/>
  <c r="T17" i="6"/>
  <c r="D17" i="6"/>
  <c r="AQ17" i="6"/>
  <c r="AA17" i="6"/>
  <c r="K17" i="6"/>
  <c r="LN17" i="6"/>
  <c r="KX17" i="6"/>
  <c r="KH17" i="6"/>
  <c r="JR17" i="6"/>
  <c r="JB17" i="6"/>
  <c r="IL17" i="6"/>
  <c r="HV17" i="6"/>
  <c r="HF17" i="6"/>
  <c r="GP17" i="6"/>
  <c r="FZ17" i="6"/>
  <c r="FJ17" i="6"/>
  <c r="ET17" i="6"/>
  <c r="ED17" i="6"/>
  <c r="DN17" i="6"/>
  <c r="CX17" i="6"/>
  <c r="CH17" i="6"/>
  <c r="BR17" i="6"/>
  <c r="BB17" i="6"/>
  <c r="AL17" i="6"/>
  <c r="V17" i="6"/>
  <c r="F17" i="6"/>
  <c r="MY17" i="6"/>
  <c r="YN17" i="6"/>
  <c r="MQ17" i="6"/>
  <c r="VY17" i="6"/>
  <c r="FI17" i="6"/>
  <c r="ZL17" i="6"/>
  <c r="OM17" i="6"/>
  <c r="YE17" i="6"/>
  <c r="VS17" i="6"/>
  <c r="UB17" i="6"/>
  <c r="QW17" i="6"/>
  <c r="NE17" i="6"/>
  <c r="HA17" i="6"/>
  <c r="EO17" i="6"/>
  <c r="YL17" i="6"/>
  <c r="WB17" i="6"/>
  <c r="TP17" i="6"/>
  <c r="QE17" i="6"/>
  <c r="MM17" i="6"/>
  <c r="FQ17" i="6"/>
  <c r="ZI17" i="6"/>
  <c r="XG17" i="6"/>
  <c r="UU17" i="6"/>
  <c r="TD17" i="6"/>
  <c r="QS17" i="6"/>
  <c r="NA17" i="6"/>
  <c r="GS17" i="6"/>
  <c r="XR17" i="6"/>
  <c r="VV17" i="6"/>
  <c r="TZ17" i="6"/>
  <c r="SD17" i="6"/>
  <c r="QH17" i="6"/>
  <c r="OL17" i="6"/>
  <c r="MP17" i="6"/>
  <c r="JO17" i="6"/>
  <c r="FW17" i="6"/>
  <c r="DK17" i="6"/>
  <c r="CS17" i="6"/>
  <c r="I17" i="6"/>
  <c r="RH17" i="6"/>
  <c r="PL17" i="6"/>
  <c r="NP17" i="6"/>
  <c r="LO17" i="6"/>
  <c r="HW17" i="6"/>
  <c r="EE17" i="6"/>
  <c r="LT17" i="6"/>
  <c r="JH17" i="6"/>
  <c r="HL17" i="6"/>
  <c r="FP17" i="6"/>
  <c r="DT17" i="6"/>
  <c r="BX17" i="6"/>
  <c r="AB17" i="6"/>
  <c r="AI17" i="6"/>
  <c r="LF17" i="6"/>
  <c r="N17" i="6"/>
  <c r="QQ17" i="6"/>
  <c r="ZT17" i="6"/>
  <c r="JA17" i="6"/>
  <c r="ZH17" i="6"/>
  <c r="GO17" i="6"/>
  <c r="RW17" i="6"/>
  <c r="ZD17" i="6"/>
  <c r="WE17" i="6"/>
  <c r="SU17" i="6"/>
  <c r="NW17" i="6"/>
  <c r="FY17" i="6"/>
  <c r="ZP17" i="6"/>
  <c r="WU17" i="6"/>
  <c r="TM17" i="6"/>
  <c r="OU17" i="6"/>
  <c r="HU17" i="6"/>
  <c r="ZV17" i="6"/>
  <c r="XK17" i="6"/>
  <c r="UC17" i="6"/>
  <c r="PS17" i="6"/>
  <c r="JQ17" i="6"/>
  <c r="ZO17" i="6"/>
  <c r="YY17" i="6"/>
  <c r="YI17" i="6"/>
  <c r="XO17" i="6"/>
  <c r="WS17" i="6"/>
  <c r="VX17" i="6"/>
  <c r="VC17" i="6"/>
  <c r="UG17" i="6"/>
  <c r="TL17" i="6"/>
  <c r="SK17" i="6"/>
  <c r="RE17" i="6"/>
  <c r="PY17" i="6"/>
  <c r="OS17" i="6"/>
  <c r="NM17" i="6"/>
  <c r="MG17" i="6"/>
  <c r="KC17" i="6"/>
  <c r="HQ17" i="6"/>
  <c r="FE17" i="6"/>
  <c r="CG17" i="6"/>
  <c r="ZF17" i="6"/>
  <c r="YP17" i="6"/>
  <c r="XX17" i="6"/>
  <c r="XC17" i="6"/>
  <c r="WG17" i="6"/>
  <c r="VL17" i="6"/>
  <c r="UQ17" i="6"/>
  <c r="TU17" i="6"/>
  <c r="SY17" i="6"/>
  <c r="RS17" i="6"/>
  <c r="QM17" i="6"/>
  <c r="PG17" i="6"/>
  <c r="OA17" i="6"/>
  <c r="MU17" i="6"/>
  <c r="LE17" i="6"/>
  <c r="IS17" i="6"/>
  <c r="GG17" i="6"/>
  <c r="DU17" i="6"/>
  <c r="ZM17" i="6"/>
  <c r="YW17" i="6"/>
  <c r="YG17" i="6"/>
  <c r="XL17" i="6"/>
  <c r="WQ17" i="6"/>
  <c r="VU17" i="6"/>
  <c r="UZ17" i="6"/>
  <c r="UE17" i="6"/>
  <c r="TI17" i="6"/>
  <c r="SG17" i="6"/>
  <c r="RA17" i="6"/>
  <c r="PU17" i="6"/>
  <c r="OO17" i="6"/>
  <c r="NI17" i="6"/>
  <c r="MC17" i="6"/>
  <c r="JU17" i="6"/>
  <c r="HI17" i="6"/>
  <c r="EW17" i="6"/>
  <c r="BQ17" i="6"/>
  <c r="XV17" i="6"/>
  <c r="XF17" i="6"/>
  <c r="WP17" i="6"/>
  <c r="VZ17" i="6"/>
  <c r="VJ17" i="6"/>
  <c r="UT17" i="6"/>
  <c r="UD17" i="6"/>
  <c r="TN17" i="6"/>
  <c r="SX17" i="6"/>
  <c r="SH17" i="6"/>
  <c r="RR17" i="6"/>
  <c r="RB17" i="6"/>
  <c r="QL17" i="6"/>
  <c r="PV17" i="6"/>
  <c r="PF17" i="6"/>
  <c r="OP17" i="6"/>
  <c r="NZ17" i="6"/>
  <c r="NJ17" i="6"/>
  <c r="MT17" i="6"/>
  <c r="MD17" i="6"/>
  <c r="LC17" i="6"/>
  <c r="JW17" i="6"/>
  <c r="IQ17" i="6"/>
  <c r="HK17" i="6"/>
  <c r="GE17" i="6"/>
  <c r="EY17" i="6"/>
  <c r="DS17" i="6"/>
  <c r="CM17" i="6"/>
  <c r="BG17" i="6"/>
  <c r="DA17" i="6"/>
  <c r="BU17" i="6"/>
  <c r="Y17" i="6"/>
  <c r="SR17" i="6"/>
  <c r="SB17" i="6"/>
  <c r="RL17" i="6"/>
  <c r="QV17" i="6"/>
  <c r="QF17" i="6"/>
  <c r="PP17" i="6"/>
  <c r="OZ17" i="6"/>
  <c r="OJ17" i="6"/>
  <c r="NT17" i="6"/>
  <c r="ND17" i="6"/>
  <c r="MN17" i="6"/>
  <c r="LV17" i="6"/>
  <c r="KQ17" i="6"/>
  <c r="JK17" i="6"/>
  <c r="IE17" i="6"/>
  <c r="GY17" i="6"/>
  <c r="FS17" i="6"/>
  <c r="EM17" i="6"/>
  <c r="DG17" i="6"/>
  <c r="CA17" i="6"/>
  <c r="AK17" i="6"/>
  <c r="LX17" i="6"/>
  <c r="LH17" i="6"/>
  <c r="KR17" i="6"/>
  <c r="KB17" i="6"/>
  <c r="JL17" i="6"/>
  <c r="IV17" i="6"/>
  <c r="IF17" i="6"/>
  <c r="HP17" i="6"/>
  <c r="GZ17" i="6"/>
  <c r="GJ17" i="6"/>
  <c r="FT17" i="6"/>
  <c r="FD17" i="6"/>
  <c r="EN17" i="6"/>
  <c r="DX17" i="6"/>
  <c r="DH17" i="6"/>
  <c r="CR17" i="6"/>
  <c r="CB17" i="6"/>
  <c r="BL17" i="6"/>
  <c r="AV17" i="6"/>
  <c r="AF17" i="6"/>
  <c r="P17" i="6"/>
  <c r="BC17" i="6"/>
  <c r="AM17" i="6"/>
  <c r="W17" i="6"/>
  <c r="G17" i="6"/>
  <c r="LJ17" i="6"/>
  <c r="KT17" i="6"/>
  <c r="KD17" i="6"/>
  <c r="JN17" i="6"/>
  <c r="IX17" i="6"/>
  <c r="IH17" i="6"/>
  <c r="HR17" i="6"/>
  <c r="HB17" i="6"/>
  <c r="GL17" i="6"/>
  <c r="FV17" i="6"/>
  <c r="FF17" i="6"/>
  <c r="EP17" i="6"/>
  <c r="DZ17" i="6"/>
  <c r="DJ17" i="6"/>
  <c r="CT17" i="6"/>
  <c r="CD17" i="6"/>
  <c r="BN17" i="6"/>
  <c r="AX17" i="6"/>
  <c r="AH17" i="6"/>
  <c r="R17" i="6"/>
  <c r="B17" i="6"/>
  <c r="A17" i="6"/>
  <c r="C19" i="6"/>
  <c r="H11" i="2"/>
  <c r="H12" i="2"/>
  <c r="H13" i="2"/>
  <c r="H14" i="2"/>
  <c r="H15" i="2"/>
  <c r="H16" i="2"/>
  <c r="H17" i="2"/>
  <c r="H18" i="2"/>
  <c r="F11" i="2"/>
  <c r="F12" i="2"/>
  <c r="F13" i="2"/>
  <c r="F14" i="2"/>
  <c r="F15" i="2"/>
  <c r="F16" i="2"/>
  <c r="F17" i="2"/>
  <c r="F18" i="2"/>
  <c r="E11" i="2"/>
  <c r="E12" i="2"/>
  <c r="E13" i="2"/>
  <c r="E14" i="2"/>
  <c r="E15" i="2"/>
  <c r="E16" i="2"/>
  <c r="E17" i="2"/>
  <c r="E18" i="2"/>
  <c r="L20" i="2"/>
  <c r="E3" i="2"/>
  <c r="E4" i="2"/>
  <c r="E5" i="2"/>
  <c r="E6" i="2"/>
  <c r="E7" i="2"/>
  <c r="E8" i="2"/>
  <c r="E9" i="2"/>
  <c r="E10" i="2"/>
  <c r="E2" i="2"/>
  <c r="H2" i="2"/>
  <c r="H3" i="2"/>
  <c r="H4" i="2"/>
  <c r="H5" i="2"/>
  <c r="H6" i="2"/>
  <c r="H7" i="2"/>
  <c r="H8" i="2"/>
  <c r="H9" i="2"/>
  <c r="H10" i="2"/>
  <c r="L24" i="2"/>
  <c r="Q1" i="2"/>
  <c r="L26" i="2"/>
  <c r="L25" i="2"/>
  <c r="D17" i="1"/>
  <c r="E17" i="1"/>
  <c r="F17" i="1"/>
  <c r="G17" i="1"/>
  <c r="H17" i="1"/>
  <c r="I17" i="1"/>
  <c r="J17" i="1"/>
  <c r="K17" i="1"/>
  <c r="L17" i="1"/>
  <c r="Q2" i="2"/>
  <c r="F3" i="2"/>
  <c r="F4" i="2"/>
  <c r="F5" i="2"/>
  <c r="F6" i="2"/>
  <c r="F7" i="2"/>
  <c r="F8" i="2"/>
  <c r="F9" i="2"/>
  <c r="F10" i="2"/>
  <c r="F2" i="2"/>
  <c r="L21" i="2"/>
  <c r="G7" i="1"/>
  <c r="L7" i="1"/>
  <c r="E7" i="1"/>
  <c r="C7" i="1"/>
  <c r="E8" i="1"/>
  <c r="J16" i="6"/>
  <c r="QI16" i="6"/>
  <c r="VT16" i="6"/>
  <c r="XD16" i="6"/>
  <c r="MW16" i="6"/>
  <c r="XM16" i="6"/>
  <c r="JY16" i="6"/>
  <c r="NY16" i="6"/>
  <c r="VR16" i="6"/>
  <c r="OH16" i="6"/>
  <c r="DC16" i="6"/>
  <c r="OB16" i="6"/>
  <c r="DW16" i="6"/>
  <c r="GB16" i="6"/>
  <c r="AE16" i="6"/>
  <c r="HJ16" i="6"/>
  <c r="XE16" i="6"/>
  <c r="VI16" i="6"/>
  <c r="YZ16" i="6"/>
  <c r="FI16" i="6"/>
  <c r="OM16" i="6"/>
  <c r="YE16" i="6"/>
  <c r="UW16" i="6"/>
  <c r="QW16" i="6"/>
  <c r="LW16" i="6"/>
  <c r="AW16" i="6"/>
  <c r="WW16" i="6"/>
  <c r="TP16" i="6"/>
  <c r="OY16" i="6"/>
  <c r="IC16" i="6"/>
  <c r="ZI16" i="6"/>
  <c r="WK16" i="6"/>
  <c r="TD16" i="6"/>
  <c r="OG16" i="6"/>
  <c r="GS16" i="6"/>
  <c r="XB16" i="6"/>
  <c r="UP16" i="6"/>
  <c r="SD16" i="6"/>
  <c r="ZZ16" i="6"/>
  <c r="WI16" i="6"/>
  <c r="WR16" i="6"/>
  <c r="ME16" i="6"/>
  <c r="WF16" i="6"/>
  <c r="GC16" i="6"/>
  <c r="RJ16" i="6"/>
  <c r="JG16" i="6"/>
  <c r="SZ16" i="6"/>
  <c r="KA16" i="6"/>
  <c r="JT16" i="6"/>
  <c r="CZ16" i="6"/>
  <c r="JF16" i="6"/>
  <c r="DB16" i="6"/>
  <c r="LM16" i="6"/>
  <c r="ZR16" i="6"/>
  <c r="IK16" i="6"/>
  <c r="QA16" i="6"/>
  <c r="QY16" i="6"/>
  <c r="ZC16" i="6"/>
  <c r="WC16" i="6"/>
  <c r="SS16" i="6"/>
  <c r="NU16" i="6"/>
  <c r="FU16" i="6"/>
  <c r="YC16" i="6"/>
  <c r="UV16" i="6"/>
  <c r="QU16" i="6"/>
  <c r="LU16" i="6"/>
  <c r="AG16" i="6"/>
  <c r="XQ16" i="6"/>
  <c r="UJ16" i="6"/>
  <c r="QC16" i="6"/>
  <c r="KK16" i="6"/>
  <c r="XZ16" i="6"/>
  <c r="VN16" i="6"/>
  <c r="TB16" i="6"/>
  <c r="QP16" i="6"/>
  <c r="KW16" i="6"/>
  <c r="ZW16" i="6"/>
  <c r="LI16" i="6"/>
  <c r="UF16" i="6"/>
  <c r="BY16" i="6"/>
  <c r="TT16" i="6"/>
  <c r="XN16" i="6"/>
  <c r="OX16" i="6"/>
  <c r="AC16" i="6"/>
  <c r="MF16" i="6"/>
  <c r="US16" i="6"/>
  <c r="YJ16" i="6"/>
  <c r="SE16" i="6"/>
  <c r="VM16" i="6"/>
  <c r="IW16" i="6"/>
  <c r="VW16" i="6"/>
  <c r="XA16" i="6"/>
  <c r="YD16" i="6"/>
  <c r="TV16" i="6"/>
  <c r="LS16" i="6"/>
  <c r="BE16" i="6"/>
  <c r="MV16" i="6"/>
  <c r="LP16" i="6"/>
  <c r="EF16" i="6"/>
  <c r="O16" i="6"/>
  <c r="FN16" i="6"/>
  <c r="WJ16" i="6"/>
  <c r="RO16" i="6"/>
  <c r="VY16" i="6"/>
  <c r="ZL16" i="6"/>
  <c r="HE16" i="6"/>
  <c r="XI16" i="6"/>
  <c r="UB16" i="6"/>
  <c r="PQ16" i="6"/>
  <c r="JM16" i="6"/>
  <c r="ZB16" i="6"/>
  <c r="WB16" i="6"/>
  <c r="SQ16" i="6"/>
  <c r="NS16" i="6"/>
  <c r="FQ16" i="6"/>
  <c r="YS16" i="6"/>
  <c r="VP16" i="6"/>
  <c r="RY16" i="6"/>
  <c r="NA16" i="6"/>
  <c r="EG16" i="6"/>
  <c r="WL16" i="6"/>
  <c r="TZ16" i="6"/>
  <c r="RN16" i="6"/>
  <c r="UN16" i="6"/>
  <c r="UR16" i="6"/>
  <c r="VA16" i="6"/>
  <c r="FA16" i="6"/>
  <c r="RQ16" i="6"/>
  <c r="DQ16" i="6"/>
  <c r="PN16" i="6"/>
  <c r="FO16" i="6"/>
  <c r="QN16" i="6"/>
  <c r="GI16" i="6"/>
  <c r="HH16" i="6"/>
  <c r="BD16" i="6"/>
  <c r="HZ16" i="6"/>
  <c r="CL16" i="6"/>
  <c r="PK16" i="6"/>
  <c r="WZ16" i="6"/>
  <c r="ZX16" i="6"/>
  <c r="KG16" i="6"/>
  <c r="LZ16" i="6"/>
  <c r="YM16" i="6"/>
  <c r="VH16" i="6"/>
  <c r="RM16" i="6"/>
  <c r="MO16" i="6"/>
  <c r="DI16" i="6"/>
  <c r="XH16" i="6"/>
  <c r="UA16" i="6"/>
  <c r="PO16" i="6"/>
  <c r="JI16" i="6"/>
  <c r="ZQ16" i="6"/>
  <c r="WV16" i="6"/>
  <c r="TO16" i="6"/>
  <c r="OW16" i="6"/>
  <c r="HY16" i="6"/>
  <c r="EC16" i="6"/>
  <c r="VD16" i="6"/>
  <c r="ZG16" i="6"/>
  <c r="RU16" i="6"/>
  <c r="DY16" i="6"/>
  <c r="SI16" i="6"/>
  <c r="VK16" i="6"/>
  <c r="WX16" i="6"/>
  <c r="RZ16" i="6"/>
  <c r="IA16" i="6"/>
  <c r="RT16" i="6"/>
  <c r="LG16" i="6"/>
  <c r="JD16" i="6"/>
  <c r="BT16" i="6"/>
  <c r="KL16" i="6"/>
  <c r="BF16" i="6"/>
  <c r="MY16" i="6"/>
  <c r="MQ16" i="6"/>
  <c r="SM16" i="6"/>
  <c r="WO16" i="6"/>
  <c r="ZK16" i="6"/>
  <c r="WN16" i="6"/>
  <c r="TG16" i="6"/>
  <c r="OK16" i="6"/>
  <c r="HA16" i="6"/>
  <c r="YL16" i="6"/>
  <c r="VG16" i="6"/>
  <c r="RK16" i="6"/>
  <c r="MM16" i="6"/>
  <c r="DE16" i="6"/>
  <c r="YB16" i="6"/>
  <c r="UU16" i="6"/>
  <c r="QS16" i="6"/>
  <c r="LQ16" i="6"/>
  <c r="Q16" i="6"/>
  <c r="VV16" i="6"/>
  <c r="TJ16" i="6"/>
  <c r="QX16" i="6"/>
  <c r="MI16" i="6"/>
  <c r="TA16" i="6"/>
  <c r="TK16" i="6"/>
  <c r="ZU16" i="6"/>
  <c r="MS16" i="6"/>
  <c r="UL16" i="6"/>
  <c r="NR16" i="6"/>
  <c r="BW16" i="6"/>
  <c r="PH16" i="6"/>
  <c r="CQ16" i="6"/>
  <c r="FL16" i="6"/>
  <c r="AN16" i="6"/>
  <c r="GD16" i="6"/>
  <c r="BV16" i="6"/>
  <c r="OE16" i="6"/>
  <c r="TS16" i="6"/>
  <c r="XP16" i="6"/>
  <c r="YF16" i="6"/>
  <c r="BI16" i="6"/>
  <c r="XT16" i="6"/>
  <c r="UM16" i="6"/>
  <c r="QG16" i="6"/>
  <c r="KS16" i="6"/>
  <c r="ZJ16" i="6"/>
  <c r="WM16" i="6"/>
  <c r="TE16" i="6"/>
  <c r="OI16" i="6"/>
  <c r="GW16" i="6"/>
  <c r="ZA16" i="6"/>
  <c r="XU16" i="6"/>
  <c r="CO16" i="6"/>
  <c r="XY16" i="6"/>
  <c r="QO16" i="6"/>
  <c r="YX16" i="6"/>
  <c r="PW16" i="6"/>
  <c r="QK16" i="6"/>
  <c r="WH16" i="6"/>
  <c r="QD16" i="6"/>
  <c r="EI16" i="6"/>
  <c r="PX16" i="6"/>
  <c r="HO16" i="6"/>
  <c r="HX16" i="6"/>
  <c r="H16" i="6"/>
  <c r="IP16" i="6"/>
  <c r="YA16" i="6"/>
  <c r="YN16" i="6"/>
  <c r="DM16" i="6"/>
  <c r="NO16" i="6"/>
  <c r="TH16" i="6"/>
  <c r="YU16" i="6"/>
  <c r="VS16" i="6"/>
  <c r="SC16" i="6"/>
  <c r="NE16" i="6"/>
  <c r="EO16" i="6"/>
  <c r="XS16" i="6"/>
  <c r="UK16" i="6"/>
  <c r="QE16" i="6"/>
  <c r="KO16" i="6"/>
  <c r="ZY16" i="6"/>
  <c r="XG16" i="6"/>
  <c r="TY16" i="6"/>
  <c r="PM16" i="6"/>
  <c r="JE16" i="6"/>
  <c r="XR16" i="6"/>
  <c r="VF16" i="6"/>
  <c r="ST16" i="6"/>
  <c r="QH16" i="6"/>
  <c r="ES16" i="6"/>
  <c r="OC16" i="6"/>
  <c r="OQ16" i="6"/>
  <c r="YO16" i="6"/>
  <c r="LA16" i="6"/>
  <c r="SP16" i="6"/>
  <c r="ML16" i="6"/>
  <c r="CK16" i="6"/>
  <c r="NL16" i="6"/>
  <c r="E16" i="6"/>
  <c r="DP16" i="6"/>
  <c r="LR16" i="6"/>
  <c r="EH16" i="6"/>
  <c r="Z16" i="6"/>
  <c r="VO16" i="6"/>
  <c r="PC16" i="6"/>
  <c r="UI16" i="6"/>
  <c r="UY16" i="6"/>
  <c r="ZS16" i="6"/>
  <c r="WY16" i="6"/>
  <c r="TQ16" i="6"/>
  <c r="PA16" i="6"/>
  <c r="IG16" i="6"/>
  <c r="YT16" i="6"/>
  <c r="VQ16" i="6"/>
  <c r="SA16" i="6"/>
  <c r="NC16" i="6"/>
  <c r="EK16" i="6"/>
  <c r="YK16" i="6"/>
  <c r="VE16" i="6"/>
  <c r="RI16" i="6"/>
  <c r="MK16" i="6"/>
  <c r="CW16" i="6"/>
  <c r="WD16" i="6"/>
  <c r="TR16" i="6"/>
  <c r="RF16" i="6"/>
  <c r="YR16" i="6"/>
  <c r="NG16" i="6"/>
  <c r="PI16" i="6"/>
  <c r="YH16" i="6"/>
  <c r="HM16" i="6"/>
  <c r="UO16" i="6"/>
  <c r="IO16" i="6"/>
  <c r="QT16" i="6"/>
  <c r="GU16" i="6"/>
  <c r="OR16" i="6"/>
  <c r="BK16" i="6"/>
  <c r="WA16" i="6"/>
  <c r="XJ16" i="6"/>
  <c r="SL16" i="6"/>
  <c r="RG16" i="6"/>
  <c r="GK16" i="6"/>
  <c r="ZE16" i="6"/>
  <c r="VB16" i="6"/>
  <c r="SJ16" i="6"/>
  <c r="KZ16" i="6"/>
  <c r="EV16" i="6"/>
  <c r="SO16" i="6"/>
  <c r="WT16" i="6"/>
  <c r="RV16" i="6"/>
  <c r="YV16" i="6"/>
  <c r="ZN16" i="6"/>
  <c r="XW16" i="6"/>
  <c r="TF16" i="6"/>
  <c r="RD16" i="6"/>
  <c r="KJ16" i="6"/>
  <c r="CJ16" i="6"/>
  <c r="FM16" i="6"/>
  <c r="UH16" i="6"/>
  <c r="TC16" i="6"/>
  <c r="TW16" i="6"/>
  <c r="NK16" i="6"/>
  <c r="PE16" i="6"/>
  <c r="KM16" i="6"/>
  <c r="FC16" i="6"/>
  <c r="GR16" i="6"/>
  <c r="AU16" i="6"/>
  <c r="EX16" i="6"/>
  <c r="ZT16" i="6"/>
  <c r="RW16" i="6"/>
  <c r="NW16" i="6"/>
  <c r="TM16" i="6"/>
  <c r="XK16" i="6"/>
  <c r="ZO16" i="6"/>
  <c r="WS16" i="6"/>
  <c r="TL16" i="6"/>
  <c r="OS16" i="6"/>
  <c r="HQ16" i="6"/>
  <c r="YP16" i="6"/>
  <c r="VL16" i="6"/>
  <c r="RS16" i="6"/>
  <c r="MU16" i="6"/>
  <c r="DU16" i="6"/>
  <c r="XL16" i="6"/>
  <c r="UE16" i="6"/>
  <c r="PU16" i="6"/>
  <c r="JU16" i="6"/>
  <c r="XV16" i="6"/>
  <c r="VJ16" i="6"/>
  <c r="PR16" i="6"/>
  <c r="NF16" i="6"/>
  <c r="JO16" i="6"/>
  <c r="EQ16" i="6"/>
  <c r="CS16" i="6"/>
  <c r="RX16" i="6"/>
  <c r="PL16" i="6"/>
  <c r="MZ16" i="6"/>
  <c r="JC16" i="6"/>
  <c r="EE16" i="6"/>
  <c r="LT16" i="6"/>
  <c r="JH16" i="6"/>
  <c r="GV16" i="6"/>
  <c r="EJ16" i="6"/>
  <c r="BX16" i="6"/>
  <c r="L16" i="6"/>
  <c r="C16" i="6"/>
  <c r="JJ16" i="6"/>
  <c r="GX16" i="6"/>
  <c r="EL16" i="6"/>
  <c r="BZ16" i="6"/>
  <c r="N16" i="6"/>
  <c r="OD16" i="6"/>
  <c r="LK16" i="6"/>
  <c r="GM16" i="6"/>
  <c r="BO16" i="6"/>
  <c r="SV16" i="6"/>
  <c r="QJ16" i="6"/>
  <c r="NX16" i="6"/>
  <c r="KY16" i="6"/>
  <c r="GA16" i="6"/>
  <c r="BA16" i="6"/>
  <c r="KF16" i="6"/>
  <c r="HT16" i="6"/>
  <c r="FH16" i="6"/>
  <c r="CV16" i="6"/>
  <c r="AJ16" i="6"/>
  <c r="AA16" i="6"/>
  <c r="KH16" i="6"/>
  <c r="HV16" i="6"/>
  <c r="FJ16" i="6"/>
  <c r="CX16" i="6"/>
  <c r="AL16" i="6"/>
  <c r="SH16" i="6"/>
  <c r="PV16" i="6"/>
  <c r="NJ16" i="6"/>
  <c r="JW16" i="6"/>
  <c r="EY16" i="6"/>
  <c r="DA16" i="6"/>
  <c r="SB16" i="6"/>
  <c r="PP16" i="6"/>
  <c r="ND16" i="6"/>
  <c r="JK16" i="6"/>
  <c r="NQ16" i="6"/>
  <c r="RC16" i="6"/>
  <c r="IN16" i="6"/>
  <c r="GT16" i="6"/>
  <c r="JA16" i="6"/>
  <c r="WE16" i="6"/>
  <c r="WU16" i="6"/>
  <c r="UC16" i="6"/>
  <c r="YI16" i="6"/>
  <c r="UG16" i="6"/>
  <c r="NM16" i="6"/>
  <c r="CG16" i="6"/>
  <c r="WG16" i="6"/>
  <c r="QM16" i="6"/>
  <c r="IS16" i="6"/>
  <c r="YG16" i="6"/>
  <c r="TI16" i="6"/>
  <c r="NI16" i="6"/>
  <c r="BQ16" i="6"/>
  <c r="UT16" i="6"/>
  <c r="OL16" i="6"/>
  <c r="KU16" i="6"/>
  <c r="DK16" i="6"/>
  <c r="I16" i="6"/>
  <c r="QB16" i="6"/>
  <c r="MJ16" i="6"/>
  <c r="GQ16" i="6"/>
  <c r="U16" i="6"/>
  <c r="IR16" i="6"/>
  <c r="FP16" i="6"/>
  <c r="CN16" i="6"/>
  <c r="AY16" i="6"/>
  <c r="KP16" i="6"/>
  <c r="HN16" i="6"/>
  <c r="DV16" i="6"/>
  <c r="AT16" i="6"/>
  <c r="OT16" i="6"/>
  <c r="KE16" i="6"/>
  <c r="EA16" i="6"/>
  <c r="AO16" i="6"/>
  <c r="PT16" i="6"/>
  <c r="MR16" i="6"/>
  <c r="HG16" i="6"/>
  <c r="MB16" i="6"/>
  <c r="IZ16" i="6"/>
  <c r="FX16" i="6"/>
  <c r="CF16" i="6"/>
  <c r="D16" i="6"/>
  <c r="KX16" i="6"/>
  <c r="HF16" i="6"/>
  <c r="ED16" i="6"/>
  <c r="BB16" i="6"/>
  <c r="RR16" i="6"/>
  <c r="OP16" i="6"/>
  <c r="LC16" i="6"/>
  <c r="DS16" i="6"/>
  <c r="Y16" i="6"/>
  <c r="QF16" i="6"/>
  <c r="MN16" i="6"/>
  <c r="GY16" i="6"/>
  <c r="CA16" i="6"/>
  <c r="KR16" i="6"/>
  <c r="IF16" i="6"/>
  <c r="FT16" i="6"/>
  <c r="DH16" i="6"/>
  <c r="AV16" i="6"/>
  <c r="AM16" i="6"/>
  <c r="KT16" i="6"/>
  <c r="IH16" i="6"/>
  <c r="FV16" i="6"/>
  <c r="DJ16" i="6"/>
  <c r="AX16" i="6"/>
  <c r="A16" i="6"/>
  <c r="UX16" i="6"/>
  <c r="SW16" i="6"/>
  <c r="X16" i="6"/>
  <c r="DR16" i="6"/>
  <c r="ZH16" i="6"/>
  <c r="SU16" i="6"/>
  <c r="OU16" i="6"/>
  <c r="PS16" i="6"/>
  <c r="XO16" i="6"/>
  <c r="SK16" i="6"/>
  <c r="MG16" i="6"/>
  <c r="ZF16" i="6"/>
  <c r="UQ16" i="6"/>
  <c r="PG16" i="6"/>
  <c r="GG16" i="6"/>
  <c r="WQ16" i="6"/>
  <c r="SG16" i="6"/>
  <c r="MC16" i="6"/>
  <c r="XF16" i="6"/>
  <c r="UD16" i="6"/>
  <c r="NV16" i="6"/>
  <c r="II16" i="6"/>
  <c r="CE16" i="6"/>
  <c r="SN16" i="6"/>
  <c r="OV16" i="6"/>
  <c r="LO16" i="6"/>
  <c r="FK16" i="6"/>
  <c r="LD16" i="6"/>
  <c r="IB16" i="6"/>
  <c r="EZ16" i="6"/>
  <c r="BH16" i="6"/>
  <c r="AI16" i="6"/>
  <c r="JZ16" i="6"/>
  <c r="GH16" i="6"/>
  <c r="DF16" i="6"/>
  <c r="AD16" i="6"/>
  <c r="NN16" i="6"/>
  <c r="IY16" i="6"/>
  <c r="CU16" i="6"/>
  <c r="SF16" i="6"/>
  <c r="PD16" i="6"/>
  <c r="MA16" i="6"/>
  <c r="EU16" i="6"/>
  <c r="LL16" i="6"/>
  <c r="IJ16" i="6"/>
  <c r="ER16" i="6"/>
  <c r="BP16" i="6"/>
  <c r="AQ16" i="6"/>
  <c r="JR16" i="6"/>
  <c r="GP16" i="6"/>
  <c r="DN16" i="6"/>
  <c r="V16" i="6"/>
  <c r="RB16" i="6"/>
  <c r="NZ16" i="6"/>
  <c r="IQ16" i="6"/>
  <c r="CM16" i="6"/>
  <c r="SR16" i="6"/>
  <c r="OZ16" i="6"/>
  <c r="LV16" i="6"/>
  <c r="FS16" i="6"/>
  <c r="AK16" i="6"/>
  <c r="KB16" i="6"/>
  <c r="HP16" i="6"/>
  <c r="FD16" i="6"/>
  <c r="CR16" i="6"/>
  <c r="AF16" i="6"/>
  <c r="W16" i="6"/>
  <c r="KD16" i="6"/>
  <c r="HR16" i="6"/>
  <c r="FF16" i="6"/>
  <c r="CT16" i="6"/>
  <c r="AH16" i="6"/>
  <c r="TX16" i="6"/>
  <c r="NB16" i="6"/>
  <c r="LB16" i="6"/>
  <c r="AP16" i="6"/>
  <c r="GO16" i="6"/>
  <c r="FY16" i="6"/>
  <c r="HU16" i="6"/>
  <c r="JQ16" i="6"/>
  <c r="VX16" i="6"/>
  <c r="RE16" i="6"/>
  <c r="KC16" i="6"/>
  <c r="XX16" i="6"/>
  <c r="TU16" i="6"/>
  <c r="OA16" i="6"/>
  <c r="ZM16" i="6"/>
  <c r="VU16" i="6"/>
  <c r="RA16" i="6"/>
  <c r="HI16" i="6"/>
  <c r="WP16" i="6"/>
  <c r="TN16" i="6"/>
  <c r="MP16" i="6"/>
  <c r="HC16" i="6"/>
  <c r="AS16" i="6"/>
  <c r="RH16" i="6"/>
  <c r="OF16" i="6"/>
  <c r="KI16" i="6"/>
  <c r="CY16" i="6"/>
  <c r="KN16" i="6"/>
  <c r="HL16" i="6"/>
  <c r="DT16" i="6"/>
  <c r="AR16" i="6"/>
  <c r="S16" i="6"/>
  <c r="IT16" i="6"/>
  <c r="FR16" i="6"/>
  <c r="CP16" i="6"/>
  <c r="PZ16" i="6"/>
  <c r="MX16" i="6"/>
  <c r="HS16" i="6"/>
  <c r="M16" i="6"/>
  <c r="RP16" i="6"/>
  <c r="ON16" i="6"/>
  <c r="JS16" i="6"/>
  <c r="DO16" i="6"/>
  <c r="KV16" i="6"/>
  <c r="HD16" i="6"/>
  <c r="EB16" i="6"/>
  <c r="AZ16" i="6"/>
  <c r="K16" i="6"/>
  <c r="JB16" i="6"/>
  <c r="FZ16" i="6"/>
  <c r="CH16" i="6"/>
  <c r="F16" i="6"/>
  <c r="QL16" i="6"/>
  <c r="MT16" i="6"/>
  <c r="HK16" i="6"/>
  <c r="BG16" i="6"/>
  <c r="RL16" i="6"/>
  <c r="OJ16" i="6"/>
  <c r="KQ16" i="6"/>
  <c r="EM16" i="6"/>
  <c r="LX16" i="6"/>
  <c r="JL16" i="6"/>
  <c r="GZ16" i="6"/>
  <c r="EN16" i="6"/>
  <c r="CB16" i="6"/>
  <c r="P16" i="6"/>
  <c r="G16" i="6"/>
  <c r="JN16" i="6"/>
  <c r="HB16" i="6"/>
  <c r="EP16" i="6"/>
  <c r="CD16" i="6"/>
  <c r="R16" i="6"/>
  <c r="YQ16" i="6"/>
  <c r="IU16" i="6"/>
  <c r="JV16" i="6"/>
  <c r="QQ16" i="6"/>
  <c r="ZD16" i="6"/>
  <c r="ZP16" i="6"/>
  <c r="ZV16" i="6"/>
  <c r="YY16" i="6"/>
  <c r="VC16" i="6"/>
  <c r="PY16" i="6"/>
  <c r="FE16" i="6"/>
  <c r="XC16" i="6"/>
  <c r="SY16" i="6"/>
  <c r="LE16" i="6"/>
  <c r="YW16" i="6"/>
  <c r="UZ16" i="6"/>
  <c r="OO16" i="6"/>
  <c r="EW16" i="6"/>
  <c r="VZ16" i="6"/>
  <c r="PB16" i="6"/>
  <c r="LY16" i="6"/>
  <c r="FW16" i="6"/>
  <c r="BM16" i="6"/>
  <c r="QR16" i="6"/>
  <c r="NP16" i="6"/>
  <c r="HW16" i="6"/>
  <c r="BS16" i="6"/>
  <c r="JX16" i="6"/>
  <c r="GF16" i="6"/>
  <c r="DD16" i="6"/>
  <c r="AB16" i="6"/>
  <c r="LF16" i="6"/>
  <c r="ID16" i="6"/>
  <c r="FB16" i="6"/>
  <c r="BJ16" i="6"/>
  <c r="PJ16" i="6"/>
  <c r="MH16" i="6"/>
  <c r="FG16" i="6"/>
  <c r="CC16" i="6"/>
  <c r="QZ16" i="6"/>
  <c r="NH16" i="6"/>
  <c r="IM16" i="6"/>
  <c r="CI16" i="6"/>
  <c r="JP16" i="6"/>
  <c r="GN16" i="6"/>
  <c r="DL16" i="6"/>
  <c r="T16" i="6"/>
  <c r="LN16" i="6"/>
  <c r="IL16" i="6"/>
  <c r="ET16" i="6"/>
  <c r="BR16" i="6"/>
  <c r="SX16" i="6"/>
  <c r="PF16" i="6"/>
  <c r="MD16" i="6"/>
  <c r="GE16" i="6"/>
  <c r="BU16" i="6"/>
  <c r="QV16" i="6"/>
  <c r="NT16" i="6"/>
  <c r="IE16" i="6"/>
  <c r="DG16" i="6"/>
  <c r="LH16" i="6"/>
  <c r="IV16" i="6"/>
  <c r="GJ16" i="6"/>
  <c r="DX16" i="6"/>
  <c r="BL16" i="6"/>
  <c r="BC16" i="6"/>
  <c r="LJ16" i="6"/>
  <c r="IX16" i="6"/>
  <c r="GL16" i="6"/>
  <c r="DZ16" i="6"/>
  <c r="BN16" i="6"/>
  <c r="B16" i="6"/>
  <c r="L8" i="1"/>
  <c r="L3" i="1"/>
  <c r="I16" i="2"/>
  <c r="I14" i="2"/>
  <c r="I13" i="2"/>
  <c r="I12" i="2"/>
  <c r="I7" i="2"/>
  <c r="I10" i="2"/>
  <c r="I9" i="2"/>
  <c r="I8" i="2"/>
  <c r="I15" i="2"/>
  <c r="I17" i="2"/>
  <c r="I6" i="2"/>
  <c r="I5" i="2"/>
  <c r="I4" i="2"/>
  <c r="I11" i="2"/>
  <c r="I3" i="2"/>
  <c r="I2" i="2"/>
  <c r="I18" i="2"/>
  <c r="L29" i="2"/>
  <c r="L30" i="2"/>
  <c r="B34" i="1"/>
  <c r="C8" i="1"/>
  <c r="C20" i="6"/>
  <c r="I7" i="1"/>
  <c r="I8" i="1"/>
  <c r="Q5" i="2"/>
  <c r="Q9" i="2"/>
  <c r="B40" i="1"/>
  <c r="K7" i="1"/>
  <c r="K8" i="1"/>
  <c r="G8" i="1"/>
  <c r="Q11" i="2"/>
  <c r="Q10" i="2"/>
  <c r="Q15" i="2"/>
  <c r="Q14" i="2"/>
  <c r="Q19" i="2"/>
  <c r="Q20" i="2"/>
  <c r="Q25" i="2"/>
  <c r="Q30" i="2"/>
  <c r="Q35" i="2"/>
  <c r="Q40" i="2"/>
  <c r="Q16" i="2"/>
  <c r="Q24" i="2"/>
  <c r="Q29" i="2"/>
  <c r="Q34" i="2"/>
  <c r="Q39" i="2"/>
  <c r="Q44" i="2"/>
  <c r="Q21" i="2"/>
  <c r="Q45" i="2"/>
  <c r="Q49" i="2"/>
  <c r="Q26" i="2"/>
  <c r="Q50" i="2"/>
  <c r="Q54" i="2"/>
  <c r="Q31" i="2"/>
  <c r="Q55" i="2"/>
  <c r="Q36" i="2"/>
  <c r="Q41" i="2"/>
  <c r="Q46" i="2"/>
  <c r="Q56" i="2"/>
  <c r="Q51" i="2"/>
</calcChain>
</file>

<file path=xl/sharedStrings.xml><?xml version="1.0" encoding="utf-8"?>
<sst xmlns="http://schemas.openxmlformats.org/spreadsheetml/2006/main" count="144" uniqueCount="108">
  <si>
    <t>DIVIDEND</t>
  </si>
  <si>
    <t>SHARES</t>
  </si>
  <si>
    <t>ROIC</t>
  </si>
  <si>
    <t>YIELD</t>
  </si>
  <si>
    <t>H-MODEL</t>
  </si>
  <si>
    <t>10 YEAR TREASURY BONDS</t>
  </si>
  <si>
    <t>CURRENT INFLATION RATE</t>
  </si>
  <si>
    <t>DISCOUNT RATE</t>
  </si>
  <si>
    <t>GOODWILL AND INTANGIBLES</t>
  </si>
  <si>
    <t>TOTAL ASSETS</t>
  </si>
  <si>
    <t>TOTAL DEBT</t>
  </si>
  <si>
    <t>TOTAL LIABILITIES</t>
  </si>
  <si>
    <t>TOTAL INVESTED CASH</t>
  </si>
  <si>
    <t>NET TANGIBLE BOOK VALUE</t>
  </si>
  <si>
    <t>OPERATING CASH FLOW</t>
  </si>
  <si>
    <t>CAPITAL EXPENDITURES</t>
  </si>
  <si>
    <t>FREE CASH FLOW</t>
  </si>
  <si>
    <t>TOTAL</t>
  </si>
  <si>
    <t>STX</t>
  </si>
  <si>
    <t>TGT</t>
  </si>
  <si>
    <t>JWN</t>
  </si>
  <si>
    <t>KSS</t>
  </si>
  <si>
    <t>VZ</t>
  </si>
  <si>
    <t>F</t>
  </si>
  <si>
    <t>IBM</t>
  </si>
  <si>
    <t>DSW</t>
  </si>
  <si>
    <t>WSM</t>
  </si>
  <si>
    <t>MONTHLY</t>
  </si>
  <si>
    <t>YEARLY</t>
  </si>
  <si>
    <t>TOTAL INVESTED</t>
  </si>
  <si>
    <t>CURRENT EXPENSES</t>
  </si>
  <si>
    <t>AVERAGE YEILD</t>
  </si>
  <si>
    <t>YEARLY TOTAL</t>
  </si>
  <si>
    <t>EXPENSE 1</t>
  </si>
  <si>
    <t>EXPENSE 2</t>
  </si>
  <si>
    <t>EXPENSE 3</t>
  </si>
  <si>
    <t>EXPENSE 4</t>
  </si>
  <si>
    <t>EXPENSE 5</t>
  </si>
  <si>
    <t>EXPENSE 6</t>
  </si>
  <si>
    <t>EXPENSE 7</t>
  </si>
  <si>
    <t>EXPENSE 8</t>
  </si>
  <si>
    <t>EXPENSE 9</t>
  </si>
  <si>
    <t>EXPENSE 10</t>
  </si>
  <si>
    <t>EXPENSE 11</t>
  </si>
  <si>
    <t>EXPENSE 12</t>
  </si>
  <si>
    <t>EXPENSE 13</t>
  </si>
  <si>
    <t>EXPENSE 14</t>
  </si>
  <si>
    <t>EXPENSE 15</t>
  </si>
  <si>
    <t>EXPENSE 16</t>
  </si>
  <si>
    <t>NEED TO INVEST</t>
  </si>
  <si>
    <t>STARTING CAPITAL</t>
  </si>
  <si>
    <t>CURRENT ANNUAL DIVIDENDS</t>
  </si>
  <si>
    <t>AVERAGE GROWTH RATE</t>
  </si>
  <si>
    <t>CURRENT AVERAGE YIELD</t>
  </si>
  <si>
    <t>YEARLY CAPITAL ADDITION</t>
  </si>
  <si>
    <t>PURCHASED</t>
  </si>
  <si>
    <t>% of PORTFOLIO</t>
  </si>
  <si>
    <t>ONE YEAR FROM NOW</t>
  </si>
  <si>
    <t>Projected annual dividends:</t>
  </si>
  <si>
    <t>TWO YEARS FROM NOW</t>
  </si>
  <si>
    <t>Projected dividend Yield (with growth):</t>
  </si>
  <si>
    <t>THREE YEARS FROM NOW</t>
  </si>
  <si>
    <t>FOUR YEARS FROM NOW</t>
  </si>
  <si>
    <t>FIVE YEARS FROM NOW</t>
  </si>
  <si>
    <t>SIX YEARS FROM NOW</t>
  </si>
  <si>
    <t>SEVEN YEARS FROM NOW</t>
  </si>
  <si>
    <t>EIGHT YEARS FROM NOW</t>
  </si>
  <si>
    <t>NINE YEARS FROM NOW</t>
  </si>
  <si>
    <t>TEN YEARS FROM NOW</t>
  </si>
  <si>
    <t>DIVIDEND TAX RATE</t>
  </si>
  <si>
    <t>PROJECTED DIVIDENDS</t>
  </si>
  <si>
    <t>Total invested with capital addition:</t>
  </si>
  <si>
    <t>GORDON</t>
  </si>
  <si>
    <t>MONTE CARLO DCF</t>
  </si>
  <si>
    <t>SECTOR:</t>
  </si>
  <si>
    <t>CURRENT PRICE:</t>
  </si>
  <si>
    <t>PRICE:</t>
  </si>
  <si>
    <t>FIRST STAGE</t>
  </si>
  <si>
    <t>SECOND STAGE</t>
  </si>
  <si>
    <t>YIELD:</t>
  </si>
  <si>
    <t>Average growth rate</t>
  </si>
  <si>
    <t>Average of the DCF RUNS</t>
  </si>
  <si>
    <t>3y</t>
  </si>
  <si>
    <t>5y</t>
  </si>
  <si>
    <t>payout net</t>
  </si>
  <si>
    <t>payout fcf</t>
  </si>
  <si>
    <t>LTM</t>
  </si>
  <si>
    <t>Share Count</t>
  </si>
  <si>
    <t>Dividend Per Share</t>
  </si>
  <si>
    <t>Dividends Payable</t>
  </si>
  <si>
    <t>8y</t>
  </si>
  <si>
    <t>DPS:</t>
  </si>
  <si>
    <t>CSCO</t>
  </si>
  <si>
    <t>3Y CAGR</t>
  </si>
  <si>
    <t>-</t>
  </si>
  <si>
    <t>MARGIN OF SAFTEY:</t>
  </si>
  <si>
    <t>3Y CAGR TWO-STAGE DCF</t>
  </si>
  <si>
    <t>THREE-STAGE DCF</t>
  </si>
  <si>
    <t>5Y CAGR TWO-STAGE DCF</t>
  </si>
  <si>
    <t>MODEL:</t>
  </si>
  <si>
    <t>Dividend growth rate</t>
  </si>
  <si>
    <t>Net income</t>
  </si>
  <si>
    <t>debt</t>
  </si>
  <si>
    <t>coverage ratio</t>
  </si>
  <si>
    <t>etc.</t>
  </si>
  <si>
    <t>ratio</t>
  </si>
  <si>
    <t>under the hood</t>
  </si>
  <si>
    <t>pfe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</si>
</sst>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$-409]* #,##0.00_);_([$$-409]* \(#,##0.00\);_([$$-409]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48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44" fontId="0" fillId="0" borderId="0" xfId="2" applyFont="1"/>
    <xf numFmtId="10" fontId="0" fillId="0" borderId="0" xfId="3" applyNumberFormat="1" applyFont="1"/>
    <xf numFmtId="10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10" fontId="0" fillId="0" borderId="0" xfId="0" applyNumberFormat="1"/>
    <xf numFmtId="165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6" fillId="0" borderId="0" xfId="2" applyFont="1" applyAlignment="1">
      <alignment horizontal="center" vertical="center"/>
    </xf>
    <xf numFmtId="10" fontId="6" fillId="0" borderId="0" xfId="3" applyNumberFormat="1" applyFont="1" applyAlignment="1">
      <alignment horizontal="center" vertical="center"/>
    </xf>
    <xf numFmtId="44" fontId="0" fillId="0" borderId="0" xfId="0" applyNumberFormat="1"/>
    <xf numFmtId="0" fontId="5" fillId="0" borderId="0" xfId="0" applyFont="1" applyAlignment="1">
      <alignment horizontal="right" vertical="center"/>
    </xf>
    <xf numFmtId="44" fontId="6" fillId="0" borderId="0" xfId="2" applyFont="1"/>
    <xf numFmtId="0" fontId="7" fillId="0" borderId="0" xfId="0" applyFont="1" applyAlignment="1">
      <alignment horizontal="right" vertical="center"/>
    </xf>
    <xf numFmtId="44" fontId="0" fillId="0" borderId="0" xfId="0" applyNumberFormat="1" applyAlignment="1">
      <alignment horizontal="center" vertical="center"/>
    </xf>
    <xf numFmtId="44" fontId="2" fillId="0" borderId="0" xfId="2" applyFont="1"/>
    <xf numFmtId="44" fontId="2" fillId="0" borderId="0" xfId="0" applyNumberFormat="1" applyFont="1"/>
    <xf numFmtId="44" fontId="0" fillId="0" borderId="0" xfId="2" applyFont="1" applyAlignment="1">
      <alignment vertical="center"/>
    </xf>
    <xf numFmtId="44" fontId="7" fillId="0" borderId="0" xfId="2" applyFont="1" applyAlignment="1">
      <alignment horizontal="center" vertical="center"/>
    </xf>
    <xf numFmtId="44" fontId="5" fillId="0" borderId="0" xfId="0" applyNumberFormat="1" applyFont="1"/>
    <xf numFmtId="10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 wrapText="1"/>
    </xf>
    <xf numFmtId="44" fontId="5" fillId="0" borderId="0" xfId="2" applyFont="1" applyAlignment="1">
      <alignment horizontal="center" vertical="center"/>
    </xf>
    <xf numFmtId="0" fontId="9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right" vertical="center"/>
    </xf>
    <xf numFmtId="9" fontId="7" fillId="0" borderId="0" xfId="3" applyFont="1" applyAlignment="1">
      <alignment horizontal="right" vertical="center"/>
    </xf>
    <xf numFmtId="44" fontId="2" fillId="0" borderId="0" xfId="2" applyFont="1" applyAlignment="1">
      <alignment horizontal="center" vertical="center"/>
    </xf>
    <xf numFmtId="10" fontId="0" fillId="2" borderId="0" xfId="0" applyNumberFormat="1" applyFill="1"/>
    <xf numFmtId="44" fontId="0" fillId="2" borderId="0" xfId="0" applyNumberFormat="1" applyFill="1"/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44" fontId="11" fillId="0" borderId="0" xfId="2" applyFont="1" applyAlignment="1">
      <alignment horizontal="center"/>
    </xf>
    <xf numFmtId="10" fontId="12" fillId="0" borderId="0" xfId="3" applyNumberFormat="1" applyFont="1" applyAlignment="1">
      <alignment horizontal="center"/>
    </xf>
    <xf numFmtId="10" fontId="12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9" fontId="0" fillId="0" borderId="0" xfId="3" applyFont="1" applyAlignment="1">
      <alignment vertical="center"/>
    </xf>
    <xf numFmtId="14" fontId="5" fillId="0" borderId="0" xfId="0" applyNumberFormat="1" applyFont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44" fontId="10" fillId="0" borderId="12" xfId="2" applyFont="1" applyBorder="1" applyAlignment="1">
      <alignment vertical="center"/>
    </xf>
    <xf numFmtId="44" fontId="10" fillId="0" borderId="10" xfId="2" applyFont="1" applyBorder="1" applyAlignment="1">
      <alignment horizontal="right" vertical="center"/>
    </xf>
    <xf numFmtId="10" fontId="10" fillId="0" borderId="12" xfId="3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0" fontId="13" fillId="0" borderId="9" xfId="3" applyNumberFormat="1" applyFont="1" applyBorder="1" applyAlignment="1">
      <alignment horizontal="center"/>
    </xf>
    <xf numFmtId="44" fontId="13" fillId="0" borderId="1" xfId="2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3" fillId="0" borderId="10" xfId="0" applyFont="1" applyBorder="1" applyAlignment="1">
      <alignment horizontal="right" vertical="center"/>
    </xf>
    <xf numFmtId="0" fontId="13" fillId="0" borderId="12" xfId="0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0" fontId="13" fillId="0" borderId="6" xfId="3" applyNumberFormat="1" applyFont="1" applyBorder="1" applyAlignment="1">
      <alignment horizontal="center"/>
    </xf>
    <xf numFmtId="10" fontId="13" fillId="0" borderId="7" xfId="3" applyNumberFormat="1" applyFont="1" applyBorder="1" applyAlignment="1">
      <alignment horizontal="center"/>
    </xf>
    <xf numFmtId="44" fontId="13" fillId="0" borderId="10" xfId="2" applyFont="1" applyBorder="1" applyAlignment="1">
      <alignment horizontal="center" vertical="center"/>
    </xf>
    <xf numFmtId="44" fontId="13" fillId="0" borderId="12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44" fontId="13" fillId="0" borderId="10" xfId="0" applyNumberFormat="1" applyFont="1" applyBorder="1" applyAlignment="1">
      <alignment horizontal="center" vertical="center"/>
    </xf>
    <xf numFmtId="44" fontId="13" fillId="0" borderId="12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44" fontId="0" fillId="0" borderId="0" xfId="0" applyNumberForma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8"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boxio.instal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I_Credentials"/>
    </sheetNames>
    <definedNames>
      <definedName name="FNBX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D9" sqref="D9"/>
    </sheetView>
  </sheetViews>
  <sheetFormatPr defaultColWidth="8.85546875"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4"/>
  <sheetViews>
    <sheetView tabSelected="1" workbookViewId="0">
      <selection activeCell="D14" sqref="D14"/>
    </sheetView>
  </sheetViews>
  <sheetFormatPr defaultColWidth="8.85546875" defaultRowHeight="15" x14ac:dyDescent="0.25"/>
  <cols>
    <col min="1" max="12" width="18.7109375" customWidth="1"/>
    <col min="15" max="15" width="7.85546875" customWidth="1"/>
  </cols>
  <sheetData>
    <row r="1" spans="1:12" ht="61.5" x14ac:dyDescent="0.25">
      <c r="A1" s="64" t="s">
        <v>107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/>
    </row>
    <row r="2" spans="1:12" ht="26.25" x14ac:dyDescent="0.4">
      <c r="A2" s="67" t="str">
        <f ca="1">[1]!FNBX($A$1,"name")</f>
        <v>Pfizer, Inc.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9"/>
    </row>
    <row r="3" spans="1:12" ht="26.25" x14ac:dyDescent="0.4">
      <c r="A3" s="46" t="s">
        <v>74</v>
      </c>
      <c r="B3" s="68" t="str">
        <f ca="1">[1]!FNBX($A$1,"sector")</f>
        <v>Healthcare</v>
      </c>
      <c r="C3" s="68"/>
      <c r="D3" s="68"/>
      <c r="E3" s="69"/>
      <c r="F3" s="53" t="s">
        <v>75</v>
      </c>
      <c r="G3" s="54"/>
      <c r="H3" s="47">
        <f ca="1">[1]!FNBX($A$1,"stock_price_latest")</f>
        <v>32.93</v>
      </c>
      <c r="I3" s="48" t="s">
        <v>91</v>
      </c>
      <c r="J3" s="47">
        <f ca="1">[1]!FNBX($A$1,"DIVIDEND")</f>
        <v>1.28</v>
      </c>
      <c r="K3" s="48" t="s">
        <v>79</v>
      </c>
      <c r="L3" s="49">
        <f ca="1">SUM(J3/H3)</f>
        <v>3.8870331005162469E-2</v>
      </c>
    </row>
    <row r="4" spans="1:12" ht="15" customHeight="1" x14ac:dyDescent="0.25">
      <c r="A4" s="70"/>
      <c r="B4" s="71"/>
      <c r="C4" s="71"/>
      <c r="D4" s="71"/>
      <c r="E4" s="71"/>
      <c r="F4" s="71"/>
      <c r="G4" s="71"/>
      <c r="H4" s="71"/>
      <c r="I4" s="71"/>
      <c r="J4" s="71"/>
      <c r="K4" s="71"/>
      <c r="L4" s="72"/>
    </row>
    <row r="5" spans="1:12" ht="15" customHeight="1" x14ac:dyDescent="0.25">
      <c r="A5" s="73"/>
      <c r="B5" s="74"/>
      <c r="C5" s="74"/>
      <c r="D5" s="74"/>
      <c r="E5" s="74"/>
      <c r="F5" s="74"/>
      <c r="G5" s="74"/>
      <c r="H5" s="74"/>
      <c r="I5" s="74"/>
      <c r="J5" s="74"/>
      <c r="K5" s="74"/>
      <c r="L5" s="75"/>
    </row>
    <row r="6" spans="1:12" ht="21" x14ac:dyDescent="0.25">
      <c r="A6" s="55" t="s">
        <v>99</v>
      </c>
      <c r="B6" s="56"/>
      <c r="C6" s="57" t="s">
        <v>96</v>
      </c>
      <c r="D6" s="58"/>
      <c r="E6" s="57" t="s">
        <v>98</v>
      </c>
      <c r="F6" s="58"/>
      <c r="G6" s="57" t="s">
        <v>97</v>
      </c>
      <c r="H6" s="58"/>
      <c r="I6" s="57" t="s">
        <v>73</v>
      </c>
      <c r="J6" s="58"/>
      <c r="K6" s="50" t="s">
        <v>4</v>
      </c>
      <c r="L6" s="50" t="s">
        <v>72</v>
      </c>
    </row>
    <row r="7" spans="1:12" ht="21" x14ac:dyDescent="0.25">
      <c r="A7" s="55" t="s">
        <v>76</v>
      </c>
      <c r="B7" s="56"/>
      <c r="C7" s="61">
        <f ca="1">IF($E$12=0,SUM((($J$3*(((1))^1))/((1+($B$42))^1))+(($J$3*(((1))^2))/((1+($B$42))^2))+(($J$3*(((1))^3))/((1+($B$42))^3))+((($J$3*(((1))^3))/((1+($B$42))^3))/($B$42-$B$43))),SUM((($J$3*((1+($E$12))^1))/((1+($B$42))^1))+(($J$3*((1+($E$12))^2))/((1+($B$42))^2))+(($J$3*((1+($E$12))^3))/((1+($B$42))^3))+((($J$3*((1+($E$12))^3))/((1+($B$42))^3))/($B$42-$B$43))))</f>
        <v>45.114613103714689</v>
      </c>
      <c r="D7" s="62"/>
      <c r="E7" s="61">
        <f ca="1">IF($F$12=0,SUM((($J$3*(((1))^1))/((1+($B$42))^1))+(($J$3*(((1))^2))/((1+($B$42))^2))+(($J$3*(((1))^3))/((1+($B$42))^3))+((($J$3*(((1))^3))/((1+($B$42))^3))/($B$42-$B$43))),SUM((($J$3*((1+($F$12))^1))/((1+($B$42))^1))+(($J$3*((1+($F$12))^2))/((1+($B$42))^2))+(($J$3*((1+($F$12))^3))/((1+($B$42))^3))+((($J$3*((1+($F$12))^3))/((1+($B$42))^3))/($B$42-$B$43))))</f>
        <v>46.185007826493283</v>
      </c>
      <c r="F7" s="62"/>
      <c r="G7" s="61">
        <f ca="1">IF($E$12=0,SUM((($J$3*(((1))^1))/((1+($B$42))^1))+(($J$3*(((1))^2))/((1+($B$42))^2))+(($J$3*(((1))^3))/((1+($B$42))^3))+((($J$3*(((1))^3))/((1+($B$42))^3))/($B$42-$B$43))),SUM((($J$3*((1+($E$12))^1))/((1+($B$42))^1))+(($J$3*((1+($E$12))^2))/((1+($B$42))^2))+(($J$3*((1+($E$12))^3))/((1+($B$42))^3))+(($J$3*((1+($E$12))^3)*((1+($E$12/2))^1))/((1+($B$42))^4))+(($J$3*((1+($E$12))^3)*((1+($E$12/2))^2))/((1+($B$42))^5))+(($J$3*((1+($E$12))^3)*((1+($E$12/2))^3))/((1+($B$42))^6))+(($J$3*((1+($E$12))^3)*((1+($E$12/2))^4))/((1+($B$42))^7))+(($J$3*((1+($E$12))^3)*((1+($E$12/2))^5))/((1+($B$42))^8))+(($J$3*((1+($E$12))^3)*((1+($E$12/2))^6))/((1+($B$42))^9))+(($J$3*((1+($E$12))^3)*((1+($E$12/2))^7))/((1+($B$42))^10))+((($J$3*((1+($E$12))^3)*((1+($E$12/2))^7))/((1+($B$42))^10))/($B$42-$B$43))))</f>
        <v>49.565239436773524</v>
      </c>
      <c r="H7" s="62"/>
      <c r="I7" s="76">
        <f ca="1">SUM('MONTE CARLO'!C20)</f>
        <v>45.821416762580007</v>
      </c>
      <c r="J7" s="77"/>
      <c r="K7" s="52">
        <f ca="1">SUM(((J3*(1+B41))/(B42-B41))+((J3*1.5*(B40-B41))/(B42-B41)))</f>
        <v>51.990840347753597</v>
      </c>
      <c r="L7" s="52">
        <f ca="1">SUM(J3/(B42-B41))</f>
        <v>51.199999999999996</v>
      </c>
    </row>
    <row r="8" spans="1:12" ht="21" x14ac:dyDescent="0.35">
      <c r="A8" s="55" t="s">
        <v>95</v>
      </c>
      <c r="B8" s="56"/>
      <c r="C8" s="59">
        <f ca="1">SUM((C7-$H$3)/$H$3)</f>
        <v>0.37001558164939841</v>
      </c>
      <c r="D8" s="60"/>
      <c r="E8" s="59">
        <f ca="1">SUM((C7-$H$3)/$H$3)</f>
        <v>0.37001558164939841</v>
      </c>
      <c r="F8" s="60"/>
      <c r="G8" s="59">
        <f ca="1">SUM((G7-$H$3)/$H$3)</f>
        <v>0.50516973691993694</v>
      </c>
      <c r="H8" s="60"/>
      <c r="I8" s="59">
        <f ca="1">SUM((I7-$H$3)/$H$3)</f>
        <v>0.39147940366170686</v>
      </c>
      <c r="J8" s="60"/>
      <c r="K8" s="51">
        <f ca="1">SUM((K7-$H$3)/$H$3)</f>
        <v>0.57882904183885808</v>
      </c>
      <c r="L8" s="51">
        <f ca="1">SUM((L7-$H$3)/$H$3)</f>
        <v>0.55481324020649847</v>
      </c>
    </row>
    <row r="11" spans="1:12" ht="18.75" x14ac:dyDescent="0.3">
      <c r="A11" s="36" t="s">
        <v>105</v>
      </c>
      <c r="B11" s="36" t="s">
        <v>2</v>
      </c>
      <c r="C11" s="36" t="s">
        <v>102</v>
      </c>
      <c r="D11" s="37" t="s">
        <v>103</v>
      </c>
      <c r="E11" s="37" t="s">
        <v>82</v>
      </c>
      <c r="F11" s="38" t="s">
        <v>83</v>
      </c>
      <c r="G11" s="38" t="s">
        <v>90</v>
      </c>
      <c r="H11" s="37" t="s">
        <v>84</v>
      </c>
      <c r="I11" s="37" t="s">
        <v>85</v>
      </c>
      <c r="J11" s="37" t="s">
        <v>104</v>
      </c>
      <c r="K11" s="37" t="s">
        <v>104</v>
      </c>
      <c r="L11" s="37" t="s">
        <v>104</v>
      </c>
    </row>
    <row r="12" spans="1:12" ht="18.75" x14ac:dyDescent="0.3">
      <c r="A12" s="39"/>
      <c r="B12" s="39">
        <f ca="1">SUM(B38/B33)</f>
        <v>0.13431819066526529</v>
      </c>
      <c r="C12" s="39"/>
      <c r="D12" s="40"/>
      <c r="E12" s="40">
        <f ca="1">IFERROR(SUM(((C20/F20)^(1/3))-1),0)</f>
        <v>7.5747658057259137E-2</v>
      </c>
      <c r="F12" s="40">
        <f ca="1">IFERROR(SUM(((C20/H20)^(1/5))-1),0)</f>
        <v>8.4441569984509801E-2</v>
      </c>
      <c r="G12" s="40">
        <f ca="1">IFERROR(SUM(((C20/K20)^(1/8))-1),0)</f>
        <v>-7.8502261203323709E-3</v>
      </c>
      <c r="H12" s="40">
        <f ca="1">SUM((B18*-1)/B22)</f>
        <v>1.0150726226363387</v>
      </c>
      <c r="I12" s="40">
        <f ca="1">SUM((B18*-1)/B38)</f>
        <v>0.53673380669468196</v>
      </c>
    </row>
    <row r="16" spans="1:12" x14ac:dyDescent="0.25">
      <c r="A16" s="63" t="s">
        <v>106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</row>
    <row r="17" spans="1:18" ht="15.75" x14ac:dyDescent="0.25">
      <c r="B17" s="29" t="s">
        <v>86</v>
      </c>
      <c r="C17" s="45">
        <f ca="1">[1]!FNBX($A$1,"period_end_date","fy")</f>
        <v>42735</v>
      </c>
      <c r="D17" s="45">
        <f t="shared" ref="D17:L17" ca="1" si="0">IFERROR(EOMONTH(C17,-12),"NA")</f>
        <v>42369</v>
      </c>
      <c r="E17" s="45">
        <f t="shared" ca="1" si="0"/>
        <v>42004</v>
      </c>
      <c r="F17" s="45">
        <f t="shared" ca="1" si="0"/>
        <v>41639</v>
      </c>
      <c r="G17" s="45">
        <f t="shared" ca="1" si="0"/>
        <v>41274</v>
      </c>
      <c r="H17" s="45">
        <f t="shared" ca="1" si="0"/>
        <v>40908</v>
      </c>
      <c r="I17" s="45">
        <f t="shared" ca="1" si="0"/>
        <v>40543</v>
      </c>
      <c r="J17" s="45">
        <f t="shared" ca="1" si="0"/>
        <v>40178</v>
      </c>
      <c r="K17" s="45">
        <f t="shared" ca="1" si="0"/>
        <v>39813</v>
      </c>
      <c r="L17" s="45">
        <f t="shared" ca="1" si="0"/>
        <v>39447</v>
      </c>
    </row>
    <row r="18" spans="1:18" x14ac:dyDescent="0.25">
      <c r="A18" s="41" t="s">
        <v>89</v>
      </c>
      <c r="B18" s="20">
        <f ca="1">IFERROR([1]!FNBX($A$1,"dividends_common","LTM"),0)</f>
        <v>-7408</v>
      </c>
      <c r="C18" s="20">
        <f ca="1">IFERROR([1]!FNBX($A$1,"dividends_common","FY"),0)</f>
        <v>-7317</v>
      </c>
      <c r="D18" s="20">
        <f ca="1">IFERROR([1]!FNBX($A$1,"dividends_common","FY-1"),0)</f>
        <v>-6940</v>
      </c>
      <c r="E18" s="20">
        <f ca="1">IFERROR([1]!FNBX($A$1,"dividends_common","FY-2"),0)</f>
        <v>-6609</v>
      </c>
      <c r="F18" s="20">
        <f ca="1">IFERROR([1]!FNBX($A$1,"dividends_common","FY-3"),0)</f>
        <v>-6580</v>
      </c>
      <c r="G18" s="20">
        <f ca="1">IFERROR([1]!FNBX($A$1,"dividends_common","FY-4"),0)</f>
        <v>-6534</v>
      </c>
      <c r="H18" s="20">
        <f ca="1">IFERROR([1]!FNBX($A$1,"dividends_common","FY-5"),0)</f>
        <v>-6234</v>
      </c>
      <c r="I18" s="20">
        <f ca="1">IFERROR([1]!FNBX($A$1,"dividends_common","FY-6"),0)</f>
        <v>-6088</v>
      </c>
      <c r="J18" s="20">
        <f ca="1">IFERROR([1]!FNBX($A$1,"dividends_common","FY-7"),0)</f>
        <v>-5548</v>
      </c>
      <c r="K18" s="20">
        <f ca="1">IFERROR([1]!FNBX($A$1,"dividends_common","FY-8"),0)</f>
        <v>-8541</v>
      </c>
      <c r="L18" s="20">
        <f ca="1">IFERROR([1]!FNBX($A$1,"dividends_common","FY-9"),0)</f>
        <v>-7975</v>
      </c>
    </row>
    <row r="19" spans="1:18" x14ac:dyDescent="0.25">
      <c r="A19" s="41" t="s">
        <v>87</v>
      </c>
      <c r="B19" s="43">
        <f ca="1">[1]!FNBX($A$1,"shares_out_diluted_wavg","LTM")</f>
        <v>6092</v>
      </c>
      <c r="C19" s="42">
        <f ca="1">[1]!FNBX($A$1,"shares_out_diluted_wavg","FY")</f>
        <v>6159</v>
      </c>
      <c r="D19" s="42">
        <f ca="1">[1]!FNBX($A$1,"shares_out_diluted_wavg","FY-1")</f>
        <v>6257</v>
      </c>
      <c r="E19" s="42">
        <f ca="1">[1]!FNBX($A$1,"shares_out_diluted_wavg","FY-2")</f>
        <v>6424</v>
      </c>
      <c r="F19" s="42">
        <f ca="1">[1]!FNBX($A$1,"shares_out_diluted_wavg","FY-3")</f>
        <v>6895</v>
      </c>
      <c r="G19" s="42">
        <f ca="1">[1]!FNBX($A$1,"shares_out_diluted_wavg","FY-4")</f>
        <v>7508</v>
      </c>
      <c r="H19" s="42">
        <f ca="1">[1]!FNBX($A$1,"shares_out_diluted_wavg","FY-5")</f>
        <v>7870</v>
      </c>
      <c r="I19" s="42">
        <f ca="1">[1]!FNBX($A$1,"shares_out_diluted_wavg","FY-6")</f>
        <v>8074</v>
      </c>
      <c r="J19" s="42">
        <f ca="1">[1]!FNBX($A$1,"shares_out_diluted_wavg","FY-7")</f>
        <v>7045</v>
      </c>
      <c r="K19" s="42">
        <f ca="1">[1]!FNBX($A$1,"shares_out_diluted_wavg","FY-8")</f>
        <v>6750</v>
      </c>
      <c r="L19" s="42">
        <f ca="1">[1]!FNBX($A$1,"shares_out_diluted_wavg","FY-9")</f>
        <v>6939</v>
      </c>
    </row>
    <row r="20" spans="1:18" x14ac:dyDescent="0.25">
      <c r="A20" s="41" t="s">
        <v>88</v>
      </c>
      <c r="B20" s="20">
        <f t="shared" ref="B20:L20" ca="1" si="1">IFERROR(((B18*-1)/B19),0)</f>
        <v>1.2160210111621799</v>
      </c>
      <c r="C20" s="20">
        <f t="shared" ca="1" si="1"/>
        <v>1.1880175353141744</v>
      </c>
      <c r="D20" s="20">
        <f t="shared" ca="1" si="1"/>
        <v>1.1091577433274733</v>
      </c>
      <c r="E20" s="20">
        <f t="shared" ca="1" si="1"/>
        <v>1.0287982565379825</v>
      </c>
      <c r="F20" s="20">
        <f t="shared" ca="1" si="1"/>
        <v>0.95431472081218272</v>
      </c>
      <c r="G20" s="20">
        <f t="shared" ca="1" si="1"/>
        <v>0.87027171017581251</v>
      </c>
      <c r="H20" s="20">
        <f t="shared" ca="1" si="1"/>
        <v>0.79212198221092756</v>
      </c>
      <c r="I20" s="20">
        <f t="shared" ca="1" si="1"/>
        <v>0.75402526628684663</v>
      </c>
      <c r="J20" s="20">
        <f t="shared" ca="1" si="1"/>
        <v>0.78750887154009941</v>
      </c>
      <c r="K20" s="20">
        <f t="shared" ca="1" si="1"/>
        <v>1.2653333333333334</v>
      </c>
      <c r="L20" s="20">
        <f t="shared" ca="1" si="1"/>
        <v>1.1493010520247875</v>
      </c>
    </row>
    <row r="21" spans="1:18" x14ac:dyDescent="0.25">
      <c r="A21" s="41" t="s">
        <v>100</v>
      </c>
      <c r="B21" s="44">
        <f t="shared" ref="B21:J21" ca="1" si="2">IFERROR(((B20-C20)/C20),0)</f>
        <v>2.3571601441556036E-2</v>
      </c>
      <c r="C21" s="44">
        <f t="shared" ca="1" si="2"/>
        <v>7.1098806694638167E-2</v>
      </c>
      <c r="D21" s="44">
        <f t="shared" ca="1" si="2"/>
        <v>7.8110053432544832E-2</v>
      </c>
      <c r="E21" s="44">
        <f t="shared" ca="1" si="2"/>
        <v>7.8049236904162558E-2</v>
      </c>
      <c r="F21" s="44">
        <f t="shared" ca="1" si="2"/>
        <v>9.6571001508703319E-2</v>
      </c>
      <c r="G21" s="44">
        <f t="shared" ca="1" si="2"/>
        <v>9.8658703734944592E-2</v>
      </c>
      <c r="H21" s="44">
        <f t="shared" ca="1" si="2"/>
        <v>5.0524455382889195E-2</v>
      </c>
      <c r="I21" s="44">
        <f t="shared" ca="1" si="2"/>
        <v>-4.2518384825011864E-2</v>
      </c>
      <c r="J21" s="44">
        <f t="shared" ca="1" si="2"/>
        <v>-0.37762734072173393</v>
      </c>
      <c r="K21" s="44">
        <f ca="1">IFERROR(((K20-L20)/L20),0)</f>
        <v>0.10095899686520378</v>
      </c>
      <c r="L21" s="42"/>
    </row>
    <row r="22" spans="1:18" x14ac:dyDescent="0.25">
      <c r="A22" s="41" t="s">
        <v>101</v>
      </c>
      <c r="B22" s="1">
        <f ca="1">IFERROR([1]!FNBX($A$1,"ni","LTM"),0)</f>
        <v>7298</v>
      </c>
    </row>
    <row r="23" spans="1:18" x14ac:dyDescent="0.25">
      <c r="P23" s="35"/>
    </row>
    <row r="24" spans="1:18" x14ac:dyDescent="0.25">
      <c r="A24" s="5"/>
      <c r="O24" s="4"/>
      <c r="P24" s="4"/>
      <c r="Q24" s="2"/>
    </row>
    <row r="25" spans="1:18" x14ac:dyDescent="0.25">
      <c r="A25" s="5"/>
      <c r="O25" s="4"/>
      <c r="P25" s="4"/>
      <c r="Q25" s="2"/>
    </row>
    <row r="26" spans="1:18" x14ac:dyDescent="0.25">
      <c r="A26" s="5"/>
      <c r="O26" s="35"/>
      <c r="P26" s="35"/>
      <c r="Q26" s="2"/>
    </row>
    <row r="27" spans="1:18" x14ac:dyDescent="0.25">
      <c r="A27" s="6"/>
      <c r="O27" s="35"/>
      <c r="P27" s="35"/>
    </row>
    <row r="28" spans="1:18" x14ac:dyDescent="0.25">
      <c r="A28" s="5" t="s">
        <v>8</v>
      </c>
      <c r="B28" s="1">
        <f ca="1">[1]!FNBX($A$1,"goodwill_intangibles","Q")</f>
        <v>107083</v>
      </c>
      <c r="O28" s="35"/>
      <c r="P28" s="35"/>
      <c r="Q28" s="2"/>
    </row>
    <row r="29" spans="1:18" x14ac:dyDescent="0.25">
      <c r="A29" s="5" t="s">
        <v>9</v>
      </c>
      <c r="B29" s="1">
        <f ca="1">[1]!FNBX($A$1,"assets","Q")</f>
        <v>168784</v>
      </c>
      <c r="O29" s="35"/>
      <c r="P29" s="35"/>
      <c r="Q29" s="1"/>
      <c r="R29" s="2"/>
    </row>
    <row r="30" spans="1:18" x14ac:dyDescent="0.25">
      <c r="A30" s="5" t="s">
        <v>10</v>
      </c>
      <c r="B30" s="1">
        <f ca="1">[1]!FNBX($A$1,"DEBT","Q")</f>
        <v>44010</v>
      </c>
      <c r="O30" s="35"/>
      <c r="P30" s="35"/>
      <c r="Q30" s="1"/>
      <c r="R30" s="2"/>
    </row>
    <row r="31" spans="1:18" x14ac:dyDescent="0.25">
      <c r="A31" s="5" t="s">
        <v>11</v>
      </c>
      <c r="B31" s="1">
        <f ca="1">[1]!FNBX($A$1,"liabilities","Q")</f>
        <v>110038</v>
      </c>
      <c r="O31" s="35"/>
      <c r="P31" s="35"/>
      <c r="Q31" s="1"/>
      <c r="R31" s="2"/>
    </row>
    <row r="32" spans="1:18" x14ac:dyDescent="0.25">
      <c r="A32" s="5"/>
      <c r="B32" s="1"/>
      <c r="O32" s="35"/>
      <c r="P32" s="35"/>
    </row>
    <row r="33" spans="1:3" x14ac:dyDescent="0.25">
      <c r="A33" s="5" t="s">
        <v>12</v>
      </c>
      <c r="B33" s="1">
        <f ca="1">SUM((B29-B31)+B30)</f>
        <v>102756</v>
      </c>
    </row>
    <row r="34" spans="1:3" x14ac:dyDescent="0.25">
      <c r="A34" s="5" t="s">
        <v>13</v>
      </c>
      <c r="B34" s="1">
        <f ca="1">IF(ISERROR(B28)=TRUE,SUM((B29-0)-B31),SUM((B29-B28)-B31))</f>
        <v>-48337</v>
      </c>
    </row>
    <row r="35" spans="1:3" x14ac:dyDescent="0.25">
      <c r="A35" s="5"/>
      <c r="B35" s="1"/>
    </row>
    <row r="36" spans="1:3" x14ac:dyDescent="0.25">
      <c r="A36" s="5" t="s">
        <v>14</v>
      </c>
      <c r="B36" s="1">
        <f ca="1">[1]!FNBX($A$1,"cash_from_operations","LTM")</f>
        <v>15682</v>
      </c>
    </row>
    <row r="37" spans="1:3" x14ac:dyDescent="0.25">
      <c r="A37" s="5" t="s">
        <v>15</v>
      </c>
      <c r="B37" s="1">
        <f ca="1">[1]!FNBX($A$1,"CAPEX","LTM")</f>
        <v>1880</v>
      </c>
    </row>
    <row r="38" spans="1:3" x14ac:dyDescent="0.25">
      <c r="A38" s="5" t="s">
        <v>16</v>
      </c>
      <c r="B38" s="1">
        <f ca="1">SUM(B36-B37)</f>
        <v>13802</v>
      </c>
    </row>
    <row r="39" spans="1:3" x14ac:dyDescent="0.25">
      <c r="A39" s="5"/>
    </row>
    <row r="40" spans="1:3" x14ac:dyDescent="0.25">
      <c r="A40" s="5" t="s">
        <v>77</v>
      </c>
      <c r="B40" s="3">
        <f ca="1">IF(ISERROR(C40)=TRUE,0.075,IF(C40&gt;=0.15,0.15,C40))</f>
        <v>2.0297400361374951E-2</v>
      </c>
      <c r="C40" s="3">
        <f ca="1">SUM((((([1]!FNBX($A$1,"dividends_common","FY-1")*-1)/$B$19)/(([1]!FNBX($A$1,"dividends_common","FY-4")*-1)/$B$19))^(1/3))-1)</f>
        <v>2.0297400361374951E-2</v>
      </c>
    </row>
    <row r="41" spans="1:3" x14ac:dyDescent="0.25">
      <c r="A41" s="5" t="s">
        <v>78</v>
      </c>
      <c r="B41" s="3">
        <v>0.03</v>
      </c>
    </row>
    <row r="42" spans="1:3" x14ac:dyDescent="0.25">
      <c r="A42" s="5" t="s">
        <v>7</v>
      </c>
      <c r="B42" s="3">
        <v>5.5E-2</v>
      </c>
    </row>
    <row r="43" spans="1:3" x14ac:dyDescent="0.25">
      <c r="A43" s="5" t="s">
        <v>6</v>
      </c>
      <c r="B43" s="3">
        <v>2.1999999999999999E-2</v>
      </c>
    </row>
    <row r="44" spans="1:3" x14ac:dyDescent="0.25">
      <c r="A44" s="5" t="s">
        <v>5</v>
      </c>
      <c r="B44" s="3">
        <v>2.3E-2</v>
      </c>
    </row>
  </sheetData>
  <mergeCells count="21">
    <mergeCell ref="E8:F8"/>
    <mergeCell ref="G7:H7"/>
    <mergeCell ref="G8:H8"/>
    <mergeCell ref="A16:L16"/>
    <mergeCell ref="A1:L1"/>
    <mergeCell ref="A2:L2"/>
    <mergeCell ref="A4:L5"/>
    <mergeCell ref="A8:B8"/>
    <mergeCell ref="A7:B7"/>
    <mergeCell ref="I6:J6"/>
    <mergeCell ref="I7:J7"/>
    <mergeCell ref="I8:J8"/>
    <mergeCell ref="C7:D7"/>
    <mergeCell ref="C8:D8"/>
    <mergeCell ref="E7:F7"/>
    <mergeCell ref="B3:E3"/>
    <mergeCell ref="F3:G3"/>
    <mergeCell ref="A6:B6"/>
    <mergeCell ref="G6:H6"/>
    <mergeCell ref="C6:D6"/>
    <mergeCell ref="E6:F6"/>
  </mergeCells>
  <conditionalFormatting sqref="C8 K8:L8 G8 I8">
    <cfRule type="cellIs" dxfId="7" priority="5" operator="between">
      <formula>0</formula>
      <formula>0.15</formula>
    </cfRule>
    <cfRule type="cellIs" dxfId="6" priority="6" operator="between">
      <formula>0</formula>
      <formula>-0.15</formula>
    </cfRule>
    <cfRule type="cellIs" dxfId="5" priority="7" operator="lessThanOrEqual">
      <formula>-0.15</formula>
    </cfRule>
    <cfRule type="cellIs" dxfId="4" priority="8" operator="greaterThanOrEqual">
      <formula>0.15</formula>
    </cfRule>
  </conditionalFormatting>
  <conditionalFormatting sqref="E8">
    <cfRule type="cellIs" dxfId="3" priority="1" operator="between">
      <formula>0</formula>
      <formula>0.15</formula>
    </cfRule>
    <cfRule type="cellIs" dxfId="2" priority="2" operator="between">
      <formula>0</formula>
      <formula>-0.15</formula>
    </cfRule>
    <cfRule type="cellIs" dxfId="1" priority="3" operator="lessThanOrEqual">
      <formula>-0.15</formula>
    </cfRule>
    <cfRule type="cellIs" dxfId="0" priority="4" operator="greaterThanOrEqual">
      <formula>0.15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56"/>
  <sheetViews>
    <sheetView workbookViewId="0">
      <selection activeCell="Q5" sqref="Q5"/>
    </sheetView>
  </sheetViews>
  <sheetFormatPr defaultColWidth="8.85546875" defaultRowHeight="15" x14ac:dyDescent="0.25"/>
  <cols>
    <col min="2" max="2" width="8.42578125" bestFit="1" customWidth="1"/>
    <col min="3" max="3" width="12.7109375" bestFit="1" customWidth="1"/>
    <col min="4" max="4" width="10.42578125" bestFit="1" customWidth="1"/>
    <col min="5" max="5" width="11.42578125" bestFit="1" customWidth="1"/>
    <col min="7" max="7" width="15.7109375" bestFit="1" customWidth="1"/>
    <col min="8" max="8" width="17.42578125" bestFit="1" customWidth="1"/>
    <col min="9" max="9" width="17" bestFit="1" customWidth="1"/>
    <col min="11" max="11" width="19" bestFit="1" customWidth="1"/>
    <col min="12" max="12" width="14.28515625" bestFit="1" customWidth="1"/>
    <col min="14" max="14" width="14.28515625" bestFit="1" customWidth="1"/>
    <col min="16" max="16" width="14.28515625" bestFit="1" customWidth="1"/>
    <col min="17" max="17" width="24" bestFit="1" customWidth="1"/>
  </cols>
  <sheetData>
    <row r="1" spans="1:17" ht="15.75" x14ac:dyDescent="0.25">
      <c r="B1" s="9" t="s">
        <v>1</v>
      </c>
      <c r="C1" s="9" t="s">
        <v>55</v>
      </c>
      <c r="D1" s="9" t="s">
        <v>0</v>
      </c>
      <c r="E1" s="24" t="s">
        <v>17</v>
      </c>
      <c r="F1" s="9" t="s">
        <v>3</v>
      </c>
      <c r="G1" s="9" t="s">
        <v>93</v>
      </c>
      <c r="H1" s="9" t="s">
        <v>29</v>
      </c>
      <c r="I1" s="9" t="s">
        <v>56</v>
      </c>
      <c r="K1" s="79" t="s">
        <v>30</v>
      </c>
      <c r="L1" s="79"/>
      <c r="N1" s="80" t="s">
        <v>50</v>
      </c>
      <c r="O1" s="80"/>
      <c r="P1" s="80"/>
      <c r="Q1" s="27">
        <f>SUM(L24)</f>
        <v>2026.09</v>
      </c>
    </row>
    <row r="2" spans="1:17" ht="15.75" x14ac:dyDescent="0.25">
      <c r="A2" s="16" t="s">
        <v>18</v>
      </c>
      <c r="B2" s="10">
        <v>3</v>
      </c>
      <c r="C2" s="11">
        <v>38.79</v>
      </c>
      <c r="D2" s="11">
        <v>2.52</v>
      </c>
      <c r="E2" s="1">
        <f>SUM(D2*B2)</f>
        <v>7.5600000000000005</v>
      </c>
      <c r="F2" s="2">
        <f t="shared" ref="F2:F10" si="0">SUM(D2/C2)</f>
        <v>6.4965197215777259E-2</v>
      </c>
      <c r="G2" s="12">
        <v>0.1</v>
      </c>
      <c r="H2" s="1">
        <f>SUM(C2*B2)</f>
        <v>116.37</v>
      </c>
      <c r="I2" s="3">
        <f t="shared" ref="I2:I18" si="1">SUM(H2/SUM($H$2:$H$18))</f>
        <v>5.7435750632992617E-2</v>
      </c>
      <c r="K2" s="79"/>
      <c r="L2" s="79"/>
      <c r="N2" s="80" t="s">
        <v>51</v>
      </c>
      <c r="O2" s="80"/>
      <c r="P2" s="80"/>
      <c r="Q2" s="22">
        <f>SUM(L25)</f>
        <v>87.49</v>
      </c>
    </row>
    <row r="3" spans="1:17" ht="15.75" x14ac:dyDescent="0.25">
      <c r="A3" s="16" t="s">
        <v>19</v>
      </c>
      <c r="B3" s="10">
        <v>5</v>
      </c>
      <c r="C3" s="11">
        <v>52.75</v>
      </c>
      <c r="D3" s="11">
        <v>2.4</v>
      </c>
      <c r="E3" s="1">
        <f t="shared" ref="E3:E18" si="2">SUM(D3*B3)</f>
        <v>12</v>
      </c>
      <c r="F3" s="2">
        <f t="shared" si="0"/>
        <v>4.5497630331753552E-2</v>
      </c>
      <c r="G3" s="12">
        <v>0.16159999999999999</v>
      </c>
      <c r="H3" s="1">
        <f t="shared" ref="H3:H18" si="3">SUM(C3*B3)</f>
        <v>263.75</v>
      </c>
      <c r="I3" s="3">
        <f t="shared" si="1"/>
        <v>0.13017684308199537</v>
      </c>
      <c r="K3" s="16" t="s">
        <v>33</v>
      </c>
      <c r="L3" s="15">
        <v>400</v>
      </c>
      <c r="N3" s="80" t="s">
        <v>54</v>
      </c>
      <c r="O3" s="80"/>
      <c r="P3" s="80"/>
      <c r="Q3" s="21">
        <v>2000</v>
      </c>
    </row>
    <row r="4" spans="1:17" ht="15.75" x14ac:dyDescent="0.25">
      <c r="A4" s="16" t="s">
        <v>20</v>
      </c>
      <c r="B4" s="10">
        <v>5</v>
      </c>
      <c r="C4" s="11">
        <v>48.58</v>
      </c>
      <c r="D4" s="11">
        <v>1.48</v>
      </c>
      <c r="E4" s="1">
        <f t="shared" si="2"/>
        <v>7.4</v>
      </c>
      <c r="F4" s="2">
        <f t="shared" si="0"/>
        <v>3.0465212021407988E-2</v>
      </c>
      <c r="G4" s="12">
        <v>0.15</v>
      </c>
      <c r="H4" s="1">
        <f t="shared" si="3"/>
        <v>242.89999999999998</v>
      </c>
      <c r="I4" s="3">
        <f t="shared" si="1"/>
        <v>0.11988608600802531</v>
      </c>
      <c r="K4" s="16" t="s">
        <v>34</v>
      </c>
      <c r="L4" s="15">
        <v>125</v>
      </c>
      <c r="N4" s="80" t="s">
        <v>52</v>
      </c>
      <c r="O4" s="80"/>
      <c r="P4" s="80"/>
      <c r="Q4" s="30">
        <f>AVERAGE(G2:G18)</f>
        <v>6.2594117647058828E-2</v>
      </c>
    </row>
    <row r="5" spans="1:17" ht="15.75" x14ac:dyDescent="0.25">
      <c r="A5" s="16" t="s">
        <v>21</v>
      </c>
      <c r="B5" s="10">
        <v>5</v>
      </c>
      <c r="C5" s="11">
        <v>39.619999999999997</v>
      </c>
      <c r="D5" s="11">
        <v>2.2000000000000002</v>
      </c>
      <c r="E5" s="1">
        <f t="shared" si="2"/>
        <v>11</v>
      </c>
      <c r="F5" s="2">
        <f t="shared" si="0"/>
        <v>5.5527511357900058E-2</v>
      </c>
      <c r="G5" s="12">
        <v>0.15</v>
      </c>
      <c r="H5" s="1">
        <f t="shared" si="3"/>
        <v>198.1</v>
      </c>
      <c r="I5" s="3">
        <f t="shared" si="1"/>
        <v>9.7774531239974538E-2</v>
      </c>
      <c r="K5" s="16" t="s">
        <v>35</v>
      </c>
      <c r="L5" s="15">
        <v>52</v>
      </c>
      <c r="N5" s="80" t="s">
        <v>53</v>
      </c>
      <c r="O5" s="80"/>
      <c r="P5" s="80"/>
      <c r="Q5" s="30">
        <f>SUM(L26)</f>
        <v>4.3181694791445589E-2</v>
      </c>
    </row>
    <row r="6" spans="1:17" ht="15.75" x14ac:dyDescent="0.25">
      <c r="A6" s="16" t="s">
        <v>22</v>
      </c>
      <c r="B6" s="10">
        <v>3</v>
      </c>
      <c r="C6" s="11">
        <v>45.05</v>
      </c>
      <c r="D6" s="11">
        <v>2.31</v>
      </c>
      <c r="E6" s="1">
        <f t="shared" si="2"/>
        <v>6.93</v>
      </c>
      <c r="F6" s="2">
        <f t="shared" si="0"/>
        <v>5.1276359600443959E-2</v>
      </c>
      <c r="G6" s="12">
        <v>0.09</v>
      </c>
      <c r="H6" s="1">
        <f t="shared" si="3"/>
        <v>135.14999999999998</v>
      </c>
      <c r="I6" s="3">
        <f t="shared" si="1"/>
        <v>6.670483542192103E-2</v>
      </c>
      <c r="K6" s="16" t="s">
        <v>36</v>
      </c>
      <c r="L6" s="15">
        <v>5</v>
      </c>
      <c r="N6" s="80" t="s">
        <v>69</v>
      </c>
      <c r="O6" s="80"/>
      <c r="P6" s="80"/>
      <c r="Q6" s="31">
        <v>0.15</v>
      </c>
    </row>
    <row r="7" spans="1:17" ht="15.75" x14ac:dyDescent="0.25">
      <c r="A7" s="16" t="s">
        <v>23</v>
      </c>
      <c r="B7" s="10">
        <v>15</v>
      </c>
      <c r="C7" s="11">
        <v>11.67</v>
      </c>
      <c r="D7" s="11">
        <v>0.6</v>
      </c>
      <c r="E7" s="1">
        <f t="shared" si="2"/>
        <v>9</v>
      </c>
      <c r="F7" s="2">
        <f t="shared" si="0"/>
        <v>5.1413881748071981E-2</v>
      </c>
      <c r="G7" s="12">
        <v>0.04</v>
      </c>
      <c r="H7" s="1">
        <f t="shared" si="3"/>
        <v>175.05</v>
      </c>
      <c r="I7" s="3">
        <f t="shared" si="1"/>
        <v>8.6397938887216266E-2</v>
      </c>
      <c r="K7" s="16" t="s">
        <v>37</v>
      </c>
      <c r="L7" s="15">
        <v>20</v>
      </c>
    </row>
    <row r="8" spans="1:17" ht="15.75" x14ac:dyDescent="0.25">
      <c r="A8" s="16" t="s">
        <v>24</v>
      </c>
      <c r="B8" s="10">
        <v>2</v>
      </c>
      <c r="C8" s="11">
        <v>155.26</v>
      </c>
      <c r="D8" s="11">
        <v>6</v>
      </c>
      <c r="E8" s="1">
        <f t="shared" si="2"/>
        <v>12</v>
      </c>
      <c r="F8" s="2">
        <f t="shared" si="0"/>
        <v>3.8644853793636483E-2</v>
      </c>
      <c r="G8" s="12">
        <v>9.0800000000000006E-2</v>
      </c>
      <c r="H8" s="1">
        <f t="shared" si="3"/>
        <v>310.52</v>
      </c>
      <c r="I8" s="3">
        <f t="shared" si="1"/>
        <v>0.15326071398605196</v>
      </c>
      <c r="K8" s="16" t="s">
        <v>38</v>
      </c>
      <c r="L8" s="15">
        <v>40</v>
      </c>
      <c r="N8" s="79" t="s">
        <v>57</v>
      </c>
      <c r="O8" s="79"/>
      <c r="P8" s="79"/>
      <c r="Q8" s="79"/>
    </row>
    <row r="9" spans="1:17" ht="15.75" x14ac:dyDescent="0.25">
      <c r="A9" s="16" t="s">
        <v>25</v>
      </c>
      <c r="B9" s="10">
        <v>10</v>
      </c>
      <c r="C9" s="11">
        <v>18.13</v>
      </c>
      <c r="D9" s="11">
        <v>0.8</v>
      </c>
      <c r="E9" s="1">
        <f t="shared" si="2"/>
        <v>8</v>
      </c>
      <c r="F9" s="2">
        <f t="shared" si="0"/>
        <v>4.4125758411472704E-2</v>
      </c>
      <c r="G9" s="12">
        <v>0</v>
      </c>
      <c r="H9" s="1">
        <f t="shared" si="3"/>
        <v>181.29999999999998</v>
      </c>
      <c r="I9" s="3">
        <f t="shared" si="1"/>
        <v>8.948269820195548E-2</v>
      </c>
      <c r="K9" s="16" t="s">
        <v>39</v>
      </c>
      <c r="L9" s="15">
        <v>75</v>
      </c>
      <c r="N9" s="78" t="s">
        <v>71</v>
      </c>
      <c r="O9" s="78"/>
      <c r="P9" s="78"/>
      <c r="Q9" s="25">
        <f>SUM(Q1+Q2+Q3)+((Q3+Q2)*Q5)</f>
        <v>4203.7213560601949</v>
      </c>
    </row>
    <row r="10" spans="1:17" ht="15.75" x14ac:dyDescent="0.25">
      <c r="A10" s="16" t="s">
        <v>26</v>
      </c>
      <c r="B10" s="10">
        <v>5</v>
      </c>
      <c r="C10" s="11">
        <v>49.34</v>
      </c>
      <c r="D10" s="11">
        <v>1.56</v>
      </c>
      <c r="E10" s="1">
        <f t="shared" si="2"/>
        <v>7.8000000000000007</v>
      </c>
      <c r="F10" s="2">
        <f t="shared" si="0"/>
        <v>3.1617349006890963E-2</v>
      </c>
      <c r="G10" s="12">
        <v>0.1326</v>
      </c>
      <c r="H10" s="1">
        <f t="shared" si="3"/>
        <v>246.70000000000002</v>
      </c>
      <c r="I10" s="3">
        <f t="shared" si="1"/>
        <v>0.12176161967138677</v>
      </c>
      <c r="K10" s="16" t="s">
        <v>40</v>
      </c>
      <c r="L10" s="15">
        <v>100</v>
      </c>
      <c r="N10" s="78" t="s">
        <v>58</v>
      </c>
      <c r="O10" s="78"/>
      <c r="P10" s="78"/>
      <c r="Q10" s="25">
        <f>SUM(Q2)+((Q3+Q2)*Q5)</f>
        <v>177.63135606019472</v>
      </c>
    </row>
    <row r="11" spans="1:17" ht="15.75" x14ac:dyDescent="0.25">
      <c r="A11" s="16" t="s">
        <v>92</v>
      </c>
      <c r="B11" s="10">
        <v>5</v>
      </c>
      <c r="C11" s="11">
        <v>31.25</v>
      </c>
      <c r="D11" s="11">
        <v>1.1599999999999999</v>
      </c>
      <c r="E11" s="1">
        <f t="shared" si="2"/>
        <v>5.8</v>
      </c>
      <c r="F11" s="2">
        <f t="shared" ref="F11:F18" si="4">SUM(D11/C11)</f>
        <v>3.712E-2</v>
      </c>
      <c r="G11" s="12">
        <v>0.14910000000000001</v>
      </c>
      <c r="H11" s="1">
        <f t="shared" si="3"/>
        <v>156.25</v>
      </c>
      <c r="I11" s="3">
        <f t="shared" si="1"/>
        <v>7.7118982868480679E-2</v>
      </c>
      <c r="K11" s="16" t="s">
        <v>41</v>
      </c>
      <c r="L11" s="15">
        <v>100</v>
      </c>
      <c r="N11" s="78" t="s">
        <v>60</v>
      </c>
      <c r="O11" s="78"/>
      <c r="P11" s="78"/>
      <c r="Q11" s="30">
        <f>SUM((Q2+(Q2*Q4))+((Q3+Q2)*Q5))/Q9</f>
        <v>4.3558480665984917E-2</v>
      </c>
    </row>
    <row r="12" spans="1:17" ht="15.75" x14ac:dyDescent="0.25">
      <c r="A12" s="16" t="s">
        <v>94</v>
      </c>
      <c r="B12" s="10">
        <v>0</v>
      </c>
      <c r="C12" s="11">
        <v>0</v>
      </c>
      <c r="D12" s="11">
        <v>0</v>
      </c>
      <c r="E12" s="1">
        <f t="shared" si="2"/>
        <v>0</v>
      </c>
      <c r="F12" s="2" t="e">
        <f t="shared" si="4"/>
        <v>#DIV/0!</v>
      </c>
      <c r="G12" s="12">
        <v>0</v>
      </c>
      <c r="H12" s="1">
        <f t="shared" si="3"/>
        <v>0</v>
      </c>
      <c r="I12" s="3">
        <f t="shared" si="1"/>
        <v>0</v>
      </c>
      <c r="K12" s="16" t="s">
        <v>42</v>
      </c>
      <c r="L12" s="15">
        <v>0</v>
      </c>
      <c r="N12" s="26"/>
      <c r="O12" s="26"/>
      <c r="P12" s="26"/>
      <c r="Q12" s="8"/>
    </row>
    <row r="13" spans="1:17" ht="15.75" x14ac:dyDescent="0.25">
      <c r="A13" s="16" t="s">
        <v>94</v>
      </c>
      <c r="B13" s="10">
        <v>0</v>
      </c>
      <c r="C13" s="11">
        <v>0</v>
      </c>
      <c r="D13" s="11">
        <v>0</v>
      </c>
      <c r="E13" s="1">
        <f t="shared" si="2"/>
        <v>0</v>
      </c>
      <c r="F13" s="2" t="e">
        <f t="shared" si="4"/>
        <v>#DIV/0!</v>
      </c>
      <c r="G13" s="12">
        <v>0</v>
      </c>
      <c r="H13" s="1">
        <f t="shared" si="3"/>
        <v>0</v>
      </c>
      <c r="I13" s="3">
        <f t="shared" si="1"/>
        <v>0</v>
      </c>
      <c r="K13" s="16" t="s">
        <v>43</v>
      </c>
      <c r="L13" s="15">
        <v>0</v>
      </c>
      <c r="N13" s="79" t="s">
        <v>59</v>
      </c>
      <c r="O13" s="79"/>
      <c r="P13" s="79"/>
      <c r="Q13" s="79"/>
    </row>
    <row r="14" spans="1:17" ht="15.75" customHeight="1" x14ac:dyDescent="0.25">
      <c r="A14" s="16" t="s">
        <v>94</v>
      </c>
      <c r="B14" s="10">
        <v>0</v>
      </c>
      <c r="C14" s="11">
        <v>0</v>
      </c>
      <c r="D14" s="11">
        <v>0</v>
      </c>
      <c r="E14" s="1">
        <f t="shared" si="2"/>
        <v>0</v>
      </c>
      <c r="F14" s="2" t="e">
        <f t="shared" si="4"/>
        <v>#DIV/0!</v>
      </c>
      <c r="G14" s="12">
        <v>0</v>
      </c>
      <c r="H14" s="1">
        <f t="shared" si="3"/>
        <v>0</v>
      </c>
      <c r="I14" s="3">
        <f t="shared" si="1"/>
        <v>0</v>
      </c>
      <c r="K14" s="16" t="s">
        <v>44</v>
      </c>
      <c r="L14" s="15">
        <v>0</v>
      </c>
      <c r="N14" s="78" t="s">
        <v>71</v>
      </c>
      <c r="O14" s="78"/>
      <c r="P14" s="78"/>
      <c r="Q14" s="25">
        <f>SUM(Q9+Q10+$Q$3)</f>
        <v>6381.3527121203897</v>
      </c>
    </row>
    <row r="15" spans="1:17" ht="15.75" x14ac:dyDescent="0.25">
      <c r="A15" s="16" t="s">
        <v>94</v>
      </c>
      <c r="B15" s="10">
        <v>0</v>
      </c>
      <c r="C15" s="11">
        <v>0</v>
      </c>
      <c r="D15" s="11">
        <v>0</v>
      </c>
      <c r="E15" s="1">
        <f t="shared" si="2"/>
        <v>0</v>
      </c>
      <c r="F15" s="2" t="e">
        <f t="shared" si="4"/>
        <v>#DIV/0!</v>
      </c>
      <c r="G15" s="12">
        <v>0</v>
      </c>
      <c r="H15" s="1">
        <f t="shared" si="3"/>
        <v>0</v>
      </c>
      <c r="I15" s="3">
        <f>SUM(H15/SUM($H$2:$H$18))</f>
        <v>0</v>
      </c>
      <c r="K15" s="16" t="s">
        <v>45</v>
      </c>
      <c r="L15" s="15">
        <v>0</v>
      </c>
      <c r="N15" s="78" t="s">
        <v>58</v>
      </c>
      <c r="O15" s="78"/>
      <c r="P15" s="78"/>
      <c r="Q15" s="25">
        <f>SUM((Q10+(Q10*$Q$4))+(((Q10+(Q10*$Q$4))+$Q$3)*$Q$5))</f>
        <v>283.26397000474509</v>
      </c>
    </row>
    <row r="16" spans="1:17" ht="15.75" x14ac:dyDescent="0.25">
      <c r="A16" s="16" t="s">
        <v>94</v>
      </c>
      <c r="B16" s="10">
        <v>0</v>
      </c>
      <c r="C16" s="11">
        <v>0</v>
      </c>
      <c r="D16" s="11">
        <v>0</v>
      </c>
      <c r="E16" s="1">
        <f t="shared" si="2"/>
        <v>0</v>
      </c>
      <c r="F16" s="2" t="e">
        <f t="shared" si="4"/>
        <v>#DIV/0!</v>
      </c>
      <c r="G16" s="12">
        <v>0</v>
      </c>
      <c r="H16" s="1">
        <f t="shared" si="3"/>
        <v>0</v>
      </c>
      <c r="I16" s="3">
        <f t="shared" si="1"/>
        <v>0</v>
      </c>
      <c r="K16" s="16" t="s">
        <v>46</v>
      </c>
      <c r="L16" s="15">
        <v>0</v>
      </c>
      <c r="N16" s="78" t="s">
        <v>60</v>
      </c>
      <c r="O16" s="78"/>
      <c r="P16" s="78"/>
      <c r="Q16" s="30">
        <f>SUM(Q15/Q14)</f>
        <v>4.4389329783750882E-2</v>
      </c>
    </row>
    <row r="17" spans="1:17" ht="15.75" customHeight="1" x14ac:dyDescent="0.25">
      <c r="A17" s="16" t="s">
        <v>94</v>
      </c>
      <c r="B17" s="10">
        <v>0</v>
      </c>
      <c r="C17" s="11">
        <v>0</v>
      </c>
      <c r="D17" s="11">
        <v>0</v>
      </c>
      <c r="E17" s="1">
        <f t="shared" si="2"/>
        <v>0</v>
      </c>
      <c r="F17" s="2" t="e">
        <f t="shared" si="4"/>
        <v>#DIV/0!</v>
      </c>
      <c r="G17" s="12">
        <v>0</v>
      </c>
      <c r="H17" s="1">
        <f t="shared" si="3"/>
        <v>0</v>
      </c>
      <c r="I17" s="3">
        <f t="shared" si="1"/>
        <v>0</v>
      </c>
      <c r="K17" s="16" t="s">
        <v>47</v>
      </c>
      <c r="L17" s="15">
        <v>0</v>
      </c>
      <c r="N17" s="26"/>
      <c r="O17" s="26"/>
      <c r="P17" s="26"/>
      <c r="Q17" s="8"/>
    </row>
    <row r="18" spans="1:17" ht="15.75" customHeight="1" x14ac:dyDescent="0.25">
      <c r="A18" s="16" t="s">
        <v>94</v>
      </c>
      <c r="B18" s="10">
        <v>0</v>
      </c>
      <c r="C18" s="11">
        <v>0</v>
      </c>
      <c r="D18" s="11">
        <v>0</v>
      </c>
      <c r="E18" s="1">
        <f t="shared" si="2"/>
        <v>0</v>
      </c>
      <c r="F18" s="2" t="e">
        <f t="shared" si="4"/>
        <v>#DIV/0!</v>
      </c>
      <c r="G18" s="12">
        <v>0</v>
      </c>
      <c r="H18" s="1">
        <f t="shared" si="3"/>
        <v>0</v>
      </c>
      <c r="I18" s="3">
        <f t="shared" si="1"/>
        <v>0</v>
      </c>
      <c r="K18" s="16" t="s">
        <v>48</v>
      </c>
      <c r="L18" s="15">
        <v>0</v>
      </c>
      <c r="N18" s="79" t="s">
        <v>61</v>
      </c>
      <c r="O18" s="79"/>
      <c r="P18" s="79"/>
      <c r="Q18" s="79"/>
    </row>
    <row r="19" spans="1:17" ht="15.75" customHeight="1" x14ac:dyDescent="0.25">
      <c r="I19" s="7"/>
      <c r="N19" s="78" t="s">
        <v>71</v>
      </c>
      <c r="O19" s="78"/>
      <c r="P19" s="78"/>
      <c r="Q19" s="25">
        <f>SUM(Q14+Q15+$Q$3)</f>
        <v>8664.6166821251354</v>
      </c>
    </row>
    <row r="20" spans="1:17" ht="15.75" x14ac:dyDescent="0.25">
      <c r="K20" s="14" t="s">
        <v>27</v>
      </c>
      <c r="L20" s="18">
        <f>SUM(L3:L18)</f>
        <v>917</v>
      </c>
      <c r="N20" s="78" t="s">
        <v>58</v>
      </c>
      <c r="O20" s="78"/>
      <c r="P20" s="78"/>
      <c r="Q20" s="25">
        <f>SUM((Q15+(Q15*$Q$4))+(((Q15+(Q15*$Q$4))+$Q$3)*$Q$5))</f>
        <v>400.35547602303666</v>
      </c>
    </row>
    <row r="21" spans="1:17" ht="15.75" x14ac:dyDescent="0.25">
      <c r="K21" s="14" t="s">
        <v>28</v>
      </c>
      <c r="L21" s="19">
        <f>SUM(L20*12)</f>
        <v>11004</v>
      </c>
      <c r="N21" s="78" t="s">
        <v>60</v>
      </c>
      <c r="O21" s="78"/>
      <c r="P21" s="78"/>
      <c r="Q21" s="30">
        <f>SUM(Q20/Q19)</f>
        <v>4.6205791982576558E-2</v>
      </c>
    </row>
    <row r="22" spans="1:17" x14ac:dyDescent="0.25">
      <c r="N22" s="26"/>
      <c r="O22" s="26"/>
      <c r="P22" s="26"/>
      <c r="Q22" s="8"/>
    </row>
    <row r="23" spans="1:17" ht="15.75" x14ac:dyDescent="0.25">
      <c r="K23" s="14"/>
      <c r="L23" s="20"/>
      <c r="N23" s="79" t="s">
        <v>62</v>
      </c>
      <c r="O23" s="79"/>
      <c r="P23" s="79"/>
      <c r="Q23" s="79"/>
    </row>
    <row r="24" spans="1:17" ht="15.75" customHeight="1" x14ac:dyDescent="0.25">
      <c r="K24" s="14" t="s">
        <v>29</v>
      </c>
      <c r="L24" s="13">
        <f>SUM(H2:H18)</f>
        <v>2026.09</v>
      </c>
      <c r="N24" s="78" t="s">
        <v>71</v>
      </c>
      <c r="O24" s="78"/>
      <c r="P24" s="78"/>
      <c r="Q24" s="25">
        <f>SUM(Q19+Q20+$Q$3)</f>
        <v>11064.972158148172</v>
      </c>
    </row>
    <row r="25" spans="1:17" ht="15.75" x14ac:dyDescent="0.25">
      <c r="K25" s="14" t="s">
        <v>32</v>
      </c>
      <c r="L25" s="17">
        <f>SUM(E2:E18)</f>
        <v>87.49</v>
      </c>
      <c r="N25" s="78" t="s">
        <v>58</v>
      </c>
      <c r="O25" s="78"/>
      <c r="P25" s="78"/>
      <c r="Q25" s="25">
        <f>SUM((Q20+(Q20*$Q$4))+(((Q20+(Q20*$Q$4))+$Q$3)*$Q$5))</f>
        <v>530.14892020334082</v>
      </c>
    </row>
    <row r="26" spans="1:17" ht="15.75" x14ac:dyDescent="0.25">
      <c r="K26" s="14" t="s">
        <v>31</v>
      </c>
      <c r="L26" s="3">
        <f>SUM(SUM(E2:E18)/SUM(H2:H18))</f>
        <v>4.3181694791445589E-2</v>
      </c>
      <c r="N26" s="78" t="s">
        <v>60</v>
      </c>
      <c r="O26" s="78"/>
      <c r="P26" s="78"/>
      <c r="Q26" s="30">
        <f>SUM(Q25/Q24)</f>
        <v>4.7912359166032127E-2</v>
      </c>
    </row>
    <row r="27" spans="1:17" x14ac:dyDescent="0.25">
      <c r="N27" s="26"/>
      <c r="O27" s="26"/>
      <c r="P27" s="26"/>
      <c r="Q27" s="8"/>
    </row>
    <row r="28" spans="1:17" ht="15.75" x14ac:dyDescent="0.25">
      <c r="N28" s="79" t="s">
        <v>63</v>
      </c>
      <c r="O28" s="79"/>
      <c r="P28" s="79"/>
      <c r="Q28" s="79"/>
    </row>
    <row r="29" spans="1:17" ht="15.75" customHeight="1" x14ac:dyDescent="0.25">
      <c r="K29" s="14" t="s">
        <v>49</v>
      </c>
      <c r="L29" s="20">
        <f>SUM(L21/(1-Q6))/L26</f>
        <v>299800.23747251788</v>
      </c>
      <c r="N29" s="78" t="s">
        <v>71</v>
      </c>
      <c r="O29" s="78"/>
      <c r="P29" s="78"/>
      <c r="Q29" s="25">
        <f>SUM(Q24+Q25+$Q$3)</f>
        <v>13595.121078351513</v>
      </c>
    </row>
    <row r="30" spans="1:17" ht="15.75" x14ac:dyDescent="0.25">
      <c r="K30" s="28" t="s">
        <v>70</v>
      </c>
      <c r="L30" s="20">
        <f>SUM(L29*L26)</f>
        <v>12945.882352941177</v>
      </c>
      <c r="N30" s="78" t="s">
        <v>58</v>
      </c>
      <c r="O30" s="78"/>
      <c r="P30" s="78"/>
      <c r="Q30" s="25">
        <f>SUM((Q25+(Q25*$Q$4))+(((Q25+(Q25*$Q$4))+$Q$3)*$Q$5))</f>
        <v>674.02219269805153</v>
      </c>
    </row>
    <row r="31" spans="1:17" ht="15.75" x14ac:dyDescent="0.25">
      <c r="N31" s="78" t="s">
        <v>60</v>
      </c>
      <c r="O31" s="78"/>
      <c r="P31" s="78"/>
      <c r="Q31" s="30">
        <f>SUM(Q30/Q29)</f>
        <v>4.9578241253867568E-2</v>
      </c>
    </row>
    <row r="32" spans="1:17" x14ac:dyDescent="0.25">
      <c r="N32" s="26"/>
      <c r="O32" s="26"/>
      <c r="P32" s="26"/>
      <c r="Q32" s="8"/>
    </row>
    <row r="33" spans="14:17" ht="15.75" x14ac:dyDescent="0.25">
      <c r="N33" s="79" t="s">
        <v>64</v>
      </c>
      <c r="O33" s="79"/>
      <c r="P33" s="79"/>
      <c r="Q33" s="79"/>
    </row>
    <row r="34" spans="14:17" ht="15.75" customHeight="1" x14ac:dyDescent="0.25">
      <c r="N34" s="78" t="s">
        <v>71</v>
      </c>
      <c r="O34" s="78"/>
      <c r="P34" s="78"/>
      <c r="Q34" s="25">
        <f>SUM(Q29+Q30+$Q$3)</f>
        <v>16269.143271049565</v>
      </c>
    </row>
    <row r="35" spans="14:17" ht="15.75" x14ac:dyDescent="0.25">
      <c r="N35" s="78" t="s">
        <v>58</v>
      </c>
      <c r="O35" s="78"/>
      <c r="P35" s="78"/>
      <c r="Q35" s="25">
        <f>SUM((Q30+(Q30*$Q$4))+(((Q30+(Q30*$Q$4))+$Q$3)*$Q$5))</f>
        <v>833.50265543684986</v>
      </c>
    </row>
    <row r="36" spans="14:17" ht="15.75" x14ac:dyDescent="0.25">
      <c r="N36" s="78" t="s">
        <v>60</v>
      </c>
      <c r="O36" s="78"/>
      <c r="P36" s="78"/>
      <c r="Q36" s="30">
        <f>SUM(Q35/Q34)</f>
        <v>5.1232117238775687E-2</v>
      </c>
    </row>
    <row r="37" spans="14:17" ht="15.75" x14ac:dyDescent="0.25">
      <c r="N37" s="26"/>
      <c r="O37" s="26"/>
      <c r="P37" s="26"/>
      <c r="Q37" s="23"/>
    </row>
    <row r="38" spans="14:17" ht="15.75" x14ac:dyDescent="0.25">
      <c r="N38" s="79" t="s">
        <v>65</v>
      </c>
      <c r="O38" s="79"/>
      <c r="P38" s="79"/>
      <c r="Q38" s="79"/>
    </row>
    <row r="39" spans="14:17" ht="15.75" customHeight="1" x14ac:dyDescent="0.25">
      <c r="N39" s="78" t="s">
        <v>71</v>
      </c>
      <c r="O39" s="78"/>
      <c r="P39" s="78"/>
      <c r="Q39" s="25">
        <f>SUM(Q34+Q35+$Q$3)</f>
        <v>19102.645926486413</v>
      </c>
    </row>
    <row r="40" spans="14:17" ht="15.75" x14ac:dyDescent="0.25">
      <c r="N40" s="78" t="s">
        <v>58</v>
      </c>
      <c r="O40" s="78"/>
      <c r="P40" s="78"/>
      <c r="Q40" s="25">
        <f>SUM((Q35+(Q35*$Q$4))+(((Q35+(Q35*$Q$4))+$Q$3)*$Q$5))</f>
        <v>1010.2833566356514</v>
      </c>
    </row>
    <row r="41" spans="14:17" ht="15.75" x14ac:dyDescent="0.25">
      <c r="N41" s="78" t="s">
        <v>60</v>
      </c>
      <c r="O41" s="78"/>
      <c r="P41" s="78"/>
      <c r="Q41" s="30">
        <f>SUM(Q40/Q39)</f>
        <v>5.288709011953481E-2</v>
      </c>
    </row>
    <row r="42" spans="14:17" ht="15.75" x14ac:dyDescent="0.25">
      <c r="N42" s="26"/>
      <c r="O42" s="26"/>
      <c r="P42" s="26"/>
      <c r="Q42" s="23"/>
    </row>
    <row r="43" spans="14:17" ht="15.75" x14ac:dyDescent="0.25">
      <c r="N43" s="79" t="s">
        <v>66</v>
      </c>
      <c r="O43" s="79"/>
      <c r="P43" s="79"/>
      <c r="Q43" s="79"/>
    </row>
    <row r="44" spans="14:17" ht="15.75" customHeight="1" x14ac:dyDescent="0.25">
      <c r="N44" s="78" t="s">
        <v>71</v>
      </c>
      <c r="O44" s="78"/>
      <c r="P44" s="78"/>
      <c r="Q44" s="25">
        <f>SUM(Q39+Q40+$Q$3)</f>
        <v>22112.929283122066</v>
      </c>
    </row>
    <row r="45" spans="14:17" ht="15.75" x14ac:dyDescent="0.25">
      <c r="N45" s="78" t="s">
        <v>58</v>
      </c>
      <c r="O45" s="78"/>
      <c r="P45" s="78"/>
      <c r="Q45" s="25">
        <f>SUM((Q40+(Q40*$Q$4))+(((Q40+(Q40*$Q$4))+$Q$3)*$Q$5))</f>
        <v>1206.2410042349343</v>
      </c>
    </row>
    <row r="46" spans="14:17" ht="15.75" x14ac:dyDescent="0.25">
      <c r="N46" s="78" t="s">
        <v>60</v>
      </c>
      <c r="O46" s="78"/>
      <c r="P46" s="78"/>
      <c r="Q46" s="30">
        <f>SUM(Q45/Q44)</f>
        <v>5.45491277429088E-2</v>
      </c>
    </row>
    <row r="47" spans="14:17" ht="15.75" x14ac:dyDescent="0.25">
      <c r="N47" s="26"/>
      <c r="O47" s="26"/>
      <c r="P47" s="26"/>
      <c r="Q47" s="23"/>
    </row>
    <row r="48" spans="14:17" ht="15.75" x14ac:dyDescent="0.25">
      <c r="N48" s="79" t="s">
        <v>67</v>
      </c>
      <c r="O48" s="79"/>
      <c r="P48" s="79"/>
      <c r="Q48" s="79"/>
    </row>
    <row r="49" spans="14:17" ht="15.75" customHeight="1" x14ac:dyDescent="0.25">
      <c r="N49" s="78" t="s">
        <v>71</v>
      </c>
      <c r="O49" s="78"/>
      <c r="P49" s="78"/>
      <c r="Q49" s="25">
        <f>SUM(Q44+Q45+$Q$3)</f>
        <v>25319.170287356999</v>
      </c>
    </row>
    <row r="50" spans="14:17" ht="15.75" x14ac:dyDescent="0.25">
      <c r="N50" s="78" t="s">
        <v>58</v>
      </c>
      <c r="O50" s="78"/>
      <c r="P50" s="78"/>
      <c r="Q50" s="25">
        <f>SUM((Q45+(Q45*$Q$4))+(((Q45+(Q45*$Q$4))+$Q$3)*$Q$5))</f>
        <v>1423.455889073874</v>
      </c>
    </row>
    <row r="51" spans="14:17" ht="15.75" x14ac:dyDescent="0.25">
      <c r="N51" s="78" t="s">
        <v>60</v>
      </c>
      <c r="O51" s="78"/>
      <c r="P51" s="78"/>
      <c r="Q51" s="30">
        <f>SUM(Q50/Q49)</f>
        <v>5.6220479301593448E-2</v>
      </c>
    </row>
    <row r="52" spans="14:17" ht="15.75" x14ac:dyDescent="0.25">
      <c r="N52" s="26"/>
      <c r="O52" s="26"/>
      <c r="P52" s="26"/>
      <c r="Q52" s="23"/>
    </row>
    <row r="53" spans="14:17" ht="15.75" x14ac:dyDescent="0.25">
      <c r="N53" s="79" t="s">
        <v>68</v>
      </c>
      <c r="O53" s="79"/>
      <c r="P53" s="79"/>
      <c r="Q53" s="79"/>
    </row>
    <row r="54" spans="14:17" ht="15.75" customHeight="1" x14ac:dyDescent="0.25">
      <c r="N54" s="78" t="s">
        <v>71</v>
      </c>
      <c r="O54" s="78"/>
      <c r="P54" s="78"/>
      <c r="Q54" s="25">
        <f>SUM(Q49+Q50+$Q$3)</f>
        <v>28742.626176430873</v>
      </c>
    </row>
    <row r="55" spans="14:17" ht="15.75" x14ac:dyDescent="0.25">
      <c r="N55" s="78" t="s">
        <v>58</v>
      </c>
      <c r="O55" s="78"/>
      <c r="P55" s="78"/>
      <c r="Q55" s="25">
        <f>SUM((Q50+(Q50*$Q$4))+(((Q50+(Q50*$Q$4))+$Q$3)*$Q$5))</f>
        <v>1664.2339693051583</v>
      </c>
    </row>
    <row r="56" spans="14:17" ht="15.75" x14ac:dyDescent="0.25">
      <c r="N56" s="78" t="s">
        <v>60</v>
      </c>
      <c r="O56" s="78"/>
      <c r="P56" s="78"/>
      <c r="Q56" s="30">
        <f>SUM(Q55/Q54)</f>
        <v>5.7901249492290315E-2</v>
      </c>
    </row>
  </sheetData>
  <mergeCells count="47">
    <mergeCell ref="N13:Q13"/>
    <mergeCell ref="N14:P14"/>
    <mergeCell ref="N15:P15"/>
    <mergeCell ref="N53:Q53"/>
    <mergeCell ref="N30:P30"/>
    <mergeCell ref="N31:P31"/>
    <mergeCell ref="N33:Q33"/>
    <mergeCell ref="N35:P35"/>
    <mergeCell ref="N36:P36"/>
    <mergeCell ref="N38:Q38"/>
    <mergeCell ref="N34:P34"/>
    <mergeCell ref="N45:P45"/>
    <mergeCell ref="N46:P46"/>
    <mergeCell ref="N48:Q48"/>
    <mergeCell ref="N50:P50"/>
    <mergeCell ref="N51:P51"/>
    <mergeCell ref="N54:P54"/>
    <mergeCell ref="N55:P55"/>
    <mergeCell ref="N56:P56"/>
    <mergeCell ref="N49:P49"/>
    <mergeCell ref="N39:P39"/>
    <mergeCell ref="N44:P44"/>
    <mergeCell ref="N40:P40"/>
    <mergeCell ref="N41:P41"/>
    <mergeCell ref="N43:Q43"/>
    <mergeCell ref="N24:P24"/>
    <mergeCell ref="N29:P29"/>
    <mergeCell ref="N23:Q23"/>
    <mergeCell ref="N25:P25"/>
    <mergeCell ref="N26:P26"/>
    <mergeCell ref="N28:Q28"/>
    <mergeCell ref="N19:P19"/>
    <mergeCell ref="N18:Q18"/>
    <mergeCell ref="N20:P20"/>
    <mergeCell ref="N21:P21"/>
    <mergeCell ref="K1:L2"/>
    <mergeCell ref="N3:P3"/>
    <mergeCell ref="N6:P6"/>
    <mergeCell ref="N16:P16"/>
    <mergeCell ref="N1:P1"/>
    <mergeCell ref="N2:P2"/>
    <mergeCell ref="N4:P4"/>
    <mergeCell ref="N5:P5"/>
    <mergeCell ref="N8:Q8"/>
    <mergeCell ref="N9:P9"/>
    <mergeCell ref="N10:P10"/>
    <mergeCell ref="N11:P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Z5239"/>
  <sheetViews>
    <sheetView workbookViewId="0"/>
  </sheetViews>
  <sheetFormatPr defaultColWidth="8.85546875" defaultRowHeight="15" x14ac:dyDescent="0.25"/>
  <cols>
    <col min="1" max="3" width="12.28515625" bestFit="1" customWidth="1"/>
  </cols>
  <sheetData>
    <row r="1" spans="1:702" x14ac:dyDescent="0.25">
      <c r="A1" s="3">
        <f ca="1">(NORMINV(RAND(),0.0571,($E$38/100)))</f>
        <v>0.33152753663295842</v>
      </c>
      <c r="B1" s="3">
        <f t="shared" ref="B1:BM2" ca="1" si="0">(NORMINV(RAND(),0.0571,($E$38/100)))</f>
        <v>0.15402684236904771</v>
      </c>
      <c r="C1" s="3">
        <f t="shared" ca="1" si="0"/>
        <v>1.2717402603396356E-2</v>
      </c>
      <c r="D1" s="3">
        <f t="shared" ca="1" si="0"/>
        <v>0.17115891967714361</v>
      </c>
      <c r="E1" s="3">
        <f t="shared" ca="1" si="0"/>
        <v>0.17849063478969368</v>
      </c>
      <c r="F1" s="3">
        <f t="shared" ca="1" si="0"/>
        <v>0.14192252359085017</v>
      </c>
      <c r="G1" s="3">
        <f t="shared" ca="1" si="0"/>
        <v>0.16007292864017339</v>
      </c>
      <c r="H1" s="3">
        <f t="shared" ca="1" si="0"/>
        <v>0.26476387882255559</v>
      </c>
      <c r="I1" s="3">
        <f t="shared" ca="1" si="0"/>
        <v>2.872362454824574E-2</v>
      </c>
      <c r="J1" s="3">
        <f t="shared" ca="1" si="0"/>
        <v>0.26566158796459666</v>
      </c>
      <c r="K1" s="3">
        <f t="shared" ca="1" si="0"/>
        <v>8.7416056006871662E-2</v>
      </c>
      <c r="L1" s="3">
        <f t="shared" ca="1" si="0"/>
        <v>-3.4066640319917046E-2</v>
      </c>
      <c r="M1" s="3">
        <f t="shared" ca="1" si="0"/>
        <v>-5.1644430091499993E-2</v>
      </c>
      <c r="N1" s="3">
        <f t="shared" ca="1" si="0"/>
        <v>-3.9394569395086246E-2</v>
      </c>
      <c r="O1" s="3">
        <f t="shared" ca="1" si="0"/>
        <v>2.5344925456071643E-2</v>
      </c>
      <c r="P1" s="3">
        <f t="shared" ca="1" si="0"/>
        <v>0.14036452555344892</v>
      </c>
      <c r="Q1" s="3">
        <f t="shared" ca="1" si="0"/>
        <v>-1.4430996388325512E-2</v>
      </c>
      <c r="R1" s="3">
        <f t="shared" ca="1" si="0"/>
        <v>-6.2441995301675199E-2</v>
      </c>
      <c r="S1" s="3">
        <f t="shared" ca="1" si="0"/>
        <v>6.846945639650244E-2</v>
      </c>
      <c r="T1" s="3">
        <f t="shared" ca="1" si="0"/>
        <v>0.21300926102628415</v>
      </c>
      <c r="U1" s="3">
        <f t="shared" ca="1" si="0"/>
        <v>0.17287820022446737</v>
      </c>
      <c r="V1" s="3">
        <f t="shared" ca="1" si="0"/>
        <v>8.8233891601238873E-2</v>
      </c>
      <c r="W1" s="3">
        <f t="shared" ca="1" si="0"/>
        <v>7.0748929651025388E-2</v>
      </c>
      <c r="X1" s="3">
        <f t="shared" ca="1" si="0"/>
        <v>2.5776758477411447E-2</v>
      </c>
      <c r="Y1" s="3">
        <f t="shared" ca="1" si="0"/>
        <v>-1.4895457397237646E-2</v>
      </c>
      <c r="Z1" s="3">
        <f t="shared" ca="1" si="0"/>
        <v>0.13628823450079178</v>
      </c>
      <c r="AA1" s="3">
        <f t="shared" ca="1" si="0"/>
        <v>0.10324953009870709</v>
      </c>
      <c r="AB1" s="3">
        <f t="shared" ca="1" si="0"/>
        <v>-5.7264814121585808E-2</v>
      </c>
      <c r="AC1" s="3">
        <f t="shared" ca="1" si="0"/>
        <v>0.17169091887605892</v>
      </c>
      <c r="AD1" s="3">
        <f t="shared" ca="1" si="0"/>
        <v>-7.4592223466493635E-3</v>
      </c>
      <c r="AE1" s="3">
        <f t="shared" ca="1" si="0"/>
        <v>-4.7894823154473257E-2</v>
      </c>
      <c r="AF1" s="3">
        <f t="shared" ca="1" si="0"/>
        <v>-0.14824499587248224</v>
      </c>
      <c r="AG1" s="3">
        <f t="shared" ca="1" si="0"/>
        <v>1.2901752494915396E-2</v>
      </c>
      <c r="AH1" s="3">
        <f t="shared" ca="1" si="0"/>
        <v>3.1279443807517932E-2</v>
      </c>
      <c r="AI1" s="3">
        <f t="shared" ca="1" si="0"/>
        <v>0.33103437566908417</v>
      </c>
      <c r="AJ1" s="3">
        <f t="shared" ca="1" si="0"/>
        <v>0.22576654301945565</v>
      </c>
      <c r="AK1" s="3">
        <f t="shared" ca="1" si="0"/>
        <v>8.0312634453914122E-2</v>
      </c>
      <c r="AL1" s="3">
        <f t="shared" ca="1" si="0"/>
        <v>-0.12923331067130051</v>
      </c>
      <c r="AM1" s="3">
        <f t="shared" ca="1" si="0"/>
        <v>0.23643570756651211</v>
      </c>
      <c r="AN1" s="3">
        <f t="shared" ca="1" si="0"/>
        <v>0.19766809562312659</v>
      </c>
      <c r="AO1" s="3">
        <f t="shared" ca="1" si="0"/>
        <v>0.12801293735608971</v>
      </c>
      <c r="AP1" s="3">
        <f t="shared" ca="1" si="0"/>
        <v>-0.17200820919004373</v>
      </c>
      <c r="AQ1" s="3">
        <f t="shared" ca="1" si="0"/>
        <v>-4.5239320135780914E-3</v>
      </c>
      <c r="AR1" s="3">
        <f t="shared" ca="1" si="0"/>
        <v>-8.2550716230378865E-2</v>
      </c>
      <c r="AS1" s="3">
        <f t="shared" ca="1" si="0"/>
        <v>0.27528580210644388</v>
      </c>
      <c r="AT1" s="3">
        <f t="shared" ca="1" si="0"/>
        <v>0.14602991906260865</v>
      </c>
      <c r="AU1" s="3">
        <f t="shared" ca="1" si="0"/>
        <v>8.5252535422467496E-2</v>
      </c>
      <c r="AV1" s="3">
        <f t="shared" ca="1" si="0"/>
        <v>0.15712044497931704</v>
      </c>
      <c r="AW1" s="3">
        <f t="shared" ca="1" si="0"/>
        <v>0.16658777198578659</v>
      </c>
      <c r="AX1" s="3">
        <f t="shared" ca="1" si="0"/>
        <v>4.6626477453843573E-2</v>
      </c>
      <c r="AY1" s="3">
        <f t="shared" ca="1" si="0"/>
        <v>7.1302932987022921E-2</v>
      </c>
      <c r="AZ1" s="3">
        <f t="shared" ca="1" si="0"/>
        <v>1.0360909277778795E-2</v>
      </c>
      <c r="BA1" s="3">
        <f t="shared" ca="1" si="0"/>
        <v>2.7640975543578861E-4</v>
      </c>
      <c r="BB1" s="3">
        <f t="shared" ca="1" si="0"/>
        <v>-6.6515034086721381E-2</v>
      </c>
      <c r="BC1" s="3">
        <f t="shared" ca="1" si="0"/>
        <v>8.7387768933095175E-2</v>
      </c>
      <c r="BD1" s="3">
        <f t="shared" ca="1" si="0"/>
        <v>-4.9045948121513444E-3</v>
      </c>
      <c r="BE1" s="3">
        <f t="shared" ca="1" si="0"/>
        <v>1.3012506052545232E-2</v>
      </c>
      <c r="BF1" s="3">
        <f t="shared" ca="1" si="0"/>
        <v>6.4645732687215185E-2</v>
      </c>
      <c r="BG1" s="3">
        <f t="shared" ca="1" si="0"/>
        <v>-0.1303901724430912</v>
      </c>
      <c r="BH1" s="3">
        <f t="shared" ca="1" si="0"/>
        <v>0.22274535932321421</v>
      </c>
      <c r="BI1" s="3">
        <f t="shared" ca="1" si="0"/>
        <v>9.3459649334000097E-2</v>
      </c>
      <c r="BJ1" s="3">
        <f t="shared" ca="1" si="0"/>
        <v>1.3453905240242085E-2</v>
      </c>
      <c r="BK1" s="3">
        <f t="shared" ca="1" si="0"/>
        <v>0.14253526176083361</v>
      </c>
      <c r="BL1" s="3">
        <f t="shared" ca="1" si="0"/>
        <v>3.3998303241994134E-2</v>
      </c>
      <c r="BM1" s="3">
        <f t="shared" ca="1" si="0"/>
        <v>0.21864768869789408</v>
      </c>
      <c r="BN1" s="3">
        <f t="shared" ref="BN1:DY4" ca="1" si="1">(NORMINV(RAND(),0.0571,($E$38/100)))</f>
        <v>-1.6973795261474078E-2</v>
      </c>
      <c r="BO1" s="3">
        <f t="shared" ca="1" si="1"/>
        <v>1.2308084336748272E-2</v>
      </c>
      <c r="BP1" s="3">
        <f t="shared" ca="1" si="1"/>
        <v>-7.6001385060834037E-3</v>
      </c>
      <c r="BQ1" s="3">
        <f t="shared" ca="1" si="1"/>
        <v>-4.568041622350498E-2</v>
      </c>
      <c r="BR1" s="3">
        <f t="shared" ca="1" si="1"/>
        <v>-7.7499191989939542E-5</v>
      </c>
      <c r="BS1" s="3">
        <f t="shared" ca="1" si="1"/>
        <v>6.6752009281138586E-2</v>
      </c>
      <c r="BT1" s="3">
        <f t="shared" ca="1" si="1"/>
        <v>0.12930931202406953</v>
      </c>
      <c r="BU1" s="3">
        <f t="shared" ca="1" si="1"/>
        <v>-6.3979626767796824E-2</v>
      </c>
      <c r="BV1" s="3">
        <f t="shared" ca="1" si="1"/>
        <v>0.13395959239222227</v>
      </c>
      <c r="BW1" s="3">
        <f t="shared" ca="1" si="1"/>
        <v>-3.0459174429257108E-2</v>
      </c>
      <c r="BX1" s="3">
        <f t="shared" ca="1" si="1"/>
        <v>-0.18714781467898317</v>
      </c>
      <c r="BY1" s="3">
        <f t="shared" ca="1" si="1"/>
        <v>-0.10423955254118676</v>
      </c>
      <c r="BZ1" s="3">
        <f t="shared" ca="1" si="1"/>
        <v>0.15254316737407933</v>
      </c>
      <c r="CA1" s="3">
        <f t="shared" ca="1" si="1"/>
        <v>8.3842530703138435E-2</v>
      </c>
      <c r="CB1" s="3">
        <f t="shared" ca="1" si="1"/>
        <v>0.16757583670989198</v>
      </c>
      <c r="CC1" s="3">
        <f t="shared" ca="1" si="1"/>
        <v>9.1901215663978242E-2</v>
      </c>
      <c r="CD1" s="3">
        <f t="shared" ca="1" si="1"/>
        <v>-0.20096855183085788</v>
      </c>
      <c r="CE1" s="3">
        <f t="shared" ca="1" si="1"/>
        <v>1.3830500010307875E-2</v>
      </c>
      <c r="CF1" s="3">
        <f t="shared" ca="1" si="1"/>
        <v>9.5830664541055738E-2</v>
      </c>
      <c r="CG1" s="3">
        <f t="shared" ca="1" si="1"/>
        <v>-1.4676016949300652E-2</v>
      </c>
      <c r="CH1" s="3">
        <f t="shared" ca="1" si="1"/>
        <v>-4.2942165421832393E-3</v>
      </c>
      <c r="CI1" s="3">
        <f t="shared" ca="1" si="1"/>
        <v>-0.10270086099180915</v>
      </c>
      <c r="CJ1" s="3">
        <f t="shared" ca="1" si="1"/>
        <v>0.12620321482428695</v>
      </c>
      <c r="CK1" s="3">
        <f t="shared" ca="1" si="1"/>
        <v>7.3146747251593841E-3</v>
      </c>
      <c r="CL1" s="3">
        <f t="shared" ca="1" si="1"/>
        <v>9.4640064629114173E-2</v>
      </c>
      <c r="CM1" s="3">
        <f t="shared" ca="1" si="1"/>
        <v>0.23654279388594213</v>
      </c>
      <c r="CN1" s="3">
        <f t="shared" ca="1" si="1"/>
        <v>2.5707277123960086E-2</v>
      </c>
      <c r="CO1" s="3">
        <f t="shared" ca="1" si="1"/>
        <v>0.1514250578685826</v>
      </c>
      <c r="CP1" s="3">
        <f t="shared" ca="1" si="1"/>
        <v>-0.14248246917574453</v>
      </c>
      <c r="CQ1" s="3">
        <f t="shared" ca="1" si="1"/>
        <v>-2.4363352296390889E-2</v>
      </c>
      <c r="CR1" s="3">
        <f t="shared" ca="1" si="1"/>
        <v>-4.8204042325420457E-2</v>
      </c>
      <c r="CS1" s="3">
        <f t="shared" ca="1" si="1"/>
        <v>9.082876453672499E-3</v>
      </c>
      <c r="CT1" s="3">
        <f t="shared" ca="1" si="1"/>
        <v>5.1126194475424783E-2</v>
      </c>
      <c r="CU1" s="3">
        <f t="shared" ca="1" si="1"/>
        <v>0.10638205171590667</v>
      </c>
      <c r="CV1" s="3">
        <f t="shared" ca="1" si="1"/>
        <v>-8.7552082510203258E-2</v>
      </c>
      <c r="CW1" s="3">
        <f t="shared" ca="1" si="1"/>
        <v>-2.1822311479787235E-2</v>
      </c>
      <c r="CX1" s="3">
        <f t="shared" ca="1" si="1"/>
        <v>-8.348488130080127E-2</v>
      </c>
      <c r="CY1" s="3">
        <f t="shared" ca="1" si="1"/>
        <v>5.7528522523382197E-2</v>
      </c>
      <c r="CZ1" s="3">
        <f t="shared" ca="1" si="1"/>
        <v>0.1013652175331633</v>
      </c>
      <c r="DA1" s="3">
        <f t="shared" ca="1" si="1"/>
        <v>-3.4749197052019926E-2</v>
      </c>
      <c r="DB1" s="3">
        <f t="shared" ca="1" si="1"/>
        <v>-9.4613182078706323E-2</v>
      </c>
      <c r="DC1" s="3">
        <f t="shared" ca="1" si="1"/>
        <v>-3.8657336393689373E-2</v>
      </c>
      <c r="DD1" s="3">
        <f t="shared" ca="1" si="1"/>
        <v>9.9712823226645347E-2</v>
      </c>
      <c r="DE1" s="3">
        <f t="shared" ca="1" si="1"/>
        <v>0.24333597707317323</v>
      </c>
      <c r="DF1" s="3">
        <f t="shared" ca="1" si="1"/>
        <v>8.6045175212106279E-2</v>
      </c>
      <c r="DG1" s="3">
        <f t="shared" ca="1" si="1"/>
        <v>0.18719236185027605</v>
      </c>
      <c r="DH1" s="3">
        <f t="shared" ca="1" si="1"/>
        <v>4.3828945301008081E-2</v>
      </c>
      <c r="DI1" s="3">
        <f t="shared" ca="1" si="1"/>
        <v>0.14485420015373157</v>
      </c>
      <c r="DJ1" s="3">
        <f t="shared" ca="1" si="1"/>
        <v>0.13065717222242601</v>
      </c>
      <c r="DK1" s="3">
        <f t="shared" ca="1" si="1"/>
        <v>0.21514708186717313</v>
      </c>
      <c r="DL1" s="3">
        <f t="shared" ca="1" si="1"/>
        <v>-0.12087384257322749</v>
      </c>
      <c r="DM1" s="3">
        <f t="shared" ca="1" si="1"/>
        <v>0.18378158195831507</v>
      </c>
      <c r="DN1" s="3">
        <f t="shared" ca="1" si="1"/>
        <v>-7.2504189778940145E-2</v>
      </c>
      <c r="DO1" s="3">
        <f t="shared" ca="1" si="1"/>
        <v>2.6839051020293121E-2</v>
      </c>
      <c r="DP1" s="3">
        <f t="shared" ca="1" si="1"/>
        <v>0.28547382563805401</v>
      </c>
      <c r="DQ1" s="3">
        <f t="shared" ca="1" si="1"/>
        <v>0.21917718828220384</v>
      </c>
      <c r="DR1" s="3">
        <f t="shared" ca="1" si="1"/>
        <v>0.18248575069156187</v>
      </c>
      <c r="DS1" s="3">
        <f t="shared" ca="1" si="1"/>
        <v>4.4176333341363519E-2</v>
      </c>
      <c r="DT1" s="3">
        <f t="shared" ca="1" si="1"/>
        <v>0.28896172805955794</v>
      </c>
      <c r="DU1" s="3">
        <f t="shared" ca="1" si="1"/>
        <v>-2.3565999265147755E-3</v>
      </c>
      <c r="DV1" s="3">
        <f t="shared" ca="1" si="1"/>
        <v>8.6646618444754492E-2</v>
      </c>
      <c r="DW1" s="3">
        <f t="shared" ca="1" si="1"/>
        <v>3.1296121611272112E-2</v>
      </c>
      <c r="DX1" s="3">
        <f t="shared" ca="1" si="1"/>
        <v>0.16251002412216747</v>
      </c>
      <c r="DY1" s="3">
        <f t="shared" ca="1" si="1"/>
        <v>0.17156944316291958</v>
      </c>
      <c r="DZ1" s="3">
        <f t="shared" ref="DZ1:GK7" ca="1" si="2">(NORMINV(RAND(),0.0571,($E$38/100)))</f>
        <v>-3.3809548888806801E-2</v>
      </c>
      <c r="EA1" s="3">
        <f t="shared" ca="1" si="2"/>
        <v>0.30232548451391777</v>
      </c>
      <c r="EB1" s="3">
        <f t="shared" ca="1" si="2"/>
        <v>6.2157838934401549E-2</v>
      </c>
      <c r="EC1" s="3">
        <f t="shared" ca="1" si="2"/>
        <v>0.29863579047139205</v>
      </c>
      <c r="ED1" s="3">
        <f t="shared" ca="1" si="2"/>
        <v>-0.15776852405956837</v>
      </c>
      <c r="EE1" s="3">
        <f t="shared" ca="1" si="2"/>
        <v>5.6080174092708102E-2</v>
      </c>
      <c r="EF1" s="3">
        <f t="shared" ca="1" si="2"/>
        <v>0.167267398126106</v>
      </c>
      <c r="EG1" s="3">
        <f t="shared" ca="1" si="2"/>
        <v>5.7731390595991694E-3</v>
      </c>
      <c r="EH1" s="3">
        <f t="shared" ca="1" si="2"/>
        <v>3.7192367121988423E-3</v>
      </c>
      <c r="EI1" s="3">
        <f t="shared" ca="1" si="2"/>
        <v>-0.13598557087725921</v>
      </c>
      <c r="EJ1" s="3">
        <f t="shared" ca="1" si="2"/>
        <v>-6.9736635522123849E-2</v>
      </c>
      <c r="EK1" s="3">
        <f t="shared" ca="1" si="2"/>
        <v>0.21707654207827115</v>
      </c>
      <c r="EL1" s="3">
        <f t="shared" ca="1" si="2"/>
        <v>0.19044081398189444</v>
      </c>
      <c r="EM1" s="3">
        <f t="shared" ca="1" si="2"/>
        <v>0.20288407673112568</v>
      </c>
      <c r="EN1" s="3">
        <f t="shared" ca="1" si="2"/>
        <v>0.37083967659453693</v>
      </c>
      <c r="EO1" s="3">
        <f t="shared" ca="1" si="2"/>
        <v>0.10838215090520543</v>
      </c>
      <c r="EP1" s="3">
        <f t="shared" ca="1" si="2"/>
        <v>-0.24776452655250242</v>
      </c>
      <c r="EQ1" s="3">
        <f t="shared" ca="1" si="2"/>
        <v>0.13839104890140208</v>
      </c>
      <c r="ER1" s="3">
        <f t="shared" ca="1" si="2"/>
        <v>4.3209599545237405E-2</v>
      </c>
      <c r="ES1" s="3">
        <f t="shared" ca="1" si="2"/>
        <v>-1.3838096201979691E-2</v>
      </c>
      <c r="ET1" s="3">
        <f t="shared" ca="1" si="2"/>
        <v>-2.9945796810674413E-2</v>
      </c>
      <c r="EU1" s="3">
        <f t="shared" ca="1" si="2"/>
        <v>-8.7589438715248893E-2</v>
      </c>
      <c r="EV1" s="3">
        <f t="shared" ca="1" si="2"/>
        <v>0.1145013296811988</v>
      </c>
      <c r="EW1" s="3">
        <f t="shared" ca="1" si="2"/>
        <v>-0.12626898401380587</v>
      </c>
      <c r="EX1" s="3">
        <f t="shared" ca="1" si="2"/>
        <v>-8.2317821991541487E-2</v>
      </c>
      <c r="EY1" s="3">
        <f t="shared" ca="1" si="2"/>
        <v>2.9626879706045228E-2</v>
      </c>
      <c r="EZ1" s="3">
        <f t="shared" ca="1" si="2"/>
        <v>0.19389414081814682</v>
      </c>
      <c r="FA1" s="3">
        <f t="shared" ca="1" si="2"/>
        <v>-5.6331204745207641E-2</v>
      </c>
      <c r="FB1" s="3">
        <f t="shared" ca="1" si="2"/>
        <v>0.1349598975309427</v>
      </c>
      <c r="FC1" s="3">
        <f t="shared" ca="1" si="2"/>
        <v>-4.2757620191790413E-2</v>
      </c>
      <c r="FD1" s="3">
        <f t="shared" ca="1" si="2"/>
        <v>-5.5298367949396549E-2</v>
      </c>
      <c r="FE1" s="3">
        <f t="shared" ca="1" si="2"/>
        <v>-8.5330825698165122E-2</v>
      </c>
      <c r="FF1" s="3">
        <f t="shared" ca="1" si="2"/>
        <v>-6.8827309065126172E-2</v>
      </c>
      <c r="FG1" s="3">
        <f t="shared" ca="1" si="2"/>
        <v>0.28842077329770521</v>
      </c>
      <c r="FH1" s="3">
        <f t="shared" ca="1" si="2"/>
        <v>0.20841657789408691</v>
      </c>
      <c r="FI1" s="3">
        <f t="shared" ca="1" si="2"/>
        <v>-0.10562400799444939</v>
      </c>
      <c r="FJ1" s="3">
        <f t="shared" ca="1" si="2"/>
        <v>0.24346576446141255</v>
      </c>
      <c r="FK1" s="3">
        <f t="shared" ca="1" si="2"/>
        <v>0.14513144622092777</v>
      </c>
      <c r="FL1" s="3">
        <f t="shared" ca="1" si="2"/>
        <v>0.2125510923992105</v>
      </c>
      <c r="FM1" s="3">
        <f t="shared" ca="1" si="2"/>
        <v>0.26209292125524863</v>
      </c>
      <c r="FN1" s="3">
        <f t="shared" ca="1" si="2"/>
        <v>0.24821765882402791</v>
      </c>
      <c r="FO1" s="3">
        <f t="shared" ca="1" si="2"/>
        <v>0.11881298158855033</v>
      </c>
      <c r="FP1" s="3">
        <f t="shared" ca="1" si="2"/>
        <v>0.23515733075172446</v>
      </c>
      <c r="FQ1" s="3">
        <f t="shared" ca="1" si="2"/>
        <v>0.25995915757946964</v>
      </c>
      <c r="FR1" s="3">
        <f t="shared" ca="1" si="2"/>
        <v>1.919873139336891E-2</v>
      </c>
      <c r="FS1" s="3">
        <f t="shared" ca="1" si="2"/>
        <v>6.1270558417256829E-2</v>
      </c>
      <c r="FT1" s="3">
        <f t="shared" ca="1" si="2"/>
        <v>-6.3164363010663124E-2</v>
      </c>
      <c r="FU1" s="3">
        <f t="shared" ca="1" si="2"/>
        <v>0.23409922574782005</v>
      </c>
      <c r="FV1" s="3">
        <f t="shared" ca="1" si="2"/>
        <v>-8.7137788571483424E-2</v>
      </c>
      <c r="FW1" s="3">
        <f t="shared" ca="1" si="2"/>
        <v>0.14773278082499583</v>
      </c>
      <c r="FX1" s="3">
        <f t="shared" ca="1" si="2"/>
        <v>4.7829782085802727E-2</v>
      </c>
      <c r="FY1" s="3">
        <f t="shared" ca="1" si="2"/>
        <v>0.13360092051793643</v>
      </c>
      <c r="FZ1" s="3">
        <f t="shared" ca="1" si="2"/>
        <v>-0.10140713257017732</v>
      </c>
      <c r="GA1" s="3">
        <f t="shared" ca="1" si="2"/>
        <v>-0.13754681631617866</v>
      </c>
      <c r="GB1" s="3">
        <f t="shared" ca="1" si="2"/>
        <v>0.14775289603028435</v>
      </c>
      <c r="GC1" s="3">
        <f t="shared" ca="1" si="2"/>
        <v>-0.13966675543172097</v>
      </c>
      <c r="GD1" s="3">
        <f t="shared" ca="1" si="2"/>
        <v>-0.22630370130070326</v>
      </c>
      <c r="GE1" s="3">
        <f t="shared" ca="1" si="2"/>
        <v>0.26470591927790216</v>
      </c>
      <c r="GF1" s="3">
        <f t="shared" ca="1" si="2"/>
        <v>-5.3319787380268449E-2</v>
      </c>
      <c r="GG1" s="3">
        <f t="shared" ca="1" si="2"/>
        <v>0.15689805992544562</v>
      </c>
      <c r="GH1" s="3">
        <f t="shared" ca="1" si="2"/>
        <v>-2.4907259385691313E-2</v>
      </c>
      <c r="GI1" s="3">
        <f t="shared" ca="1" si="2"/>
        <v>0.16962313892552336</v>
      </c>
      <c r="GJ1" s="3">
        <f t="shared" ca="1" si="2"/>
        <v>-0.12137639814235783</v>
      </c>
      <c r="GK1" s="3">
        <f t="shared" ca="1" si="2"/>
        <v>5.9115572746573551E-2</v>
      </c>
      <c r="GL1" s="3">
        <f t="shared" ref="GL1:IW4" ca="1" si="3">(NORMINV(RAND(),0.0571,($E$38/100)))</f>
        <v>-0.18181395227419728</v>
      </c>
      <c r="GM1" s="3">
        <f t="shared" ca="1" si="3"/>
        <v>-9.6299363432143237E-3</v>
      </c>
      <c r="GN1" s="3">
        <f t="shared" ca="1" si="3"/>
        <v>0.14095535048759367</v>
      </c>
      <c r="GO1" s="3">
        <f t="shared" ca="1" si="3"/>
        <v>8.3898884991742528E-2</v>
      </c>
      <c r="GP1" s="3">
        <f t="shared" ca="1" si="3"/>
        <v>2.9973010403773925E-2</v>
      </c>
      <c r="GQ1" s="3">
        <f t="shared" ca="1" si="3"/>
        <v>0.20316192970296293</v>
      </c>
      <c r="GR1" s="3">
        <f t="shared" ca="1" si="3"/>
        <v>0.15132168227618165</v>
      </c>
      <c r="GS1" s="3">
        <f t="shared" ca="1" si="3"/>
        <v>-4.8395716433848809E-2</v>
      </c>
      <c r="GT1" s="3">
        <f t="shared" ca="1" si="3"/>
        <v>8.9915779795241887E-2</v>
      </c>
      <c r="GU1" s="3">
        <f t="shared" ca="1" si="3"/>
        <v>0.13325609853914747</v>
      </c>
      <c r="GV1" s="3">
        <f t="shared" ca="1" si="3"/>
        <v>0.11662565248393775</v>
      </c>
      <c r="GW1" s="3">
        <f t="shared" ca="1" si="3"/>
        <v>5.4007479870145224E-2</v>
      </c>
      <c r="GX1" s="3">
        <f t="shared" ca="1" si="3"/>
        <v>0.12851220972139238</v>
      </c>
      <c r="GY1" s="3">
        <f t="shared" ca="1" si="3"/>
        <v>7.4605840622827144E-2</v>
      </c>
      <c r="GZ1" s="3">
        <f t="shared" ca="1" si="3"/>
        <v>-5.4574355502943442E-2</v>
      </c>
      <c r="HA1" s="3">
        <f t="shared" ca="1" si="3"/>
        <v>0.27665460649945067</v>
      </c>
      <c r="HB1" s="3">
        <f t="shared" ca="1" si="3"/>
        <v>-5.91322114133771E-2</v>
      </c>
      <c r="HC1" s="3">
        <f t="shared" ca="1" si="3"/>
        <v>-7.5813655411513567E-2</v>
      </c>
      <c r="HD1" s="3">
        <f t="shared" ca="1" si="3"/>
        <v>-0.10604576968717518</v>
      </c>
      <c r="HE1" s="3">
        <f t="shared" ca="1" si="3"/>
        <v>4.6476869130178962E-2</v>
      </c>
      <c r="HF1" s="3">
        <f t="shared" ca="1" si="3"/>
        <v>0.23157464399081884</v>
      </c>
      <c r="HG1" s="3">
        <f t="shared" ca="1" si="3"/>
        <v>0.11456714703320722</v>
      </c>
      <c r="HH1" s="3">
        <f t="shared" ca="1" si="3"/>
        <v>0.11061351930713798</v>
      </c>
      <c r="HI1" s="3">
        <f t="shared" ca="1" si="3"/>
        <v>0.1121740515258476</v>
      </c>
      <c r="HJ1" s="3">
        <f t="shared" ca="1" si="3"/>
        <v>4.3270011400877571E-2</v>
      </c>
      <c r="HK1" s="3">
        <f t="shared" ca="1" si="3"/>
        <v>0.13419136256791281</v>
      </c>
      <c r="HL1" s="3">
        <f t="shared" ca="1" si="3"/>
        <v>6.643966610104593E-2</v>
      </c>
      <c r="HM1" s="3">
        <f t="shared" ca="1" si="3"/>
        <v>1.1029153863764338E-2</v>
      </c>
      <c r="HN1" s="3">
        <f t="shared" ca="1" si="3"/>
        <v>0.15371410834515681</v>
      </c>
      <c r="HO1" s="3">
        <f t="shared" ca="1" si="3"/>
        <v>4.0986587791069305E-2</v>
      </c>
      <c r="HP1" s="3">
        <f t="shared" ca="1" si="3"/>
        <v>-7.1055192055377442E-3</v>
      </c>
      <c r="HQ1" s="3">
        <f t="shared" ca="1" si="3"/>
        <v>0.17247367160041038</v>
      </c>
      <c r="HR1" s="3">
        <f t="shared" ca="1" si="3"/>
        <v>-2.2585579454070387E-2</v>
      </c>
      <c r="HS1" s="3">
        <f t="shared" ca="1" si="3"/>
        <v>9.0024470704357901E-2</v>
      </c>
      <c r="HT1" s="3">
        <f t="shared" ca="1" si="3"/>
        <v>-4.3131289210351517E-2</v>
      </c>
      <c r="HU1" s="3">
        <f t="shared" ca="1" si="3"/>
        <v>0.23949226521155398</v>
      </c>
      <c r="HV1" s="3">
        <f t="shared" ca="1" si="3"/>
        <v>-0.13808427882203866</v>
      </c>
      <c r="HW1" s="3">
        <f t="shared" ca="1" si="3"/>
        <v>0.12539463572154036</v>
      </c>
      <c r="HX1" s="3">
        <f t="shared" ca="1" si="3"/>
        <v>0.20068871475928635</v>
      </c>
      <c r="HY1" s="3">
        <f t="shared" ca="1" si="3"/>
        <v>0.13268684617647925</v>
      </c>
      <c r="HZ1" s="3">
        <f t="shared" ca="1" si="3"/>
        <v>2.7502805917977539E-2</v>
      </c>
      <c r="IA1" s="3">
        <f t="shared" ca="1" si="3"/>
        <v>-0.16291834930883492</v>
      </c>
      <c r="IB1" s="3">
        <f t="shared" ca="1" si="3"/>
        <v>-0.1022657137175987</v>
      </c>
      <c r="IC1" s="3">
        <f t="shared" ca="1" si="3"/>
        <v>3.8668691108274603E-2</v>
      </c>
      <c r="ID1" s="3">
        <f t="shared" ca="1" si="3"/>
        <v>0.22975581834284331</v>
      </c>
      <c r="IE1" s="3">
        <f t="shared" ca="1" si="3"/>
        <v>-0.12083203816662653</v>
      </c>
      <c r="IF1" s="3">
        <f t="shared" ca="1" si="3"/>
        <v>0.2800140047825615</v>
      </c>
      <c r="IG1" s="3">
        <f t="shared" ca="1" si="3"/>
        <v>0.16591707848820408</v>
      </c>
      <c r="IH1" s="3">
        <f t="shared" ca="1" si="3"/>
        <v>0.23990696010677004</v>
      </c>
      <c r="II1" s="3">
        <f t="shared" ca="1" si="3"/>
        <v>-4.7403383641878627E-2</v>
      </c>
      <c r="IJ1" s="3">
        <f t="shared" ca="1" si="3"/>
        <v>-9.6916432020680704E-4</v>
      </c>
      <c r="IK1" s="3">
        <f t="shared" ca="1" si="3"/>
        <v>-0.10632822211263106</v>
      </c>
      <c r="IL1" s="3">
        <f t="shared" ca="1" si="3"/>
        <v>0.21068759938519194</v>
      </c>
      <c r="IM1" s="3">
        <f t="shared" ca="1" si="3"/>
        <v>-4.9679848162079043E-2</v>
      </c>
      <c r="IN1" s="3">
        <f t="shared" ca="1" si="3"/>
        <v>-1.3853144088254277E-2</v>
      </c>
      <c r="IO1" s="3">
        <f t="shared" ca="1" si="3"/>
        <v>5.0466906554293318E-2</v>
      </c>
      <c r="IP1" s="3">
        <f t="shared" ca="1" si="3"/>
        <v>0.14944653952425485</v>
      </c>
      <c r="IQ1" s="3">
        <f t="shared" ca="1" si="3"/>
        <v>-0.10880365926683265</v>
      </c>
      <c r="IR1" s="3">
        <f t="shared" ca="1" si="3"/>
        <v>0.10327091755171498</v>
      </c>
      <c r="IS1" s="3">
        <f t="shared" ca="1" si="3"/>
        <v>-4.8072367680400643E-2</v>
      </c>
      <c r="IT1" s="3">
        <f t="shared" ca="1" si="3"/>
        <v>-1.5045714316751085E-3</v>
      </c>
      <c r="IU1" s="3">
        <f t="shared" ca="1" si="3"/>
        <v>0.2652675513338596</v>
      </c>
      <c r="IV1" s="3">
        <f t="shared" ca="1" si="3"/>
        <v>-8.0298470315900192E-2</v>
      </c>
      <c r="IW1" s="3">
        <f t="shared" ca="1" si="3"/>
        <v>0.14150584743449179</v>
      </c>
      <c r="IX1" s="3">
        <f t="shared" ref="IX1:LI7" ca="1" si="4">(NORMINV(RAND(),0.0571,($E$38/100)))</f>
        <v>0.36620457050067168</v>
      </c>
      <c r="IY1" s="3">
        <f t="shared" ca="1" si="4"/>
        <v>-4.1553275343193863E-2</v>
      </c>
      <c r="IZ1" s="3">
        <f t="shared" ca="1" si="4"/>
        <v>-6.2095578288783954E-2</v>
      </c>
      <c r="JA1" s="3">
        <f t="shared" ca="1" si="4"/>
        <v>6.4651454999206187E-2</v>
      </c>
      <c r="JB1" s="3">
        <f t="shared" ca="1" si="4"/>
        <v>1.7564653785561005E-2</v>
      </c>
      <c r="JC1" s="3">
        <f t="shared" ca="1" si="4"/>
        <v>5.9416759456633279E-2</v>
      </c>
      <c r="JD1" s="3">
        <f t="shared" ca="1" si="4"/>
        <v>-2.2161685008010107E-2</v>
      </c>
      <c r="JE1" s="3">
        <f t="shared" ca="1" si="4"/>
        <v>-0.11171878739051903</v>
      </c>
      <c r="JF1" s="3">
        <f t="shared" ca="1" si="4"/>
        <v>0.14978095265387759</v>
      </c>
      <c r="JG1" s="3">
        <f t="shared" ca="1" si="4"/>
        <v>-6.3058029741207028E-2</v>
      </c>
      <c r="JH1" s="3">
        <f t="shared" ca="1" si="4"/>
        <v>-0.10378043590380244</v>
      </c>
      <c r="JI1" s="3">
        <f t="shared" ca="1" si="4"/>
        <v>-0.16915493820318012</v>
      </c>
      <c r="JJ1" s="3">
        <f t="shared" ca="1" si="4"/>
        <v>-4.4547565952371651E-2</v>
      </c>
      <c r="JK1" s="3">
        <f t="shared" ca="1" si="4"/>
        <v>0.11144931429922147</v>
      </c>
      <c r="JL1" s="3">
        <f t="shared" ca="1" si="4"/>
        <v>4.5898936166821093E-2</v>
      </c>
      <c r="JM1" s="3">
        <f t="shared" ca="1" si="4"/>
        <v>3.0520854777873946E-2</v>
      </c>
      <c r="JN1" s="3">
        <f t="shared" ca="1" si="4"/>
        <v>7.502002122198001E-2</v>
      </c>
      <c r="JO1" s="3">
        <f t="shared" ca="1" si="4"/>
        <v>5.3724200726701123E-2</v>
      </c>
      <c r="JP1" s="3">
        <f t="shared" ca="1" si="4"/>
        <v>0.19582687321047693</v>
      </c>
      <c r="JQ1" s="3">
        <f t="shared" ca="1" si="4"/>
        <v>0.10095161072120795</v>
      </c>
      <c r="JR1" s="3">
        <f t="shared" ca="1" si="4"/>
        <v>3.6995430216877512E-2</v>
      </c>
      <c r="JS1" s="3">
        <f t="shared" ca="1" si="4"/>
        <v>0.13812308033163817</v>
      </c>
      <c r="JT1" s="3">
        <f t="shared" ca="1" si="4"/>
        <v>0.13417131573367641</v>
      </c>
      <c r="JU1" s="3">
        <f t="shared" ca="1" si="4"/>
        <v>-1.836648519525072E-3</v>
      </c>
      <c r="JV1" s="3">
        <f t="shared" ca="1" si="4"/>
        <v>0.21587437507995749</v>
      </c>
      <c r="JW1" s="3">
        <f t="shared" ca="1" si="4"/>
        <v>-1.6361634352519527E-2</v>
      </c>
      <c r="JX1" s="3">
        <f t="shared" ca="1" si="4"/>
        <v>-6.0320622803209795E-2</v>
      </c>
      <c r="JY1" s="3">
        <f t="shared" ca="1" si="4"/>
        <v>0.16851587382107186</v>
      </c>
      <c r="JZ1" s="3">
        <f t="shared" ca="1" si="4"/>
        <v>8.6604627068994008E-2</v>
      </c>
      <c r="KA1" s="3">
        <f t="shared" ca="1" si="4"/>
        <v>-0.10319110727631058</v>
      </c>
      <c r="KB1" s="3">
        <f t="shared" ca="1" si="4"/>
        <v>0.13310293822434871</v>
      </c>
      <c r="KC1" s="3">
        <f t="shared" ca="1" si="4"/>
        <v>-0.1106751333275862</v>
      </c>
      <c r="KD1" s="3">
        <f t="shared" ca="1" si="4"/>
        <v>0.16592893300817924</v>
      </c>
      <c r="KE1" s="3">
        <f t="shared" ca="1" si="4"/>
        <v>0.10576232029411967</v>
      </c>
      <c r="KF1" s="3">
        <f t="shared" ca="1" si="4"/>
        <v>0.19199490872690539</v>
      </c>
      <c r="KG1" s="3">
        <f t="shared" ca="1" si="4"/>
        <v>-0.10980384645841672</v>
      </c>
      <c r="KH1" s="3">
        <f t="shared" ca="1" si="4"/>
        <v>3.2462325635631645E-2</v>
      </c>
      <c r="KI1" s="3">
        <f t="shared" ca="1" si="4"/>
        <v>5.2922882901459065E-2</v>
      </c>
      <c r="KJ1" s="3">
        <f t="shared" ca="1" si="4"/>
        <v>-8.8498342055628218E-2</v>
      </c>
      <c r="KK1" s="3">
        <f t="shared" ca="1" si="4"/>
        <v>2.4729095109372864E-2</v>
      </c>
      <c r="KL1" s="3">
        <f t="shared" ca="1" si="4"/>
        <v>-6.1208555545405052E-2</v>
      </c>
      <c r="KM1" s="3">
        <f t="shared" ca="1" si="4"/>
        <v>-4.5940283143972777E-2</v>
      </c>
      <c r="KN1" s="3">
        <f t="shared" ca="1" si="4"/>
        <v>-0.16576423321849088</v>
      </c>
      <c r="KO1" s="3">
        <f t="shared" ca="1" si="4"/>
        <v>0.10895257561130567</v>
      </c>
      <c r="KP1" s="3">
        <f t="shared" ca="1" si="4"/>
        <v>0.23778376140291441</v>
      </c>
      <c r="KQ1" s="3">
        <f t="shared" ca="1" si="4"/>
        <v>1.9784341735432066E-2</v>
      </c>
      <c r="KR1" s="3">
        <f t="shared" ca="1" si="4"/>
        <v>0.29876580718720519</v>
      </c>
      <c r="KS1" s="3">
        <f t="shared" ca="1" si="4"/>
        <v>-0.18375242862164126</v>
      </c>
      <c r="KT1" s="3">
        <f t="shared" ca="1" si="4"/>
        <v>2.8338812155858914E-2</v>
      </c>
      <c r="KU1" s="3">
        <f t="shared" ca="1" si="4"/>
        <v>0.17659385716816434</v>
      </c>
      <c r="KV1" s="3">
        <f t="shared" ca="1" si="4"/>
        <v>7.3604607254783294E-2</v>
      </c>
      <c r="KW1" s="3">
        <f t="shared" ca="1" si="4"/>
        <v>-6.9010223003269991E-2</v>
      </c>
      <c r="KX1" s="3">
        <f t="shared" ca="1" si="4"/>
        <v>0.1356670355533392</v>
      </c>
      <c r="KY1" s="3">
        <f t="shared" ca="1" si="4"/>
        <v>-0.18327882156368591</v>
      </c>
      <c r="KZ1" s="3">
        <f t="shared" ca="1" si="4"/>
        <v>-3.3285644508725204E-2</v>
      </c>
      <c r="LA1" s="3">
        <f t="shared" ca="1" si="4"/>
        <v>0.19887543880717151</v>
      </c>
      <c r="LB1" s="3">
        <f t="shared" ca="1" si="4"/>
        <v>-8.8897753685877226E-2</v>
      </c>
      <c r="LC1" s="3">
        <f t="shared" ca="1" si="4"/>
        <v>9.1572364715450327E-2</v>
      </c>
      <c r="LD1" s="3">
        <f t="shared" ca="1" si="4"/>
        <v>0.14952188458875978</v>
      </c>
      <c r="LE1" s="3">
        <f t="shared" ca="1" si="4"/>
        <v>0.10376501119167805</v>
      </c>
      <c r="LF1" s="3">
        <f t="shared" ca="1" si="4"/>
        <v>9.1157044714488947E-2</v>
      </c>
      <c r="LG1" s="3">
        <f t="shared" ca="1" si="4"/>
        <v>-0.19650928220301067</v>
      </c>
      <c r="LH1" s="3">
        <f t="shared" ca="1" si="4"/>
        <v>0.10107873569735337</v>
      </c>
      <c r="LI1" s="3">
        <f t="shared" ca="1" si="4"/>
        <v>-5.5121112152793708E-2</v>
      </c>
      <c r="LJ1" s="3">
        <f t="shared" ref="LJ1:NU4" ca="1" si="5">(NORMINV(RAND(),0.0571,($E$38/100)))</f>
        <v>-0.12936364043953363</v>
      </c>
      <c r="LK1" s="3">
        <f t="shared" ca="1" si="5"/>
        <v>7.4900640572229907E-2</v>
      </c>
      <c r="LL1" s="3">
        <f t="shared" ca="1" si="5"/>
        <v>0.12106992278937521</v>
      </c>
      <c r="LM1" s="3">
        <f t="shared" ca="1" si="5"/>
        <v>0.17517234174495561</v>
      </c>
      <c r="LN1" s="3">
        <f t="shared" ca="1" si="5"/>
        <v>0.15333196665839938</v>
      </c>
      <c r="LO1" s="3">
        <f t="shared" ca="1" si="5"/>
        <v>0.29543621895583316</v>
      </c>
      <c r="LP1" s="3">
        <f t="shared" ca="1" si="5"/>
        <v>-2.6279313767886628E-3</v>
      </c>
      <c r="LQ1" s="3">
        <f t="shared" ca="1" si="5"/>
        <v>7.9779816386160662E-2</v>
      </c>
      <c r="LR1" s="3">
        <f t="shared" ca="1" si="5"/>
        <v>1.6178774164696881E-2</v>
      </c>
      <c r="LS1" s="3">
        <f t="shared" ca="1" si="5"/>
        <v>0.19966708966232144</v>
      </c>
      <c r="LT1" s="3">
        <f t="shared" ca="1" si="5"/>
        <v>5.3970143203083701E-2</v>
      </c>
      <c r="LU1" s="3">
        <f t="shared" ca="1" si="5"/>
        <v>0.32445220343660414</v>
      </c>
      <c r="LV1" s="3">
        <f t="shared" ca="1" si="5"/>
        <v>0.10516088127712477</v>
      </c>
      <c r="LW1" s="3">
        <f t="shared" ca="1" si="5"/>
        <v>0.18494585524616425</v>
      </c>
      <c r="LX1" s="3">
        <f t="shared" ca="1" si="5"/>
        <v>0.25340216224342593</v>
      </c>
      <c r="LY1" s="3">
        <f t="shared" ca="1" si="5"/>
        <v>9.0512397512916079E-3</v>
      </c>
      <c r="LZ1" s="3">
        <f t="shared" ca="1" si="5"/>
        <v>5.6760275722911868E-2</v>
      </c>
      <c r="MA1" s="3">
        <f t="shared" ca="1" si="5"/>
        <v>8.8554856158682166E-2</v>
      </c>
      <c r="MB1" s="3">
        <f t="shared" ca="1" si="5"/>
        <v>0.20646149218392423</v>
      </c>
      <c r="MC1" s="3">
        <f t="shared" ca="1" si="5"/>
        <v>-1.1339933624725379E-2</v>
      </c>
      <c r="MD1" s="3">
        <f t="shared" ca="1" si="5"/>
        <v>8.9475350018436484E-2</v>
      </c>
      <c r="ME1" s="3">
        <f t="shared" ca="1" si="5"/>
        <v>0.33164630709461562</v>
      </c>
      <c r="MF1" s="3">
        <f t="shared" ca="1" si="5"/>
        <v>8.6442854868992891E-2</v>
      </c>
      <c r="MG1" s="3">
        <f t="shared" ca="1" si="5"/>
        <v>6.2239409906940393E-2</v>
      </c>
      <c r="MH1" s="3">
        <f t="shared" ca="1" si="5"/>
        <v>0.15153427240134967</v>
      </c>
      <c r="MI1" s="3">
        <f t="shared" ca="1" si="5"/>
        <v>-9.721109174184199E-2</v>
      </c>
      <c r="MJ1" s="3">
        <f t="shared" ca="1" si="5"/>
        <v>0.20199380477273315</v>
      </c>
      <c r="MK1" s="3">
        <f t="shared" ca="1" si="5"/>
        <v>-0.19940535406741261</v>
      </c>
      <c r="ML1" s="3">
        <f t="shared" ca="1" si="5"/>
        <v>2.7555790664642726E-3</v>
      </c>
      <c r="MM1" s="3">
        <f t="shared" ca="1" si="5"/>
        <v>0.107304035265228</v>
      </c>
      <c r="MN1" s="3">
        <f t="shared" ca="1" si="5"/>
        <v>-1.9818197099155041E-3</v>
      </c>
      <c r="MO1" s="3">
        <f t="shared" ca="1" si="5"/>
        <v>1.0194934488746837E-3</v>
      </c>
      <c r="MP1" s="3">
        <f t="shared" ca="1" si="5"/>
        <v>8.8985837356080094E-2</v>
      </c>
      <c r="MQ1" s="3">
        <f t="shared" ca="1" si="5"/>
        <v>-3.9008365986955909E-2</v>
      </c>
      <c r="MR1" s="3">
        <f t="shared" ca="1" si="5"/>
        <v>9.0396635216581978E-2</v>
      </c>
      <c r="MS1" s="3">
        <f t="shared" ca="1" si="5"/>
        <v>0.15469011230262747</v>
      </c>
      <c r="MT1" s="3">
        <f t="shared" ca="1" si="5"/>
        <v>1.625318309634835E-2</v>
      </c>
      <c r="MU1" s="3">
        <f t="shared" ca="1" si="5"/>
        <v>2.7459198096918998E-2</v>
      </c>
      <c r="MV1" s="3">
        <f t="shared" ca="1" si="5"/>
        <v>0.2180493465535675</v>
      </c>
      <c r="MW1" s="3">
        <f t="shared" ca="1" si="5"/>
        <v>-8.1519203150875394E-2</v>
      </c>
      <c r="MX1" s="3">
        <f t="shared" ca="1" si="5"/>
        <v>0.10528607700579354</v>
      </c>
      <c r="MY1" s="3">
        <f t="shared" ca="1" si="5"/>
        <v>0.15520134260934304</v>
      </c>
      <c r="MZ1" s="3">
        <f t="shared" ca="1" si="5"/>
        <v>0.22514345040653683</v>
      </c>
      <c r="NA1" s="3">
        <f t="shared" ca="1" si="5"/>
        <v>7.3562066794577163E-2</v>
      </c>
      <c r="NB1" s="3">
        <f t="shared" ca="1" si="5"/>
        <v>0.12141379216972624</v>
      </c>
      <c r="NC1" s="3">
        <f t="shared" ca="1" si="5"/>
        <v>5.1403381963143341E-3</v>
      </c>
      <c r="ND1" s="3">
        <f t="shared" ca="1" si="5"/>
        <v>0.19736836502647975</v>
      </c>
      <c r="NE1" s="3">
        <f t="shared" ca="1" si="5"/>
        <v>0.13752583501831933</v>
      </c>
      <c r="NF1" s="3">
        <f t="shared" ca="1" si="5"/>
        <v>-0.2674959116398839</v>
      </c>
      <c r="NG1" s="3">
        <f t="shared" ca="1" si="5"/>
        <v>0.14517341917252741</v>
      </c>
      <c r="NH1" s="3">
        <f t="shared" ca="1" si="5"/>
        <v>9.5995885024738062E-2</v>
      </c>
      <c r="NI1" s="3">
        <f t="shared" ca="1" si="5"/>
        <v>-7.7474277425063368E-2</v>
      </c>
      <c r="NJ1" s="3">
        <f t="shared" ca="1" si="5"/>
        <v>8.8019459800241173E-2</v>
      </c>
      <c r="NK1" s="3">
        <f t="shared" ca="1" si="5"/>
        <v>9.3703383936062729E-2</v>
      </c>
      <c r="NL1" s="3">
        <f t="shared" ca="1" si="5"/>
        <v>0.2493380505830764</v>
      </c>
      <c r="NM1" s="3">
        <f t="shared" ca="1" si="5"/>
        <v>0.17111559948361438</v>
      </c>
      <c r="NN1" s="3">
        <f t="shared" ca="1" si="5"/>
        <v>-9.1820949966771051E-2</v>
      </c>
      <c r="NO1" s="3">
        <f t="shared" ca="1" si="5"/>
        <v>-3.3157175760162347E-2</v>
      </c>
      <c r="NP1" s="3">
        <f t="shared" ca="1" si="5"/>
        <v>0.12044424259334038</v>
      </c>
      <c r="NQ1" s="3">
        <f t="shared" ca="1" si="5"/>
        <v>5.1855529038798573E-2</v>
      </c>
      <c r="NR1" s="3">
        <f t="shared" ca="1" si="5"/>
        <v>0.12505072302760312</v>
      </c>
      <c r="NS1" s="3">
        <f t="shared" ca="1" si="5"/>
        <v>0.2780717305193674</v>
      </c>
      <c r="NT1" s="3">
        <f t="shared" ca="1" si="5"/>
        <v>-4.1894335219211806E-2</v>
      </c>
      <c r="NU1" s="3">
        <f t="shared" ca="1" si="5"/>
        <v>-5.1705076581127968E-2</v>
      </c>
      <c r="NV1" s="3">
        <f t="shared" ref="NV1:QG7" ca="1" si="6">(NORMINV(RAND(),0.0571,($E$38/100)))</f>
        <v>-6.547093677166213E-2</v>
      </c>
      <c r="NW1" s="3">
        <f t="shared" ca="1" si="6"/>
        <v>0.17157738873091888</v>
      </c>
      <c r="NX1" s="3">
        <f t="shared" ca="1" si="6"/>
        <v>0.19750596631945699</v>
      </c>
      <c r="NY1" s="3">
        <f t="shared" ca="1" si="6"/>
        <v>7.7666108789620686E-2</v>
      </c>
      <c r="NZ1" s="3">
        <f t="shared" ca="1" si="6"/>
        <v>1.8216033642509101E-2</v>
      </c>
      <c r="OA1" s="3">
        <f t="shared" ca="1" si="6"/>
        <v>4.7709632967774099E-2</v>
      </c>
      <c r="OB1" s="3">
        <f t="shared" ca="1" si="6"/>
        <v>0.14380423637439707</v>
      </c>
      <c r="OC1" s="3">
        <f t="shared" ca="1" si="6"/>
        <v>0.10828908955472047</v>
      </c>
      <c r="OD1" s="3">
        <f t="shared" ca="1" si="6"/>
        <v>6.3429145084680727E-2</v>
      </c>
      <c r="OE1" s="3">
        <f t="shared" ca="1" si="6"/>
        <v>0.17139378859655538</v>
      </c>
      <c r="OF1" s="3">
        <f t="shared" ca="1" si="6"/>
        <v>-4.3069791050654699E-2</v>
      </c>
      <c r="OG1" s="3">
        <f t="shared" ca="1" si="6"/>
        <v>5.0386486002022862E-2</v>
      </c>
      <c r="OH1" s="3">
        <f t="shared" ca="1" si="6"/>
        <v>0.17033678630593455</v>
      </c>
      <c r="OI1" s="3">
        <f t="shared" ca="1" si="6"/>
        <v>4.8817493669728304E-2</v>
      </c>
      <c r="OJ1" s="3">
        <f t="shared" ca="1" si="6"/>
        <v>7.9555781011859103E-2</v>
      </c>
      <c r="OK1" s="3">
        <f t="shared" ca="1" si="6"/>
        <v>0.28792637532487814</v>
      </c>
      <c r="OL1" s="3">
        <f t="shared" ca="1" si="6"/>
        <v>4.0717592258712035E-2</v>
      </c>
      <c r="OM1" s="3">
        <f t="shared" ca="1" si="6"/>
        <v>0.22989169644031887</v>
      </c>
      <c r="ON1" s="3">
        <f t="shared" ca="1" si="6"/>
        <v>4.4208777752029776E-2</v>
      </c>
      <c r="OO1" s="3">
        <f t="shared" ca="1" si="6"/>
        <v>-1.8056332858336521E-2</v>
      </c>
      <c r="OP1" s="3">
        <f t="shared" ca="1" si="6"/>
        <v>-0.14200980112019762</v>
      </c>
      <c r="OQ1" s="3">
        <f t="shared" ca="1" si="6"/>
        <v>9.7628717829289141E-2</v>
      </c>
      <c r="OR1" s="3">
        <f t="shared" ca="1" si="6"/>
        <v>6.1852521634291835E-2</v>
      </c>
      <c r="OS1" s="3">
        <f t="shared" ca="1" si="6"/>
        <v>0.12301424214864869</v>
      </c>
      <c r="OT1" s="3">
        <f t="shared" ca="1" si="6"/>
        <v>0.20064400785764852</v>
      </c>
      <c r="OU1" s="3">
        <f t="shared" ca="1" si="6"/>
        <v>4.4789814164322012E-2</v>
      </c>
      <c r="OV1" s="3">
        <f t="shared" ca="1" si="6"/>
        <v>-0.19129985639269087</v>
      </c>
      <c r="OW1" s="3">
        <f t="shared" ca="1" si="6"/>
        <v>0.12367898726837029</v>
      </c>
      <c r="OX1" s="3">
        <f t="shared" ca="1" si="6"/>
        <v>-0.13273294476717507</v>
      </c>
      <c r="OY1" s="3">
        <f t="shared" ca="1" si="6"/>
        <v>0.14316639868633546</v>
      </c>
      <c r="OZ1" s="3">
        <f t="shared" ca="1" si="6"/>
        <v>5.042815388233779E-2</v>
      </c>
      <c r="PA1" s="3">
        <f t="shared" ca="1" si="6"/>
        <v>0.11781018153895445</v>
      </c>
      <c r="PB1" s="3">
        <f t="shared" ca="1" si="6"/>
        <v>0.11718687997880481</v>
      </c>
      <c r="PC1" s="3">
        <f t="shared" ca="1" si="6"/>
        <v>0.19874534797474314</v>
      </c>
      <c r="PD1" s="3">
        <f t="shared" ca="1" si="6"/>
        <v>0.29266135153885864</v>
      </c>
      <c r="PE1" s="3">
        <f t="shared" ca="1" si="6"/>
        <v>0.14752851316627535</v>
      </c>
      <c r="PF1" s="3">
        <f t="shared" ca="1" si="6"/>
        <v>7.3530014489814027E-2</v>
      </c>
      <c r="PG1" s="3">
        <f t="shared" ca="1" si="6"/>
        <v>-3.6076661325566722E-2</v>
      </c>
      <c r="PH1" s="3">
        <f t="shared" ca="1" si="6"/>
        <v>0.11385536218129552</v>
      </c>
      <c r="PI1" s="3">
        <f t="shared" ca="1" si="6"/>
        <v>0.21574792243263485</v>
      </c>
      <c r="PJ1" s="3">
        <f t="shared" ca="1" si="6"/>
        <v>-1.7973802942368999E-2</v>
      </c>
      <c r="PK1" s="3">
        <f t="shared" ca="1" si="6"/>
        <v>9.0571118692069491E-3</v>
      </c>
      <c r="PL1" s="3">
        <f t="shared" ca="1" si="6"/>
        <v>-0.14438571638939729</v>
      </c>
      <c r="PM1" s="3">
        <f t="shared" ca="1" si="6"/>
        <v>7.4442409260936093E-2</v>
      </c>
      <c r="PN1" s="3">
        <f t="shared" ca="1" si="6"/>
        <v>-0.15728098587649697</v>
      </c>
      <c r="PO1" s="3">
        <f t="shared" ca="1" si="6"/>
        <v>1.0134293710574158E-2</v>
      </c>
      <c r="PP1" s="3">
        <f t="shared" ca="1" si="6"/>
        <v>0.25117280491673066</v>
      </c>
      <c r="PQ1" s="3">
        <f t="shared" ca="1" si="6"/>
        <v>5.3462341642399588E-2</v>
      </c>
      <c r="PR1" s="3">
        <f t="shared" ca="1" si="6"/>
        <v>-6.0762728278622419E-2</v>
      </c>
      <c r="PS1" s="3">
        <f t="shared" ca="1" si="6"/>
        <v>2.6650187843073811E-2</v>
      </c>
      <c r="PT1" s="3">
        <f t="shared" ca="1" si="6"/>
        <v>9.1384322221993233E-2</v>
      </c>
      <c r="PU1" s="3">
        <f t="shared" ca="1" si="6"/>
        <v>7.2396677989795391E-2</v>
      </c>
      <c r="PV1" s="3">
        <f t="shared" ca="1" si="6"/>
        <v>0.26833792184498156</v>
      </c>
      <c r="PW1" s="3">
        <f t="shared" ca="1" si="6"/>
        <v>-9.7167850960300714E-2</v>
      </c>
      <c r="PX1" s="3">
        <f t="shared" ca="1" si="6"/>
        <v>-8.1103136620504515E-2</v>
      </c>
      <c r="PY1" s="3">
        <f t="shared" ca="1" si="6"/>
        <v>-3.5661968339285338E-2</v>
      </c>
      <c r="PZ1" s="3">
        <f t="shared" ca="1" si="6"/>
        <v>0.12492785342817109</v>
      </c>
      <c r="QA1" s="3">
        <f t="shared" ca="1" si="6"/>
        <v>0.11332856425966013</v>
      </c>
      <c r="QB1" s="3">
        <f t="shared" ca="1" si="6"/>
        <v>0.106397050604111</v>
      </c>
      <c r="QC1" s="3">
        <f t="shared" ca="1" si="6"/>
        <v>0.1815663150469069</v>
      </c>
      <c r="QD1" s="3">
        <f t="shared" ca="1" si="6"/>
        <v>0.33452475768320339</v>
      </c>
      <c r="QE1" s="3">
        <f t="shared" ca="1" si="6"/>
        <v>5.0058896938646166E-2</v>
      </c>
      <c r="QF1" s="3">
        <f t="shared" ca="1" si="6"/>
        <v>0.24092100268701166</v>
      </c>
      <c r="QG1" s="3">
        <f t="shared" ca="1" si="6"/>
        <v>7.5203897286474974E-2</v>
      </c>
      <c r="QH1" s="3">
        <f t="shared" ref="QH1:SS4" ca="1" si="7">(NORMINV(RAND(),0.0571,($E$38/100)))</f>
        <v>0.14914085040807382</v>
      </c>
      <c r="QI1" s="3">
        <f t="shared" ca="1" si="7"/>
        <v>-0.21211053603718633</v>
      </c>
      <c r="QJ1" s="3">
        <f t="shared" ca="1" si="7"/>
        <v>7.7137410088357714E-2</v>
      </c>
      <c r="QK1" s="3">
        <f t="shared" ca="1" si="7"/>
        <v>0.19601116572048644</v>
      </c>
      <c r="QL1" s="3">
        <f t="shared" ca="1" si="7"/>
        <v>-4.9760609443646381E-2</v>
      </c>
      <c r="QM1" s="3">
        <f t="shared" ca="1" si="7"/>
        <v>0.19571474318631021</v>
      </c>
      <c r="QN1" s="3">
        <f t="shared" ca="1" si="7"/>
        <v>0.31479500199872806</v>
      </c>
      <c r="QO1" s="3">
        <f t="shared" ca="1" si="7"/>
        <v>7.8217463912564192E-2</v>
      </c>
      <c r="QP1" s="3">
        <f t="shared" ca="1" si="7"/>
        <v>0.10553893760810247</v>
      </c>
      <c r="QQ1" s="3">
        <f t="shared" ca="1" si="7"/>
        <v>0.2018697948071651</v>
      </c>
      <c r="QR1" s="3">
        <f t="shared" ca="1" si="7"/>
        <v>8.3419875092858781E-2</v>
      </c>
      <c r="QS1" s="3">
        <f t="shared" ca="1" si="7"/>
        <v>-8.8434758009827211E-2</v>
      </c>
      <c r="QT1" s="3">
        <f t="shared" ca="1" si="7"/>
        <v>-2.8314533104508058E-2</v>
      </c>
      <c r="QU1" s="3">
        <f t="shared" ca="1" si="7"/>
        <v>0.18000814223614142</v>
      </c>
      <c r="QV1" s="3">
        <f t="shared" ca="1" si="7"/>
        <v>0.26371129731839121</v>
      </c>
      <c r="QW1" s="3">
        <f t="shared" ca="1" si="7"/>
        <v>-0.17071844838241368</v>
      </c>
      <c r="QX1" s="3">
        <f t="shared" ca="1" si="7"/>
        <v>-1.2670128692049185E-2</v>
      </c>
      <c r="QY1" s="3">
        <f t="shared" ca="1" si="7"/>
        <v>-3.8903199546577408E-2</v>
      </c>
      <c r="QZ1" s="3">
        <f t="shared" ca="1" si="7"/>
        <v>8.8643525637902953E-2</v>
      </c>
      <c r="RA1" s="3">
        <f t="shared" ca="1" si="7"/>
        <v>7.2067828719785898E-2</v>
      </c>
      <c r="RB1" s="3">
        <f t="shared" ca="1" si="7"/>
        <v>-4.7430384380838797E-2</v>
      </c>
      <c r="RC1" s="3">
        <f t="shared" ca="1" si="7"/>
        <v>-0.10037231399560946</v>
      </c>
      <c r="RD1" s="3">
        <f t="shared" ca="1" si="7"/>
        <v>-8.3040107734682345E-3</v>
      </c>
      <c r="RE1" s="3">
        <f t="shared" ca="1" si="7"/>
        <v>0.20128076078748447</v>
      </c>
      <c r="RF1" s="3">
        <f t="shared" ca="1" si="7"/>
        <v>3.3217916059362224E-3</v>
      </c>
      <c r="RG1" s="3">
        <f t="shared" ca="1" si="7"/>
        <v>0.12921419010589294</v>
      </c>
      <c r="RH1" s="3">
        <f t="shared" ca="1" si="7"/>
        <v>0.26771782475203926</v>
      </c>
      <c r="RI1" s="3">
        <f t="shared" ca="1" si="7"/>
        <v>-2.8370782932710684E-2</v>
      </c>
      <c r="RJ1" s="3">
        <f t="shared" ca="1" si="7"/>
        <v>4.5858324275041537E-2</v>
      </c>
      <c r="RK1" s="3">
        <f t="shared" ca="1" si="7"/>
        <v>0.21728637088329761</v>
      </c>
      <c r="RL1" s="3">
        <f t="shared" ca="1" si="7"/>
        <v>0.19704672624016201</v>
      </c>
      <c r="RM1" s="3">
        <f t="shared" ca="1" si="7"/>
        <v>6.6159381796253636E-2</v>
      </c>
      <c r="RN1" s="3">
        <f t="shared" ca="1" si="7"/>
        <v>7.803205456924904E-2</v>
      </c>
      <c r="RO1" s="3">
        <f t="shared" ca="1" si="7"/>
        <v>8.5693198698726047E-2</v>
      </c>
      <c r="RP1" s="3">
        <f t="shared" ca="1" si="7"/>
        <v>0.11918769041328514</v>
      </c>
      <c r="RQ1" s="3">
        <f t="shared" ca="1" si="7"/>
        <v>0.23039150090822175</v>
      </c>
      <c r="RR1" s="3">
        <f t="shared" ca="1" si="7"/>
        <v>3.1603908958205279E-2</v>
      </c>
      <c r="RS1" s="3">
        <f t="shared" ca="1" si="7"/>
        <v>9.4650478111365371E-2</v>
      </c>
      <c r="RT1" s="3">
        <f t="shared" ca="1" si="7"/>
        <v>0.10489546191646307</v>
      </c>
      <c r="RU1" s="3">
        <f t="shared" ca="1" si="7"/>
        <v>-3.2711325333357813E-2</v>
      </c>
      <c r="RV1" s="3">
        <f t="shared" ca="1" si="7"/>
        <v>3.8165545884172605E-2</v>
      </c>
      <c r="RW1" s="3">
        <f t="shared" ca="1" si="7"/>
        <v>-0.13992195088499054</v>
      </c>
      <c r="RX1" s="3">
        <f t="shared" ca="1" si="7"/>
        <v>7.688409817282793E-2</v>
      </c>
      <c r="RY1" s="3">
        <f t="shared" ca="1" si="7"/>
        <v>-0.12929607249790331</v>
      </c>
      <c r="RZ1" s="3">
        <f t="shared" ca="1" si="7"/>
        <v>-7.2103937015214267E-2</v>
      </c>
      <c r="SA1" s="3">
        <f t="shared" ca="1" si="7"/>
        <v>0.1182319138568349</v>
      </c>
      <c r="SB1" s="3">
        <f t="shared" ca="1" si="7"/>
        <v>0.31615529700521544</v>
      </c>
      <c r="SC1" s="3">
        <f t="shared" ca="1" si="7"/>
        <v>6.5483533699395913E-2</v>
      </c>
      <c r="SD1" s="3">
        <f t="shared" ca="1" si="7"/>
        <v>-7.2158213819416284E-3</v>
      </c>
      <c r="SE1" s="3">
        <f t="shared" ca="1" si="7"/>
        <v>-0.13244390848896664</v>
      </c>
      <c r="SF1" s="3">
        <f t="shared" ca="1" si="7"/>
        <v>5.7616773778430851E-2</v>
      </c>
      <c r="SG1" s="3">
        <f t="shared" ca="1" si="7"/>
        <v>1.6468266216631264E-2</v>
      </c>
      <c r="SH1" s="3">
        <f t="shared" ca="1" si="7"/>
        <v>2.9392893815955928E-2</v>
      </c>
      <c r="SI1" s="3">
        <f t="shared" ca="1" si="7"/>
        <v>0.36127749568352158</v>
      </c>
      <c r="SJ1" s="3">
        <f t="shared" ca="1" si="7"/>
        <v>0.11348356377826824</v>
      </c>
      <c r="SK1" s="3">
        <f t="shared" ca="1" si="7"/>
        <v>-7.7974793845647095E-3</v>
      </c>
      <c r="SL1" s="3">
        <f t="shared" ca="1" si="7"/>
        <v>-8.2637604275739587E-2</v>
      </c>
      <c r="SM1" s="3">
        <f t="shared" ca="1" si="7"/>
        <v>-6.8832167973611399E-2</v>
      </c>
      <c r="SN1" s="3">
        <f t="shared" ca="1" si="7"/>
        <v>-3.6549543159001607E-2</v>
      </c>
      <c r="SO1" s="3">
        <f t="shared" ca="1" si="7"/>
        <v>9.3204892097199898E-2</v>
      </c>
      <c r="SP1" s="3">
        <f t="shared" ca="1" si="7"/>
        <v>0.16696633998424468</v>
      </c>
      <c r="SQ1" s="3">
        <f t="shared" ca="1" si="7"/>
        <v>-4.4393377017703239E-3</v>
      </c>
      <c r="SR1" s="3">
        <f t="shared" ca="1" si="7"/>
        <v>0.21828341504735604</v>
      </c>
      <c r="SS1" s="3">
        <f t="shared" ca="1" si="7"/>
        <v>-3.4410553247039774E-2</v>
      </c>
      <c r="ST1" s="3">
        <f t="shared" ref="ST1:VE7" ca="1" si="8">(NORMINV(RAND(),0.0571,($E$38/100)))</f>
        <v>-8.3289796848489348E-2</v>
      </c>
      <c r="SU1" s="3">
        <f t="shared" ca="1" si="8"/>
        <v>0.11265644996348653</v>
      </c>
      <c r="SV1" s="3">
        <f t="shared" ca="1" si="8"/>
        <v>-1.4355969140413205E-2</v>
      </c>
      <c r="SW1" s="3">
        <f t="shared" ca="1" si="8"/>
        <v>0.13346255580288843</v>
      </c>
      <c r="SX1" s="3">
        <f t="shared" ca="1" si="8"/>
        <v>3.572651061370738E-4</v>
      </c>
      <c r="SY1" s="3">
        <f t="shared" ca="1" si="8"/>
        <v>0.15105714823639646</v>
      </c>
      <c r="SZ1" s="3">
        <f t="shared" ca="1" si="8"/>
        <v>5.5169705557612463E-2</v>
      </c>
      <c r="TA1" s="3">
        <f t="shared" ca="1" si="8"/>
        <v>-0.30680680812064104</v>
      </c>
      <c r="TB1" s="3">
        <f t="shared" ca="1" si="8"/>
        <v>-0.24347710239713538</v>
      </c>
      <c r="TC1" s="3">
        <f t="shared" ca="1" si="8"/>
        <v>-0.13492233248248486</v>
      </c>
      <c r="TD1" s="3">
        <f t="shared" ca="1" si="8"/>
        <v>4.2425757641901166E-2</v>
      </c>
      <c r="TE1" s="3">
        <f t="shared" ca="1" si="8"/>
        <v>0.10560572451579554</v>
      </c>
      <c r="TF1" s="3">
        <f t="shared" ca="1" si="8"/>
        <v>-0.12100467214397774</v>
      </c>
      <c r="TG1" s="3">
        <f t="shared" ca="1" si="8"/>
        <v>-8.1759796480160338E-2</v>
      </c>
      <c r="TH1" s="3">
        <f t="shared" ca="1" si="8"/>
        <v>0.30837213654278378</v>
      </c>
      <c r="TI1" s="3">
        <f t="shared" ca="1" si="8"/>
        <v>-0.14689509329818623</v>
      </c>
      <c r="TJ1" s="3">
        <f t="shared" ca="1" si="8"/>
        <v>0.18349742637259592</v>
      </c>
      <c r="TK1" s="3">
        <f t="shared" ca="1" si="8"/>
        <v>8.3951237929061479E-2</v>
      </c>
      <c r="TL1" s="3">
        <f t="shared" ca="1" si="8"/>
        <v>0.18639124052018285</v>
      </c>
      <c r="TM1" s="3">
        <f t="shared" ca="1" si="8"/>
        <v>-0.23035605193008468</v>
      </c>
      <c r="TN1" s="3">
        <f t="shared" ca="1" si="8"/>
        <v>-5.1669943166976484E-3</v>
      </c>
      <c r="TO1" s="3">
        <f t="shared" ca="1" si="8"/>
        <v>3.0942903284675884E-2</v>
      </c>
      <c r="TP1" s="3">
        <f t="shared" ca="1" si="8"/>
        <v>2.3083815849083193E-2</v>
      </c>
      <c r="TQ1" s="3">
        <f t="shared" ca="1" si="8"/>
        <v>9.9178015138172648E-2</v>
      </c>
      <c r="TR1" s="3">
        <f t="shared" ca="1" si="8"/>
        <v>-0.12190519069288126</v>
      </c>
      <c r="TS1" s="3">
        <f t="shared" ca="1" si="8"/>
        <v>5.3165149284943446E-2</v>
      </c>
      <c r="TT1" s="3">
        <f t="shared" ca="1" si="8"/>
        <v>6.4321282429066373E-2</v>
      </c>
      <c r="TU1" s="3">
        <f t="shared" ca="1" si="8"/>
        <v>-1.520008328621035E-2</v>
      </c>
      <c r="TV1" s="3">
        <f t="shared" ca="1" si="8"/>
        <v>-4.6456594116745645E-2</v>
      </c>
      <c r="TW1" s="3">
        <f t="shared" ca="1" si="8"/>
        <v>7.1412227938127432E-2</v>
      </c>
      <c r="TX1" s="3">
        <f t="shared" ca="1" si="8"/>
        <v>-2.961390064310862E-2</v>
      </c>
      <c r="TY1" s="3">
        <f t="shared" ca="1" si="8"/>
        <v>7.356780769273441E-2</v>
      </c>
      <c r="TZ1" s="3">
        <f t="shared" ca="1" si="8"/>
        <v>-4.8882422015335367E-2</v>
      </c>
      <c r="UA1" s="3">
        <f t="shared" ca="1" si="8"/>
        <v>0.15982184749984574</v>
      </c>
      <c r="UB1" s="3">
        <f t="shared" ca="1" si="8"/>
        <v>0.20772264395807921</v>
      </c>
      <c r="UC1" s="3">
        <f t="shared" ca="1" si="8"/>
        <v>-2.4721028331318506E-2</v>
      </c>
      <c r="UD1" s="3">
        <f t="shared" ca="1" si="8"/>
        <v>0.14262493886478483</v>
      </c>
      <c r="UE1" s="3">
        <f t="shared" ca="1" si="8"/>
        <v>6.0818736405590379E-3</v>
      </c>
      <c r="UF1" s="3">
        <f t="shared" ca="1" si="8"/>
        <v>5.5833025568598899E-3</v>
      </c>
      <c r="UG1" s="3">
        <f t="shared" ca="1" si="8"/>
        <v>-3.9513684001772048E-2</v>
      </c>
      <c r="UH1" s="3">
        <f t="shared" ca="1" si="8"/>
        <v>9.3709669044343233E-2</v>
      </c>
      <c r="UI1" s="3">
        <f t="shared" ca="1" si="8"/>
        <v>-1.825896002961136E-2</v>
      </c>
      <c r="UJ1" s="3">
        <f t="shared" ca="1" si="8"/>
        <v>0.20895993063364843</v>
      </c>
      <c r="UK1" s="3">
        <f t="shared" ca="1" si="8"/>
        <v>5.4228542775054872E-2</v>
      </c>
      <c r="UL1" s="3">
        <f t="shared" ca="1" si="8"/>
        <v>0.15251953597554113</v>
      </c>
      <c r="UM1" s="3">
        <f t="shared" ca="1" si="8"/>
        <v>0.12356625985105781</v>
      </c>
      <c r="UN1" s="3">
        <f t="shared" ca="1" si="8"/>
        <v>8.8661604791349824E-2</v>
      </c>
      <c r="UO1" s="3">
        <f t="shared" ca="1" si="8"/>
        <v>8.0540696877116971E-2</v>
      </c>
      <c r="UP1" s="3">
        <f t="shared" ca="1" si="8"/>
        <v>0.24175837150473445</v>
      </c>
      <c r="UQ1" s="3">
        <f t="shared" ca="1" si="8"/>
        <v>-3.7724377986627644E-2</v>
      </c>
      <c r="UR1" s="3">
        <f t="shared" ca="1" si="8"/>
        <v>0.12186010850959289</v>
      </c>
      <c r="US1" s="3">
        <f t="shared" ca="1" si="8"/>
        <v>0.22425381240544034</v>
      </c>
      <c r="UT1" s="3">
        <f t="shared" ca="1" si="8"/>
        <v>0.20257420216203098</v>
      </c>
      <c r="UU1" s="3">
        <f t="shared" ca="1" si="8"/>
        <v>0.14782082219945136</v>
      </c>
      <c r="UV1" s="3">
        <f t="shared" ca="1" si="8"/>
        <v>5.2392530037194185E-2</v>
      </c>
      <c r="UW1" s="3">
        <f t="shared" ca="1" si="8"/>
        <v>0.14203279792934928</v>
      </c>
      <c r="UX1" s="3">
        <f t="shared" ca="1" si="8"/>
        <v>0.14211500241787944</v>
      </c>
      <c r="UY1" s="3">
        <f t="shared" ca="1" si="8"/>
        <v>-5.0381495506348045E-2</v>
      </c>
      <c r="UZ1" s="3">
        <f t="shared" ca="1" si="8"/>
        <v>2.8258177057528651E-2</v>
      </c>
      <c r="VA1" s="3">
        <f t="shared" ca="1" si="8"/>
        <v>-3.3058129914663059E-2</v>
      </c>
      <c r="VB1" s="3">
        <f t="shared" ca="1" si="8"/>
        <v>9.9889516537287545E-3</v>
      </c>
      <c r="VC1" s="3">
        <f t="shared" ca="1" si="8"/>
        <v>8.3003190733042909E-2</v>
      </c>
      <c r="VD1" s="3">
        <f t="shared" ca="1" si="8"/>
        <v>-2.6374559667677724E-2</v>
      </c>
      <c r="VE1" s="3">
        <f t="shared" ca="1" si="8"/>
        <v>0.23658815436243624</v>
      </c>
      <c r="VF1" s="3">
        <f t="shared" ref="VF1:XQ4" ca="1" si="9">(NORMINV(RAND(),0.0571,($E$38/100)))</f>
        <v>7.0489699279198473E-3</v>
      </c>
      <c r="VG1" s="3">
        <f t="shared" ca="1" si="9"/>
        <v>3.234117667949063E-2</v>
      </c>
      <c r="VH1" s="3">
        <f t="shared" ca="1" si="9"/>
        <v>-4.5463244592536936E-2</v>
      </c>
      <c r="VI1" s="3">
        <f t="shared" ca="1" si="9"/>
        <v>4.458450167353626E-2</v>
      </c>
      <c r="VJ1" s="3">
        <f t="shared" ca="1" si="9"/>
        <v>1.6509347138957853E-2</v>
      </c>
      <c r="VK1" s="3">
        <f t="shared" ca="1" si="9"/>
        <v>6.3138515060971082E-2</v>
      </c>
      <c r="VL1" s="3">
        <f t="shared" ca="1" si="9"/>
        <v>-0.13626301795431739</v>
      </c>
      <c r="VM1" s="3">
        <f t="shared" ca="1" si="9"/>
        <v>4.8878931269803944E-2</v>
      </c>
      <c r="VN1" s="3">
        <f t="shared" ca="1" si="9"/>
        <v>-1.6762698895031208E-2</v>
      </c>
      <c r="VO1" s="3">
        <f t="shared" ca="1" si="9"/>
        <v>0.18432658385917167</v>
      </c>
      <c r="VP1" s="3">
        <f t="shared" ca="1" si="9"/>
        <v>-6.3330007398802735E-4</v>
      </c>
      <c r="VQ1" s="3">
        <f t="shared" ca="1" si="9"/>
        <v>-0.16217679585922506</v>
      </c>
      <c r="VR1" s="3">
        <f t="shared" ca="1" si="9"/>
        <v>0.13651219487047855</v>
      </c>
      <c r="VS1" s="3">
        <f t="shared" ca="1" si="9"/>
        <v>3.0590043377510891E-2</v>
      </c>
      <c r="VT1" s="3">
        <f t="shared" ca="1" si="9"/>
        <v>-0.11975427712801535</v>
      </c>
      <c r="VU1" s="3">
        <f t="shared" ca="1" si="9"/>
        <v>0.12480566829127702</v>
      </c>
      <c r="VV1" s="3">
        <f t="shared" ca="1" si="9"/>
        <v>8.9779897907853373E-2</v>
      </c>
      <c r="VW1" s="3">
        <f t="shared" ca="1" si="9"/>
        <v>-1.3522450980144013E-2</v>
      </c>
      <c r="VX1" s="3">
        <f t="shared" ca="1" si="9"/>
        <v>6.2638220954132712E-2</v>
      </c>
      <c r="VY1" s="3">
        <f t="shared" ca="1" si="9"/>
        <v>-4.3903101417567647E-2</v>
      </c>
      <c r="VZ1" s="3">
        <f t="shared" ca="1" si="9"/>
        <v>-0.1151443708381019</v>
      </c>
      <c r="WA1" s="3">
        <f t="shared" ca="1" si="9"/>
        <v>-4.4882092426938344E-2</v>
      </c>
      <c r="WB1" s="3">
        <f t="shared" ca="1" si="9"/>
        <v>5.2411125150933914E-2</v>
      </c>
      <c r="WC1" s="3">
        <f t="shared" ca="1" si="9"/>
        <v>9.2539610815626699E-2</v>
      </c>
      <c r="WD1" s="3">
        <f t="shared" ca="1" si="9"/>
        <v>9.8264039697395722E-2</v>
      </c>
      <c r="WE1" s="3">
        <f t="shared" ca="1" si="9"/>
        <v>-7.0945217269562919E-2</v>
      </c>
      <c r="WF1" s="3">
        <f t="shared" ca="1" si="9"/>
        <v>9.4791136782819641E-2</v>
      </c>
      <c r="WG1" s="3">
        <f t="shared" ca="1" si="9"/>
        <v>0.31902083020864258</v>
      </c>
      <c r="WH1" s="3">
        <f t="shared" ca="1" si="9"/>
        <v>-0.14285964759509756</v>
      </c>
      <c r="WI1" s="3">
        <f t="shared" ca="1" si="9"/>
        <v>5.6565519727344152E-2</v>
      </c>
      <c r="WJ1" s="3">
        <f t="shared" ca="1" si="9"/>
        <v>0.11381497474891678</v>
      </c>
      <c r="WK1" s="3">
        <f t="shared" ca="1" si="9"/>
        <v>7.330069778646163E-3</v>
      </c>
      <c r="WL1" s="3">
        <f t="shared" ca="1" si="9"/>
        <v>-4.3724008627099728E-2</v>
      </c>
      <c r="WM1" s="3">
        <f t="shared" ca="1" si="9"/>
        <v>0.18750178805107814</v>
      </c>
      <c r="WN1" s="3">
        <f t="shared" ca="1" si="9"/>
        <v>-0.11697026275963728</v>
      </c>
      <c r="WO1" s="3">
        <f t="shared" ca="1" si="9"/>
        <v>8.8921673720922731E-3</v>
      </c>
      <c r="WP1" s="3">
        <f t="shared" ca="1" si="9"/>
        <v>-7.156561570482993E-2</v>
      </c>
      <c r="WQ1" s="3">
        <f t="shared" ca="1" si="9"/>
        <v>-8.1405818101779742E-3</v>
      </c>
      <c r="WR1" s="3">
        <f t="shared" ca="1" si="9"/>
        <v>0.20105931937126587</v>
      </c>
      <c r="WS1" s="3">
        <f t="shared" ca="1" si="9"/>
        <v>-3.2841220664760251E-2</v>
      </c>
      <c r="WT1" s="3">
        <f t="shared" ca="1" si="9"/>
        <v>9.1960072580831637E-2</v>
      </c>
      <c r="WU1" s="3">
        <f t="shared" ca="1" si="9"/>
        <v>6.6324412341955269E-2</v>
      </c>
      <c r="WV1" s="3">
        <f t="shared" ca="1" si="9"/>
        <v>0.11523038687668419</v>
      </c>
      <c r="WW1" s="3">
        <f t="shared" ca="1" si="9"/>
        <v>-0.17759022813292852</v>
      </c>
      <c r="WX1" s="3">
        <f t="shared" ca="1" si="9"/>
        <v>0.15353566701966678</v>
      </c>
      <c r="WY1" s="3">
        <f t="shared" ca="1" si="9"/>
        <v>-7.1627205151913689E-2</v>
      </c>
      <c r="WZ1" s="3">
        <f t="shared" ca="1" si="9"/>
        <v>4.9883231451318885E-2</v>
      </c>
      <c r="XA1" s="3">
        <f t="shared" ca="1" si="9"/>
        <v>3.1806011242094513E-2</v>
      </c>
      <c r="XB1" s="3">
        <f t="shared" ca="1" si="9"/>
        <v>8.3310858738298271E-2</v>
      </c>
      <c r="XC1" s="3">
        <f t="shared" ca="1" si="9"/>
        <v>6.8326352200515264E-2</v>
      </c>
      <c r="XD1" s="3">
        <f t="shared" ca="1" si="9"/>
        <v>-0.18669625243787102</v>
      </c>
      <c r="XE1" s="3">
        <f t="shared" ca="1" si="9"/>
        <v>0.12143194695737873</v>
      </c>
      <c r="XF1" s="3">
        <f t="shared" ca="1" si="9"/>
        <v>7.9542190804426677E-2</v>
      </c>
      <c r="XG1" s="3">
        <f t="shared" ca="1" si="9"/>
        <v>0.14495097290419939</v>
      </c>
      <c r="XH1" s="3">
        <f t="shared" ca="1" si="9"/>
        <v>0.12975833543696788</v>
      </c>
      <c r="XI1" s="3">
        <f t="shared" ca="1" si="9"/>
        <v>-6.4589594247295434E-2</v>
      </c>
      <c r="XJ1" s="3">
        <f t="shared" ca="1" si="9"/>
        <v>-2.212067932601483E-2</v>
      </c>
      <c r="XK1" s="3">
        <f t="shared" ca="1" si="9"/>
        <v>-3.5576436239677378E-3</v>
      </c>
      <c r="XL1" s="3">
        <f t="shared" ca="1" si="9"/>
        <v>5.0548024560486557E-2</v>
      </c>
      <c r="XM1" s="3">
        <f t="shared" ca="1" si="9"/>
        <v>4.650515216156613E-2</v>
      </c>
      <c r="XN1" s="3">
        <f t="shared" ca="1" si="9"/>
        <v>2.3123291046857689E-2</v>
      </c>
      <c r="XO1" s="3">
        <f t="shared" ca="1" si="9"/>
        <v>0.2042328799971832</v>
      </c>
      <c r="XP1" s="3">
        <f t="shared" ca="1" si="9"/>
        <v>7.2325912182993307E-2</v>
      </c>
      <c r="XQ1" s="3">
        <f t="shared" ca="1" si="9"/>
        <v>-0.16301625601990882</v>
      </c>
      <c r="XR1" s="3">
        <f t="shared" ref="XR1:ZZ3" ca="1" si="10">(NORMINV(RAND(),0.0571,($E$38/100)))</f>
        <v>4.4953245663484666E-2</v>
      </c>
      <c r="XS1" s="3">
        <f t="shared" ca="1" si="10"/>
        <v>0.10780118418842122</v>
      </c>
      <c r="XT1" s="3">
        <f t="shared" ca="1" si="10"/>
        <v>5.5378999148006799E-2</v>
      </c>
      <c r="XU1" s="3">
        <f t="shared" ca="1" si="10"/>
        <v>0.2131002759279611</v>
      </c>
      <c r="XV1" s="3">
        <f t="shared" ca="1" si="10"/>
        <v>5.8791915282229525E-2</v>
      </c>
      <c r="XW1" s="3">
        <f t="shared" ca="1" si="10"/>
        <v>-0.12033940447703496</v>
      </c>
      <c r="XX1" s="3">
        <f t="shared" ca="1" si="10"/>
        <v>7.097084516834494E-2</v>
      </c>
      <c r="XY1" s="3">
        <f t="shared" ca="1" si="10"/>
        <v>-3.6807246408616989E-2</v>
      </c>
      <c r="XZ1" s="3">
        <f t="shared" ca="1" si="10"/>
        <v>-0.14322423906242765</v>
      </c>
      <c r="YA1" s="3">
        <f t="shared" ca="1" si="10"/>
        <v>0.24982856116830982</v>
      </c>
      <c r="YB1" s="3">
        <f t="shared" ca="1" si="10"/>
        <v>3.9417372737727163E-2</v>
      </c>
      <c r="YC1" s="3">
        <f t="shared" ca="1" si="10"/>
        <v>0.18139262383659044</v>
      </c>
      <c r="YD1" s="3">
        <f t="shared" ca="1" si="10"/>
        <v>-1.2503386685312326E-2</v>
      </c>
      <c r="YE1" s="3">
        <f t="shared" ca="1" si="10"/>
        <v>1.6708429507489575E-2</v>
      </c>
      <c r="YF1" s="3">
        <f t="shared" ca="1" si="10"/>
        <v>0.17158797497938544</v>
      </c>
      <c r="YG1" s="3">
        <f t="shared" ca="1" si="10"/>
        <v>-2.0664808204288773E-2</v>
      </c>
      <c r="YH1" s="3">
        <f t="shared" ca="1" si="10"/>
        <v>0.16559843140505087</v>
      </c>
      <c r="YI1" s="3">
        <f t="shared" ca="1" si="10"/>
        <v>0.15111049969498441</v>
      </c>
      <c r="YJ1" s="3">
        <f t="shared" ca="1" si="10"/>
        <v>7.1205230520778318E-2</v>
      </c>
      <c r="YK1" s="3">
        <f t="shared" ca="1" si="10"/>
        <v>-0.13333534961454196</v>
      </c>
      <c r="YL1" s="3">
        <f t="shared" ca="1" si="10"/>
        <v>-0.13873176650172142</v>
      </c>
      <c r="YM1" s="3">
        <f t="shared" ca="1" si="10"/>
        <v>-1.2271976937176382E-2</v>
      </c>
      <c r="YN1" s="3">
        <f t="shared" ca="1" si="10"/>
        <v>-0.10091472267546543</v>
      </c>
      <c r="YO1" s="3">
        <f t="shared" ca="1" si="10"/>
        <v>0.1129880869560414</v>
      </c>
      <c r="YP1" s="3">
        <f t="shared" ca="1" si="10"/>
        <v>-3.2287630978723295E-2</v>
      </c>
      <c r="YQ1" s="3">
        <f t="shared" ca="1" si="10"/>
        <v>0.14373334517702863</v>
      </c>
      <c r="YR1" s="3">
        <f t="shared" ca="1" si="10"/>
        <v>0.19324278207632151</v>
      </c>
      <c r="YS1" s="3">
        <f t="shared" ca="1" si="10"/>
        <v>7.6163376948255035E-2</v>
      </c>
      <c r="YT1" s="3">
        <f t="shared" ca="1" si="10"/>
        <v>0.24272072246989068</v>
      </c>
      <c r="YU1" s="3">
        <f t="shared" ca="1" si="10"/>
        <v>1.2155344242449399E-2</v>
      </c>
      <c r="YV1" s="3">
        <f t="shared" ca="1" si="10"/>
        <v>-4.2976758841551388E-3</v>
      </c>
      <c r="YW1" s="3">
        <f t="shared" ca="1" si="10"/>
        <v>-1.3649871086437726E-2</v>
      </c>
      <c r="YX1" s="3">
        <f t="shared" ca="1" si="10"/>
        <v>-2.0518450135675492E-2</v>
      </c>
      <c r="YY1" s="3">
        <f t="shared" ca="1" si="10"/>
        <v>2.2047606688344656E-2</v>
      </c>
      <c r="YZ1" s="3">
        <f t="shared" ca="1" si="10"/>
        <v>0.11621378884640229</v>
      </c>
      <c r="ZA1" s="3">
        <f t="shared" ca="1" si="10"/>
        <v>3.1870006866380821E-3</v>
      </c>
      <c r="ZB1" s="3">
        <f t="shared" ca="1" si="10"/>
        <v>-3.2654233787891618E-2</v>
      </c>
      <c r="ZC1" s="3">
        <f t="shared" ca="1" si="10"/>
        <v>1.208022398652904E-2</v>
      </c>
      <c r="ZD1" s="3">
        <f t="shared" ca="1" si="10"/>
        <v>5.1121631080420574E-2</v>
      </c>
      <c r="ZE1" s="3">
        <f t="shared" ca="1" si="10"/>
        <v>0.21923907535711162</v>
      </c>
      <c r="ZF1" s="3">
        <f t="shared" ca="1" si="10"/>
        <v>0.30775205731662109</v>
      </c>
      <c r="ZG1" s="3">
        <f t="shared" ca="1" si="10"/>
        <v>-6.5922045041833771E-2</v>
      </c>
      <c r="ZH1" s="3">
        <f t="shared" ca="1" si="10"/>
        <v>4.8475695704336491E-2</v>
      </c>
      <c r="ZI1" s="3">
        <f t="shared" ca="1" si="10"/>
        <v>4.5849376415814012E-2</v>
      </c>
      <c r="ZJ1" s="3">
        <f t="shared" ca="1" si="10"/>
        <v>8.2404781350583128E-2</v>
      </c>
      <c r="ZK1" s="3">
        <f t="shared" ca="1" si="10"/>
        <v>0.13835539757733939</v>
      </c>
      <c r="ZL1" s="3">
        <f t="shared" ca="1" si="10"/>
        <v>-0.10640543696618458</v>
      </c>
      <c r="ZM1" s="3">
        <f t="shared" ca="1" si="10"/>
        <v>0.11044945976917152</v>
      </c>
      <c r="ZN1" s="3">
        <f t="shared" ca="1" si="10"/>
        <v>0.14932941234296371</v>
      </c>
      <c r="ZO1" s="3">
        <f t="shared" ca="1" si="10"/>
        <v>0.21138001545455926</v>
      </c>
      <c r="ZP1" s="3">
        <f t="shared" ca="1" si="10"/>
        <v>4.5962923467865617E-2</v>
      </c>
      <c r="ZQ1" s="3">
        <f t="shared" ca="1" si="10"/>
        <v>-3.6682335139264222E-2</v>
      </c>
      <c r="ZR1" s="3">
        <f t="shared" ca="1" si="10"/>
        <v>9.4011381089810497E-3</v>
      </c>
      <c r="ZS1" s="3">
        <f t="shared" ca="1" si="10"/>
        <v>-5.201005278434126E-2</v>
      </c>
      <c r="ZT1" s="3">
        <f t="shared" ca="1" si="10"/>
        <v>0.19342038919758575</v>
      </c>
      <c r="ZU1" s="3">
        <f t="shared" ca="1" si="10"/>
        <v>9.3109798974614716E-2</v>
      </c>
      <c r="ZV1" s="3">
        <f t="shared" ca="1" si="10"/>
        <v>0.14216046451302161</v>
      </c>
      <c r="ZW1" s="3">
        <f t="shared" ca="1" si="10"/>
        <v>-3.6735390423914493E-2</v>
      </c>
      <c r="ZX1" s="3">
        <f t="shared" ca="1" si="10"/>
        <v>4.4737359796174339E-2</v>
      </c>
      <c r="ZY1" s="3">
        <f t="shared" ca="1" si="10"/>
        <v>4.0154806565045387E-2</v>
      </c>
      <c r="ZZ1" s="3">
        <f t="shared" ca="1" si="10"/>
        <v>-7.1237045453190637E-2</v>
      </c>
    </row>
    <row r="2" spans="1:702" x14ac:dyDescent="0.25">
      <c r="A2" s="3">
        <f t="shared" ref="A2:P15" ca="1" si="11">(NORMINV(RAND(),0.0571,($E$38/100)))</f>
        <v>0.15615612338395957</v>
      </c>
      <c r="B2" s="3">
        <f t="shared" ca="1" si="11"/>
        <v>-3.0680163935148275E-2</v>
      </c>
      <c r="C2" s="3">
        <f t="shared" ca="1" si="11"/>
        <v>0.17341150721191539</v>
      </c>
      <c r="D2" s="3">
        <f t="shared" ca="1" si="11"/>
        <v>0.11686041109214929</v>
      </c>
      <c r="E2" s="3">
        <f t="shared" ca="1" si="11"/>
        <v>9.5996309512381278E-2</v>
      </c>
      <c r="F2" s="3">
        <f t="shared" ca="1" si="11"/>
        <v>1.5319984131148254E-2</v>
      </c>
      <c r="G2" s="3">
        <f t="shared" ca="1" si="11"/>
        <v>4.4117776732922158E-2</v>
      </c>
      <c r="H2" s="3">
        <f t="shared" ca="1" si="11"/>
        <v>-5.6662815023184029E-2</v>
      </c>
      <c r="I2" s="3">
        <f t="shared" ca="1" si="11"/>
        <v>0.13396621964885475</v>
      </c>
      <c r="J2" s="3">
        <f t="shared" ca="1" si="11"/>
        <v>0.11732149814027146</v>
      </c>
      <c r="K2" s="3">
        <f t="shared" ca="1" si="11"/>
        <v>0.12531130709085347</v>
      </c>
      <c r="L2" s="3">
        <f t="shared" ca="1" si="11"/>
        <v>0.13976468479290766</v>
      </c>
      <c r="M2" s="3">
        <f t="shared" ca="1" si="11"/>
        <v>0.24270056175672894</v>
      </c>
      <c r="N2" s="3">
        <f t="shared" ca="1" si="11"/>
        <v>0.121873871990986</v>
      </c>
      <c r="O2" s="3">
        <f t="shared" ca="1" si="11"/>
        <v>0.16946884822130312</v>
      </c>
      <c r="P2" s="3">
        <f t="shared" ca="1" si="11"/>
        <v>-7.8907883096258305E-2</v>
      </c>
      <c r="Q2" s="3">
        <f t="shared" ca="1" si="0"/>
        <v>-2.3306251613656889E-2</v>
      </c>
      <c r="R2" s="3">
        <f t="shared" ca="1" si="0"/>
        <v>-4.656182586613479E-2</v>
      </c>
      <c r="S2" s="3">
        <f t="shared" ca="1" si="0"/>
        <v>7.449872679451347E-2</v>
      </c>
      <c r="T2" s="3">
        <f t="shared" ca="1" si="0"/>
        <v>0.24604064593900682</v>
      </c>
      <c r="U2" s="3">
        <f t="shared" ca="1" si="0"/>
        <v>-3.249698821691055E-2</v>
      </c>
      <c r="V2" s="3">
        <f t="shared" ca="1" si="0"/>
        <v>8.3106447557515867E-2</v>
      </c>
      <c r="W2" s="3">
        <f t="shared" ca="1" si="0"/>
        <v>0.23343830149752937</v>
      </c>
      <c r="X2" s="3">
        <f t="shared" ca="1" si="0"/>
        <v>4.1769587703421394E-2</v>
      </c>
      <c r="Y2" s="3">
        <f t="shared" ca="1" si="0"/>
        <v>-4.1286356959790993E-3</v>
      </c>
      <c r="Z2" s="3">
        <f t="shared" ca="1" si="0"/>
        <v>-0.10205420049395154</v>
      </c>
      <c r="AA2" s="3">
        <f t="shared" ca="1" si="0"/>
        <v>0.18389819433197835</v>
      </c>
      <c r="AB2" s="3">
        <f t="shared" ca="1" si="0"/>
        <v>-0.2027755317550044</v>
      </c>
      <c r="AC2" s="3">
        <f t="shared" ca="1" si="0"/>
        <v>0.17412898726527426</v>
      </c>
      <c r="AD2" s="3">
        <f t="shared" ca="1" si="0"/>
        <v>8.0914679627035357E-2</v>
      </c>
      <c r="AE2" s="3">
        <f t="shared" ca="1" si="0"/>
        <v>-7.6504361185682074E-3</v>
      </c>
      <c r="AF2" s="3">
        <f t="shared" ca="1" si="0"/>
        <v>-5.7110414518668398E-2</v>
      </c>
      <c r="AG2" s="3">
        <f t="shared" ca="1" si="0"/>
        <v>-5.1480300691836164E-2</v>
      </c>
      <c r="AH2" s="3">
        <f t="shared" ca="1" si="0"/>
        <v>0.14966252003245784</v>
      </c>
      <c r="AI2" s="3">
        <f t="shared" ca="1" si="0"/>
        <v>-0.27510711181988212</v>
      </c>
      <c r="AJ2" s="3">
        <f t="shared" ca="1" si="0"/>
        <v>4.4240189929838983E-3</v>
      </c>
      <c r="AK2" s="3">
        <f t="shared" ca="1" si="0"/>
        <v>4.6468628984250249E-2</v>
      </c>
      <c r="AL2" s="3">
        <f t="shared" ca="1" si="0"/>
        <v>-5.7394626341448346E-2</v>
      </c>
      <c r="AM2" s="3">
        <f t="shared" ca="1" si="0"/>
        <v>-6.4597731464667199E-2</v>
      </c>
      <c r="AN2" s="3">
        <f t="shared" ca="1" si="0"/>
        <v>-1.065062663209361E-3</v>
      </c>
      <c r="AO2" s="3">
        <f t="shared" ca="1" si="0"/>
        <v>-9.0093445591735558E-2</v>
      </c>
      <c r="AP2" s="3">
        <f t="shared" ca="1" si="0"/>
        <v>2.5822725920646487E-2</v>
      </c>
      <c r="AQ2" s="3">
        <f t="shared" ca="1" si="0"/>
        <v>0.11458179475555266</v>
      </c>
      <c r="AR2" s="3">
        <f t="shared" ca="1" si="0"/>
        <v>8.6603937872931774E-2</v>
      </c>
      <c r="AS2" s="3">
        <f t="shared" ca="1" si="0"/>
        <v>0.16944975280456359</v>
      </c>
      <c r="AT2" s="3">
        <f t="shared" ca="1" si="0"/>
        <v>-9.9233689755226367E-3</v>
      </c>
      <c r="AU2" s="3">
        <f t="shared" ca="1" si="0"/>
        <v>5.3557833130096141E-2</v>
      </c>
      <c r="AV2" s="3">
        <f t="shared" ca="1" si="0"/>
        <v>0.10421551902954346</v>
      </c>
      <c r="AW2" s="3">
        <f t="shared" ca="1" si="0"/>
        <v>0.11275052444089939</v>
      </c>
      <c r="AX2" s="3">
        <f t="shared" ca="1" si="0"/>
        <v>0.13701212894941783</v>
      </c>
      <c r="AY2" s="3">
        <f t="shared" ca="1" si="0"/>
        <v>0.11036344101415083</v>
      </c>
      <c r="AZ2" s="3">
        <f t="shared" ca="1" si="0"/>
        <v>-0.10777948285311188</v>
      </c>
      <c r="BA2" s="3">
        <f t="shared" ca="1" si="0"/>
        <v>-6.6366105401260145E-3</v>
      </c>
      <c r="BB2" s="3">
        <f t="shared" ca="1" si="0"/>
        <v>4.0273045810241569E-2</v>
      </c>
      <c r="BC2" s="3">
        <f t="shared" ca="1" si="0"/>
        <v>6.9172327426305996E-2</v>
      </c>
      <c r="BD2" s="3">
        <f t="shared" ca="1" si="0"/>
        <v>3.5449717185784962E-3</v>
      </c>
      <c r="BE2" s="3">
        <f t="shared" ca="1" si="0"/>
        <v>-9.7150184383753238E-2</v>
      </c>
      <c r="BF2" s="3">
        <f t="shared" ca="1" si="0"/>
        <v>0.13907192318160888</v>
      </c>
      <c r="BG2" s="3">
        <f t="shared" ca="1" si="0"/>
        <v>4.3355201359701917E-2</v>
      </c>
      <c r="BH2" s="3">
        <f t="shared" ca="1" si="0"/>
        <v>5.5536207573699502E-2</v>
      </c>
      <c r="BI2" s="3">
        <f t="shared" ca="1" si="0"/>
        <v>5.4711125005893826E-3</v>
      </c>
      <c r="BJ2" s="3">
        <f t="shared" ca="1" si="0"/>
        <v>0.16597406983427204</v>
      </c>
      <c r="BK2" s="3">
        <f t="shared" ca="1" si="0"/>
        <v>-1.1568302468267205E-2</v>
      </c>
      <c r="BL2" s="3">
        <f t="shared" ca="1" si="0"/>
        <v>8.2013724471013974E-2</v>
      </c>
      <c r="BM2" s="3">
        <f t="shared" ca="1" si="0"/>
        <v>0.2399628338203339</v>
      </c>
      <c r="BN2" s="3">
        <f t="shared" ca="1" si="1"/>
        <v>0.12197564875752334</v>
      </c>
      <c r="BO2" s="3">
        <f t="shared" ca="1" si="1"/>
        <v>0.14341795541578853</v>
      </c>
      <c r="BP2" s="3">
        <f t="shared" ca="1" si="1"/>
        <v>5.4438040054530533E-2</v>
      </c>
      <c r="BQ2" s="3">
        <f t="shared" ca="1" si="1"/>
        <v>-8.2391975037790513E-2</v>
      </c>
      <c r="BR2" s="3">
        <f t="shared" ca="1" si="1"/>
        <v>0.1235922273870551</v>
      </c>
      <c r="BS2" s="3">
        <f t="shared" ca="1" si="1"/>
        <v>-2.4800380091019383E-3</v>
      </c>
      <c r="BT2" s="3">
        <f t="shared" ca="1" si="1"/>
        <v>-6.2622562742529086E-2</v>
      </c>
      <c r="BU2" s="3">
        <f t="shared" ca="1" si="1"/>
        <v>8.11330290610347E-2</v>
      </c>
      <c r="BV2" s="3">
        <f t="shared" ca="1" si="1"/>
        <v>0.11069953562667896</v>
      </c>
      <c r="BW2" s="3">
        <f t="shared" ca="1" si="1"/>
        <v>0.20313121811700441</v>
      </c>
      <c r="BX2" s="3">
        <f t="shared" ca="1" si="1"/>
        <v>0.22956680784698913</v>
      </c>
      <c r="BY2" s="3">
        <f t="shared" ca="1" si="1"/>
        <v>6.7387471494533752E-2</v>
      </c>
      <c r="BZ2" s="3">
        <f t="shared" ca="1" si="1"/>
        <v>4.9122155386620507E-2</v>
      </c>
      <c r="CA2" s="3">
        <f t="shared" ca="1" si="1"/>
        <v>-9.7023051651876149E-2</v>
      </c>
      <c r="CB2" s="3">
        <f t="shared" ca="1" si="1"/>
        <v>0.15563482553543512</v>
      </c>
      <c r="CC2" s="3">
        <f t="shared" ca="1" si="1"/>
        <v>-8.7272958968938191E-3</v>
      </c>
      <c r="CD2" s="3">
        <f t="shared" ca="1" si="1"/>
        <v>-8.3416099827401391E-3</v>
      </c>
      <c r="CE2" s="3">
        <f t="shared" ca="1" si="1"/>
        <v>3.9209144003250956E-2</v>
      </c>
      <c r="CF2" s="3">
        <f t="shared" ca="1" si="1"/>
        <v>-9.0684486392218475E-2</v>
      </c>
      <c r="CG2" s="3">
        <f t="shared" ca="1" si="1"/>
        <v>-0.24644750776112817</v>
      </c>
      <c r="CH2" s="3">
        <f t="shared" ca="1" si="1"/>
        <v>0.1094678871834066</v>
      </c>
      <c r="CI2" s="3">
        <f t="shared" ca="1" si="1"/>
        <v>-5.1785867943208164E-2</v>
      </c>
      <c r="CJ2" s="3">
        <f t="shared" ca="1" si="1"/>
        <v>0.15866165600119156</v>
      </c>
      <c r="CK2" s="3">
        <f t="shared" ca="1" si="1"/>
        <v>0.43902783066138745</v>
      </c>
      <c r="CL2" s="3">
        <f t="shared" ca="1" si="1"/>
        <v>0.30296884790513773</v>
      </c>
      <c r="CM2" s="3">
        <f t="shared" ca="1" si="1"/>
        <v>6.2668723355875366E-2</v>
      </c>
      <c r="CN2" s="3">
        <f t="shared" ca="1" si="1"/>
        <v>0.10231936247199241</v>
      </c>
      <c r="CO2" s="3">
        <f t="shared" ca="1" si="1"/>
        <v>0.23736157956290621</v>
      </c>
      <c r="CP2" s="3">
        <f t="shared" ca="1" si="1"/>
        <v>8.0494577257089375E-2</v>
      </c>
      <c r="CQ2" s="3">
        <f t="shared" ca="1" si="1"/>
        <v>5.1957201268354541E-2</v>
      </c>
      <c r="CR2" s="3">
        <f t="shared" ca="1" si="1"/>
        <v>0.18711570604466143</v>
      </c>
      <c r="CS2" s="3">
        <f t="shared" ca="1" si="1"/>
        <v>6.5281410640233087E-3</v>
      </c>
      <c r="CT2" s="3">
        <f t="shared" ca="1" si="1"/>
        <v>-0.16183598828359186</v>
      </c>
      <c r="CU2" s="3">
        <f t="shared" ca="1" si="1"/>
        <v>0.12803215484131905</v>
      </c>
      <c r="CV2" s="3">
        <f t="shared" ca="1" si="1"/>
        <v>-5.1802419947583958E-2</v>
      </c>
      <c r="CW2" s="3">
        <f t="shared" ca="1" si="1"/>
        <v>1.6456261098217788E-2</v>
      </c>
      <c r="CX2" s="3">
        <f t="shared" ca="1" si="1"/>
        <v>0.29339530745647607</v>
      </c>
      <c r="CY2" s="3">
        <f t="shared" ca="1" si="1"/>
        <v>0.29646431540417223</v>
      </c>
      <c r="CZ2" s="3">
        <f t="shared" ca="1" si="1"/>
        <v>7.878646504782108E-3</v>
      </c>
      <c r="DA2" s="3">
        <f t="shared" ca="1" si="1"/>
        <v>-6.0581061914562889E-4</v>
      </c>
      <c r="DB2" s="3">
        <f t="shared" ca="1" si="1"/>
        <v>8.3334755890226542E-2</v>
      </c>
      <c r="DC2" s="3">
        <f t="shared" ca="1" si="1"/>
        <v>6.3818401235642697E-2</v>
      </c>
      <c r="DD2" s="3">
        <f t="shared" ca="1" si="1"/>
        <v>0.19024436135093564</v>
      </c>
      <c r="DE2" s="3">
        <f t="shared" ca="1" si="1"/>
        <v>-6.3266813063848903E-3</v>
      </c>
      <c r="DF2" s="3">
        <f t="shared" ca="1" si="1"/>
        <v>-0.14340990594606273</v>
      </c>
      <c r="DG2" s="3">
        <f t="shared" ca="1" si="1"/>
        <v>0.11198277478241826</v>
      </c>
      <c r="DH2" s="3">
        <f t="shared" ca="1" si="1"/>
        <v>-0.13480101185676147</v>
      </c>
      <c r="DI2" s="3">
        <f t="shared" ca="1" si="1"/>
        <v>-9.0921782634531087E-2</v>
      </c>
      <c r="DJ2" s="3">
        <f t="shared" ca="1" si="1"/>
        <v>8.4718956888642588E-2</v>
      </c>
      <c r="DK2" s="3">
        <f t="shared" ca="1" si="1"/>
        <v>0.19617364540220505</v>
      </c>
      <c r="DL2" s="3">
        <f t="shared" ca="1" si="1"/>
        <v>9.7833287235738309E-2</v>
      </c>
      <c r="DM2" s="3">
        <f t="shared" ca="1" si="1"/>
        <v>-0.10150372701059644</v>
      </c>
      <c r="DN2" s="3">
        <f t="shared" ca="1" si="1"/>
        <v>-5.0446897818179237E-2</v>
      </c>
      <c r="DO2" s="3">
        <f t="shared" ca="1" si="1"/>
        <v>-7.920965938401521E-2</v>
      </c>
      <c r="DP2" s="3">
        <f t="shared" ca="1" si="1"/>
        <v>3.4870627910791749E-2</v>
      </c>
      <c r="DQ2" s="3">
        <f t="shared" ca="1" si="1"/>
        <v>0.12886127942672287</v>
      </c>
      <c r="DR2" s="3">
        <f t="shared" ca="1" si="1"/>
        <v>-3.7826295231973797E-2</v>
      </c>
      <c r="DS2" s="3">
        <f t="shared" ca="1" si="1"/>
        <v>0.1465908377098028</v>
      </c>
      <c r="DT2" s="3">
        <f t="shared" ca="1" si="1"/>
        <v>0.12192304923227358</v>
      </c>
      <c r="DU2" s="3">
        <f t="shared" ca="1" si="1"/>
        <v>0.12302956857491726</v>
      </c>
      <c r="DV2" s="3">
        <f t="shared" ca="1" si="1"/>
        <v>0.1021542094145422</v>
      </c>
      <c r="DW2" s="3">
        <f t="shared" ca="1" si="1"/>
        <v>3.4076862776285119E-2</v>
      </c>
      <c r="DX2" s="3">
        <f t="shared" ca="1" si="1"/>
        <v>-6.2725292771960012E-3</v>
      </c>
      <c r="DY2" s="3">
        <f t="shared" ca="1" si="1"/>
        <v>5.2047571276468294E-2</v>
      </c>
      <c r="DZ2" s="3">
        <f t="shared" ca="1" si="2"/>
        <v>-2.7367024184100086E-2</v>
      </c>
      <c r="EA2" s="3">
        <f t="shared" ca="1" si="2"/>
        <v>-8.778249968228348E-2</v>
      </c>
      <c r="EB2" s="3">
        <f t="shared" ca="1" si="2"/>
        <v>0.13885039158862539</v>
      </c>
      <c r="EC2" s="3">
        <f t="shared" ca="1" si="2"/>
        <v>-0.12930772585534611</v>
      </c>
      <c r="ED2" s="3">
        <f t="shared" ca="1" si="2"/>
        <v>0.19071058898510035</v>
      </c>
      <c r="EE2" s="3">
        <f t="shared" ca="1" si="2"/>
        <v>1.9080559560328482E-2</v>
      </c>
      <c r="EF2" s="3">
        <f t="shared" ca="1" si="2"/>
        <v>-5.5513279559371478E-2</v>
      </c>
      <c r="EG2" s="3">
        <f t="shared" ca="1" si="2"/>
        <v>-0.11467273001150401</v>
      </c>
      <c r="EH2" s="3">
        <f t="shared" ca="1" si="2"/>
        <v>-6.3896912022887387E-2</v>
      </c>
      <c r="EI2" s="3">
        <f t="shared" ca="1" si="2"/>
        <v>8.8891706664206011E-2</v>
      </c>
      <c r="EJ2" s="3">
        <f t="shared" ca="1" si="2"/>
        <v>4.6717833798071248E-2</v>
      </c>
      <c r="EK2" s="3">
        <f t="shared" ca="1" si="2"/>
        <v>0.23940591484082335</v>
      </c>
      <c r="EL2" s="3">
        <f t="shared" ca="1" si="2"/>
        <v>0.11457374458895095</v>
      </c>
      <c r="EM2" s="3">
        <f t="shared" ca="1" si="2"/>
        <v>-7.1001209282756536E-2</v>
      </c>
      <c r="EN2" s="3">
        <f t="shared" ca="1" si="2"/>
        <v>0.21974959811546912</v>
      </c>
      <c r="EO2" s="3">
        <f t="shared" ca="1" si="2"/>
        <v>0.22033456592968725</v>
      </c>
      <c r="EP2" s="3">
        <f t="shared" ca="1" si="2"/>
        <v>-3.3239381865936696E-2</v>
      </c>
      <c r="EQ2" s="3">
        <f t="shared" ca="1" si="2"/>
        <v>-5.9348815119265333E-2</v>
      </c>
      <c r="ER2" s="3">
        <f t="shared" ca="1" si="2"/>
        <v>7.8548517890416766E-2</v>
      </c>
      <c r="ES2" s="3">
        <f t="shared" ca="1" si="2"/>
        <v>8.8156989186083931E-2</v>
      </c>
      <c r="ET2" s="3">
        <f t="shared" ca="1" si="2"/>
        <v>4.4364035251298228E-2</v>
      </c>
      <c r="EU2" s="3">
        <f t="shared" ca="1" si="2"/>
        <v>7.6611898538295684E-2</v>
      </c>
      <c r="EV2" s="3">
        <f t="shared" ca="1" si="2"/>
        <v>8.7234262576680016E-2</v>
      </c>
      <c r="EW2" s="3">
        <f t="shared" ca="1" si="2"/>
        <v>-6.1253547049074819E-2</v>
      </c>
      <c r="EX2" s="3">
        <f t="shared" ca="1" si="2"/>
        <v>0.15501724065660971</v>
      </c>
      <c r="EY2" s="3">
        <f t="shared" ca="1" si="2"/>
        <v>0.27719504128113975</v>
      </c>
      <c r="EZ2" s="3">
        <f t="shared" ca="1" si="2"/>
        <v>0.11129076668943672</v>
      </c>
      <c r="FA2" s="3">
        <f t="shared" ca="1" si="2"/>
        <v>0.11938411620170988</v>
      </c>
      <c r="FB2" s="3">
        <f t="shared" ca="1" si="2"/>
        <v>-0.12076137349605053</v>
      </c>
      <c r="FC2" s="3">
        <f t="shared" ca="1" si="2"/>
        <v>0.10312201378964779</v>
      </c>
      <c r="FD2" s="3">
        <f t="shared" ca="1" si="2"/>
        <v>5.9661156765480984E-2</v>
      </c>
      <c r="FE2" s="3">
        <f t="shared" ca="1" si="2"/>
        <v>0.16608118907275402</v>
      </c>
      <c r="FF2" s="3">
        <f t="shared" ca="1" si="2"/>
        <v>-8.9669395381519426E-2</v>
      </c>
      <c r="FG2" s="3">
        <f t="shared" ca="1" si="2"/>
        <v>0.25638243630289748</v>
      </c>
      <c r="FH2" s="3">
        <f t="shared" ca="1" si="2"/>
        <v>-3.5286703375561113E-2</v>
      </c>
      <c r="FI2" s="3">
        <f t="shared" ca="1" si="2"/>
        <v>-7.7879612709148546E-2</v>
      </c>
      <c r="FJ2" s="3">
        <f t="shared" ca="1" si="2"/>
        <v>-3.5514636953169601E-2</v>
      </c>
      <c r="FK2" s="3">
        <f t="shared" ca="1" si="2"/>
        <v>5.8726805334514347E-2</v>
      </c>
      <c r="FL2" s="3">
        <f t="shared" ca="1" si="2"/>
        <v>2.1922841730969748E-2</v>
      </c>
      <c r="FM2" s="3">
        <f t="shared" ca="1" si="2"/>
        <v>-7.3622048014645572E-2</v>
      </c>
      <c r="FN2" s="3">
        <f t="shared" ca="1" si="2"/>
        <v>0.19328046488673062</v>
      </c>
      <c r="FO2" s="3">
        <f t="shared" ca="1" si="2"/>
        <v>-9.1448069272637642E-2</v>
      </c>
      <c r="FP2" s="3">
        <f t="shared" ca="1" si="2"/>
        <v>8.3989562399484879E-2</v>
      </c>
      <c r="FQ2" s="3">
        <f t="shared" ca="1" si="2"/>
        <v>0.24090078775276041</v>
      </c>
      <c r="FR2" s="3">
        <f t="shared" ca="1" si="2"/>
        <v>7.8998305351403147E-2</v>
      </c>
      <c r="FS2" s="3">
        <f t="shared" ca="1" si="2"/>
        <v>-8.74615575414424E-2</v>
      </c>
      <c r="FT2" s="3">
        <f t="shared" ca="1" si="2"/>
        <v>0.15135741541605191</v>
      </c>
      <c r="FU2" s="3">
        <f t="shared" ca="1" si="2"/>
        <v>0.18193976033100567</v>
      </c>
      <c r="FV2" s="3">
        <f t="shared" ca="1" si="2"/>
        <v>-1.5872373945435989E-2</v>
      </c>
      <c r="FW2" s="3">
        <f t="shared" ca="1" si="2"/>
        <v>0.38452408502868946</v>
      </c>
      <c r="FX2" s="3">
        <f t="shared" ca="1" si="2"/>
        <v>0.22470760083987329</v>
      </c>
      <c r="FY2" s="3">
        <f t="shared" ca="1" si="2"/>
        <v>-4.0434071009216518E-3</v>
      </c>
      <c r="FZ2" s="3">
        <f t="shared" ca="1" si="2"/>
        <v>0.20426841465515944</v>
      </c>
      <c r="GA2" s="3">
        <f t="shared" ca="1" si="2"/>
        <v>0.41504059676347016</v>
      </c>
      <c r="GB2" s="3">
        <f t="shared" ca="1" si="2"/>
        <v>0.30872872868009921</v>
      </c>
      <c r="GC2" s="3">
        <f t="shared" ca="1" si="2"/>
        <v>0.11737375010474436</v>
      </c>
      <c r="GD2" s="3">
        <f t="shared" ca="1" si="2"/>
        <v>8.0380023060686367E-2</v>
      </c>
      <c r="GE2" s="3">
        <f t="shared" ca="1" si="2"/>
        <v>0.22182279385922088</v>
      </c>
      <c r="GF2" s="3">
        <f t="shared" ca="1" si="2"/>
        <v>-2.6488339851159462E-2</v>
      </c>
      <c r="GG2" s="3">
        <f t="shared" ca="1" si="2"/>
        <v>4.9662238084300814E-2</v>
      </c>
      <c r="GH2" s="3">
        <f t="shared" ca="1" si="2"/>
        <v>-0.17573871057490026</v>
      </c>
      <c r="GI2" s="3">
        <f t="shared" ca="1" si="2"/>
        <v>0.15412587728965904</v>
      </c>
      <c r="GJ2" s="3">
        <f t="shared" ca="1" si="2"/>
        <v>0.21428129982577565</v>
      </c>
      <c r="GK2" s="3">
        <f t="shared" ca="1" si="2"/>
        <v>4.9741821220901601E-2</v>
      </c>
      <c r="GL2" s="3">
        <f t="shared" ca="1" si="3"/>
        <v>0.38952474863453307</v>
      </c>
      <c r="GM2" s="3">
        <f t="shared" ca="1" si="3"/>
        <v>3.2493206819110679E-2</v>
      </c>
      <c r="GN2" s="3">
        <f t="shared" ca="1" si="3"/>
        <v>6.5040512931308844E-2</v>
      </c>
      <c r="GO2" s="3">
        <f t="shared" ca="1" si="3"/>
        <v>0.17347038621492322</v>
      </c>
      <c r="GP2" s="3">
        <f t="shared" ca="1" si="3"/>
        <v>0.10446781284983073</v>
      </c>
      <c r="GQ2" s="3">
        <f t="shared" ca="1" si="3"/>
        <v>0.18757876135667262</v>
      </c>
      <c r="GR2" s="3">
        <f t="shared" ca="1" si="3"/>
        <v>9.3280715150550503E-2</v>
      </c>
      <c r="GS2" s="3">
        <f t="shared" ca="1" si="3"/>
        <v>5.2510116351533895E-2</v>
      </c>
      <c r="GT2" s="3">
        <f t="shared" ca="1" si="3"/>
        <v>1.3537169682600804E-2</v>
      </c>
      <c r="GU2" s="3">
        <f t="shared" ca="1" si="3"/>
        <v>-2.5249475949029876E-3</v>
      </c>
      <c r="GV2" s="3">
        <f t="shared" ca="1" si="3"/>
        <v>1.7573425115295548E-2</v>
      </c>
      <c r="GW2" s="3">
        <f t="shared" ca="1" si="3"/>
        <v>-8.3475435659257372E-2</v>
      </c>
      <c r="GX2" s="3">
        <f t="shared" ca="1" si="3"/>
        <v>0.17705251755158521</v>
      </c>
      <c r="GY2" s="3">
        <f t="shared" ca="1" si="3"/>
        <v>0.19764236145074449</v>
      </c>
      <c r="GZ2" s="3">
        <f t="shared" ca="1" si="3"/>
        <v>0.32228275635415471</v>
      </c>
      <c r="HA2" s="3">
        <f t="shared" ca="1" si="3"/>
        <v>4.2616726361248643E-2</v>
      </c>
      <c r="HB2" s="3">
        <f t="shared" ca="1" si="3"/>
        <v>-4.048215727726355E-2</v>
      </c>
      <c r="HC2" s="3">
        <f t="shared" ca="1" si="3"/>
        <v>-2.0372618188501501E-2</v>
      </c>
      <c r="HD2" s="3">
        <f t="shared" ca="1" si="3"/>
        <v>0.14007941261824158</v>
      </c>
      <c r="HE2" s="3">
        <f t="shared" ca="1" si="3"/>
        <v>6.0113702916033601E-2</v>
      </c>
      <c r="HF2" s="3">
        <f t="shared" ca="1" si="3"/>
        <v>0.29927925851474546</v>
      </c>
      <c r="HG2" s="3">
        <f t="shared" ca="1" si="3"/>
        <v>9.0159505333163276E-2</v>
      </c>
      <c r="HH2" s="3">
        <f t="shared" ca="1" si="3"/>
        <v>9.9016156374502395E-2</v>
      </c>
      <c r="HI2" s="3">
        <f t="shared" ca="1" si="3"/>
        <v>-0.1639088031956189</v>
      </c>
      <c r="HJ2" s="3">
        <f t="shared" ca="1" si="3"/>
        <v>1.7717431789505321E-2</v>
      </c>
      <c r="HK2" s="3">
        <f t="shared" ca="1" si="3"/>
        <v>0.10113526226962213</v>
      </c>
      <c r="HL2" s="3">
        <f t="shared" ca="1" si="3"/>
        <v>0.1965792316534653</v>
      </c>
      <c r="HM2" s="3">
        <f t="shared" ca="1" si="3"/>
        <v>-0.12486150810595516</v>
      </c>
      <c r="HN2" s="3">
        <f t="shared" ca="1" si="3"/>
        <v>8.9428105427525661E-2</v>
      </c>
      <c r="HO2" s="3">
        <f t="shared" ca="1" si="3"/>
        <v>0.26644023912814679</v>
      </c>
      <c r="HP2" s="3">
        <f t="shared" ca="1" si="3"/>
        <v>7.8316654411378112E-2</v>
      </c>
      <c r="HQ2" s="3">
        <f t="shared" ca="1" si="3"/>
        <v>8.8524037833717609E-2</v>
      </c>
      <c r="HR2" s="3">
        <f t="shared" ca="1" si="3"/>
        <v>-7.7785358092792509E-2</v>
      </c>
      <c r="HS2" s="3">
        <f t="shared" ca="1" si="3"/>
        <v>5.6371323434588262E-2</v>
      </c>
      <c r="HT2" s="3">
        <f t="shared" ca="1" si="3"/>
        <v>-0.18189555150221448</v>
      </c>
      <c r="HU2" s="3">
        <f t="shared" ca="1" si="3"/>
        <v>9.3093336444658226E-2</v>
      </c>
      <c r="HV2" s="3">
        <f t="shared" ca="1" si="3"/>
        <v>0.19338163661918495</v>
      </c>
      <c r="HW2" s="3">
        <f t="shared" ca="1" si="3"/>
        <v>0.13376086801761944</v>
      </c>
      <c r="HX2" s="3">
        <f t="shared" ca="1" si="3"/>
        <v>0.2055498986618064</v>
      </c>
      <c r="HY2" s="3">
        <f t="shared" ca="1" si="3"/>
        <v>-9.0954255862965017E-3</v>
      </c>
      <c r="HZ2" s="3">
        <f t="shared" ca="1" si="3"/>
        <v>-2.8472486785521597E-2</v>
      </c>
      <c r="IA2" s="3">
        <f t="shared" ca="1" si="3"/>
        <v>-3.5148242575230346E-2</v>
      </c>
      <c r="IB2" s="3">
        <f t="shared" ca="1" si="3"/>
        <v>4.6521361182755364E-2</v>
      </c>
      <c r="IC2" s="3">
        <f t="shared" ca="1" si="3"/>
        <v>5.5601326268545449E-2</v>
      </c>
      <c r="ID2" s="3">
        <f t="shared" ca="1" si="3"/>
        <v>1.1869917650977432E-2</v>
      </c>
      <c r="IE2" s="3">
        <f t="shared" ca="1" si="3"/>
        <v>0.15390392230594158</v>
      </c>
      <c r="IF2" s="3">
        <f t="shared" ca="1" si="3"/>
        <v>1.4623293603990666E-2</v>
      </c>
      <c r="IG2" s="3">
        <f t="shared" ca="1" si="3"/>
        <v>-8.4616015461636204E-2</v>
      </c>
      <c r="IH2" s="3">
        <f t="shared" ca="1" si="3"/>
        <v>-6.225064442850041E-2</v>
      </c>
      <c r="II2" s="3">
        <f t="shared" ca="1" si="3"/>
        <v>0.14458686927599051</v>
      </c>
      <c r="IJ2" s="3">
        <f t="shared" ca="1" si="3"/>
        <v>-9.6827221798508598E-2</v>
      </c>
      <c r="IK2" s="3">
        <f t="shared" ca="1" si="3"/>
        <v>0.29134013960492805</v>
      </c>
      <c r="IL2" s="3">
        <f t="shared" ca="1" si="3"/>
        <v>-8.9200076968060441E-2</v>
      </c>
      <c r="IM2" s="3">
        <f t="shared" ca="1" si="3"/>
        <v>0.11741091036024806</v>
      </c>
      <c r="IN2" s="3">
        <f t="shared" ca="1" si="3"/>
        <v>0.13228915546184247</v>
      </c>
      <c r="IO2" s="3">
        <f t="shared" ca="1" si="3"/>
        <v>-0.16884197004976548</v>
      </c>
      <c r="IP2" s="3">
        <f t="shared" ca="1" si="3"/>
        <v>0.12696989407016795</v>
      </c>
      <c r="IQ2" s="3">
        <f t="shared" ca="1" si="3"/>
        <v>-0.17127536366415452</v>
      </c>
      <c r="IR2" s="3">
        <f t="shared" ca="1" si="3"/>
        <v>-3.3902096675353627E-2</v>
      </c>
      <c r="IS2" s="3">
        <f t="shared" ca="1" si="3"/>
        <v>0.21960035799228067</v>
      </c>
      <c r="IT2" s="3">
        <f t="shared" ca="1" si="3"/>
        <v>3.6577292526371763E-2</v>
      </c>
      <c r="IU2" s="3">
        <f t="shared" ca="1" si="3"/>
        <v>2.6020111678526379E-2</v>
      </c>
      <c r="IV2" s="3">
        <f t="shared" ca="1" si="3"/>
        <v>9.5136004854562639E-2</v>
      </c>
      <c r="IW2" s="3">
        <f t="shared" ca="1" si="3"/>
        <v>0.17222623597719894</v>
      </c>
      <c r="IX2" s="3">
        <f t="shared" ca="1" si="4"/>
        <v>-2.5274852827960118E-2</v>
      </c>
      <c r="IY2" s="3">
        <f t="shared" ca="1" si="4"/>
        <v>0.23721821947773652</v>
      </c>
      <c r="IZ2" s="3">
        <f t="shared" ca="1" si="4"/>
        <v>-4.1031985611833202E-2</v>
      </c>
      <c r="JA2" s="3">
        <f t="shared" ca="1" si="4"/>
        <v>8.8815853033248793E-2</v>
      </c>
      <c r="JB2" s="3">
        <f t="shared" ca="1" si="4"/>
        <v>0.12817158858427655</v>
      </c>
      <c r="JC2" s="3">
        <f t="shared" ca="1" si="4"/>
        <v>0.22849907766991656</v>
      </c>
      <c r="JD2" s="3">
        <f t="shared" ca="1" si="4"/>
        <v>6.5972160301511207E-4</v>
      </c>
      <c r="JE2" s="3">
        <f t="shared" ca="1" si="4"/>
        <v>6.6329432294877547E-2</v>
      </c>
      <c r="JF2" s="3">
        <f t="shared" ca="1" si="4"/>
        <v>-0.1153459872443615</v>
      </c>
      <c r="JG2" s="3">
        <f t="shared" ca="1" si="4"/>
        <v>4.9430938812459656E-2</v>
      </c>
      <c r="JH2" s="3">
        <f t="shared" ca="1" si="4"/>
        <v>-0.11060256162316025</v>
      </c>
      <c r="JI2" s="3">
        <f t="shared" ca="1" si="4"/>
        <v>-9.5291353430376688E-2</v>
      </c>
      <c r="JJ2" s="3">
        <f t="shared" ca="1" si="4"/>
        <v>0.36797098134283135</v>
      </c>
      <c r="JK2" s="3">
        <f t="shared" ca="1" si="4"/>
        <v>0.24762387918217371</v>
      </c>
      <c r="JL2" s="3">
        <f t="shared" ca="1" si="4"/>
        <v>0.10826152131047011</v>
      </c>
      <c r="JM2" s="3">
        <f t="shared" ca="1" si="4"/>
        <v>-0.16128443725963965</v>
      </c>
      <c r="JN2" s="3">
        <f t="shared" ca="1" si="4"/>
        <v>-6.1968907051201949E-4</v>
      </c>
      <c r="JO2" s="3">
        <f t="shared" ca="1" si="4"/>
        <v>0.14797568694853125</v>
      </c>
      <c r="JP2" s="3">
        <f t="shared" ca="1" si="4"/>
        <v>-0.12070564959209952</v>
      </c>
      <c r="JQ2" s="3">
        <f t="shared" ca="1" si="4"/>
        <v>-0.12180326528197592</v>
      </c>
      <c r="JR2" s="3">
        <f t="shared" ca="1" si="4"/>
        <v>0.1402671691559349</v>
      </c>
      <c r="JS2" s="3">
        <f t="shared" ca="1" si="4"/>
        <v>-0.28217735706759844</v>
      </c>
      <c r="JT2" s="3">
        <f t="shared" ca="1" si="4"/>
        <v>-8.1498013603468047E-2</v>
      </c>
      <c r="JU2" s="3">
        <f t="shared" ca="1" si="4"/>
        <v>-8.0155768692289117E-2</v>
      </c>
      <c r="JV2" s="3">
        <f t="shared" ca="1" si="4"/>
        <v>0.12734944725945796</v>
      </c>
      <c r="JW2" s="3">
        <f t="shared" ca="1" si="4"/>
        <v>6.8054410741737945E-2</v>
      </c>
      <c r="JX2" s="3">
        <f t="shared" ca="1" si="4"/>
        <v>0.21498050970960975</v>
      </c>
      <c r="JY2" s="3">
        <f t="shared" ca="1" si="4"/>
        <v>4.6017533350244944E-2</v>
      </c>
      <c r="JZ2" s="3">
        <f t="shared" ca="1" si="4"/>
        <v>-0.18059522803061628</v>
      </c>
      <c r="KA2" s="3">
        <f t="shared" ca="1" si="4"/>
        <v>8.5748284310981568E-3</v>
      </c>
      <c r="KB2" s="3">
        <f t="shared" ca="1" si="4"/>
        <v>-5.9741493667368528E-2</v>
      </c>
      <c r="KC2" s="3">
        <f t="shared" ca="1" si="4"/>
        <v>0.10495379890703638</v>
      </c>
      <c r="KD2" s="3">
        <f t="shared" ca="1" si="4"/>
        <v>7.2428450223537472E-2</v>
      </c>
      <c r="KE2" s="3">
        <f t="shared" ca="1" si="4"/>
        <v>-0.26325921058433677</v>
      </c>
      <c r="KF2" s="3">
        <f t="shared" ca="1" si="4"/>
        <v>2.496289128698706E-2</v>
      </c>
      <c r="KG2" s="3">
        <f t="shared" ca="1" si="4"/>
        <v>3.0100624091248133E-2</v>
      </c>
      <c r="KH2" s="3">
        <f t="shared" ca="1" si="4"/>
        <v>1.8654245009541603E-2</v>
      </c>
      <c r="KI2" s="3">
        <f t="shared" ca="1" si="4"/>
        <v>6.7994881435052681E-2</v>
      </c>
      <c r="KJ2" s="3">
        <f t="shared" ca="1" si="4"/>
        <v>-1.3455949315371502E-2</v>
      </c>
      <c r="KK2" s="3">
        <f t="shared" ca="1" si="4"/>
        <v>5.3653929945925133E-2</v>
      </c>
      <c r="KL2" s="3">
        <f t="shared" ca="1" si="4"/>
        <v>0.23916566832346325</v>
      </c>
      <c r="KM2" s="3">
        <f t="shared" ca="1" si="4"/>
        <v>0.10525699449229833</v>
      </c>
      <c r="KN2" s="3">
        <f t="shared" ca="1" si="4"/>
        <v>-4.2993830611017927E-2</v>
      </c>
      <c r="KO2" s="3">
        <f t="shared" ca="1" si="4"/>
        <v>-1.61347253731281E-2</v>
      </c>
      <c r="KP2" s="3">
        <f t="shared" ca="1" si="4"/>
        <v>-6.8685157539626479E-3</v>
      </c>
      <c r="KQ2" s="3">
        <f t="shared" ca="1" si="4"/>
        <v>0.15653198550451375</v>
      </c>
      <c r="KR2" s="3">
        <f t="shared" ca="1" si="4"/>
        <v>0.21368218989058863</v>
      </c>
      <c r="KS2" s="3">
        <f t="shared" ca="1" si="4"/>
        <v>0.10865169710830377</v>
      </c>
      <c r="KT2" s="3">
        <f t="shared" ca="1" si="4"/>
        <v>-0.10229214904536994</v>
      </c>
      <c r="KU2" s="3">
        <f t="shared" ca="1" si="4"/>
        <v>-9.6012499007792837E-2</v>
      </c>
      <c r="KV2" s="3">
        <f t="shared" ca="1" si="4"/>
        <v>0.3588936904546729</v>
      </c>
      <c r="KW2" s="3">
        <f t="shared" ca="1" si="4"/>
        <v>-0.11835959639565806</v>
      </c>
      <c r="KX2" s="3">
        <f t="shared" ca="1" si="4"/>
        <v>0.19189195418617372</v>
      </c>
      <c r="KY2" s="3">
        <f t="shared" ca="1" si="4"/>
        <v>-4.1278005292504513E-2</v>
      </c>
      <c r="KZ2" s="3">
        <f t="shared" ca="1" si="4"/>
        <v>-8.267138446723131E-2</v>
      </c>
      <c r="LA2" s="3">
        <f t="shared" ca="1" si="4"/>
        <v>1.6426706760296825E-2</v>
      </c>
      <c r="LB2" s="3">
        <f t="shared" ca="1" si="4"/>
        <v>0.14700539896086956</v>
      </c>
      <c r="LC2" s="3">
        <f t="shared" ca="1" si="4"/>
        <v>0.27006926695062372</v>
      </c>
      <c r="LD2" s="3">
        <f t="shared" ca="1" si="4"/>
        <v>6.5435045171688258E-2</v>
      </c>
      <c r="LE2" s="3">
        <f t="shared" ca="1" si="4"/>
        <v>0.24653958081580657</v>
      </c>
      <c r="LF2" s="3">
        <f t="shared" ca="1" si="4"/>
        <v>-2.4981300020427602E-2</v>
      </c>
      <c r="LG2" s="3">
        <f t="shared" ca="1" si="4"/>
        <v>-0.27787362679936578</v>
      </c>
      <c r="LH2" s="3">
        <f t="shared" ca="1" si="4"/>
        <v>3.6510266860203061E-2</v>
      </c>
      <c r="LI2" s="3">
        <f t="shared" ca="1" si="4"/>
        <v>3.4402285640702683E-2</v>
      </c>
      <c r="LJ2" s="3">
        <f t="shared" ca="1" si="5"/>
        <v>0.10778229433746464</v>
      </c>
      <c r="LK2" s="3">
        <f t="shared" ca="1" si="5"/>
        <v>-9.2951480858438768E-3</v>
      </c>
      <c r="LL2" s="3">
        <f t="shared" ca="1" si="5"/>
        <v>4.3710874384903502E-2</v>
      </c>
      <c r="LM2" s="3">
        <f t="shared" ca="1" si="5"/>
        <v>0.13848244626222295</v>
      </c>
      <c r="LN2" s="3">
        <f t="shared" ca="1" si="5"/>
        <v>6.2121618307797818E-2</v>
      </c>
      <c r="LO2" s="3">
        <f t="shared" ca="1" si="5"/>
        <v>3.415520057123668E-2</v>
      </c>
      <c r="LP2" s="3">
        <f t="shared" ca="1" si="5"/>
        <v>-3.8534628144672914E-2</v>
      </c>
      <c r="LQ2" s="3">
        <f t="shared" ca="1" si="5"/>
        <v>0.17911519334363862</v>
      </c>
      <c r="LR2" s="3">
        <f t="shared" ca="1" si="5"/>
        <v>0.12294334451247096</v>
      </c>
      <c r="LS2" s="3">
        <f t="shared" ca="1" si="5"/>
        <v>-7.6790282605025781E-2</v>
      </c>
      <c r="LT2" s="3">
        <f t="shared" ca="1" si="5"/>
        <v>8.7043263992411107E-2</v>
      </c>
      <c r="LU2" s="3">
        <f t="shared" ca="1" si="5"/>
        <v>9.253679766283579E-2</v>
      </c>
      <c r="LV2" s="3">
        <f t="shared" ca="1" si="5"/>
        <v>-2.2739608837505337E-2</v>
      </c>
      <c r="LW2" s="3">
        <f t="shared" ca="1" si="5"/>
        <v>0.1162001497315352</v>
      </c>
      <c r="LX2" s="3">
        <f t="shared" ca="1" si="5"/>
        <v>-2.2063000302119135E-2</v>
      </c>
      <c r="LY2" s="3">
        <f t="shared" ca="1" si="5"/>
        <v>-0.14583514882180454</v>
      </c>
      <c r="LZ2" s="3">
        <f t="shared" ca="1" si="5"/>
        <v>-7.4956843865432068E-2</v>
      </c>
      <c r="MA2" s="3">
        <f t="shared" ca="1" si="5"/>
        <v>3.3536782835194026E-2</v>
      </c>
      <c r="MB2" s="3">
        <f t="shared" ca="1" si="5"/>
        <v>0.1467767694092405</v>
      </c>
      <c r="MC2" s="3">
        <f t="shared" ca="1" si="5"/>
        <v>-2.2093054384192123E-2</v>
      </c>
      <c r="MD2" s="3">
        <f t="shared" ca="1" si="5"/>
        <v>0.12039558996686391</v>
      </c>
      <c r="ME2" s="3">
        <f t="shared" ca="1" si="5"/>
        <v>2.0570676077918092E-2</v>
      </c>
      <c r="MF2" s="3">
        <f t="shared" ca="1" si="5"/>
        <v>-5.726045138880069E-2</v>
      </c>
      <c r="MG2" s="3">
        <f t="shared" ca="1" si="5"/>
        <v>0.14468745110924996</v>
      </c>
      <c r="MH2" s="3">
        <f t="shared" ca="1" si="5"/>
        <v>0.18234273611345769</v>
      </c>
      <c r="MI2" s="3">
        <f t="shared" ca="1" si="5"/>
        <v>-2.9062192949925764E-2</v>
      </c>
      <c r="MJ2" s="3">
        <f t="shared" ca="1" si="5"/>
        <v>6.396106694871273E-2</v>
      </c>
      <c r="MK2" s="3">
        <f t="shared" ca="1" si="5"/>
        <v>0.35791566849523943</v>
      </c>
      <c r="ML2" s="3">
        <f t="shared" ca="1" si="5"/>
        <v>-4.8790674218391547E-3</v>
      </c>
      <c r="MM2" s="3">
        <f t="shared" ca="1" si="5"/>
        <v>0.19121025917140938</v>
      </c>
      <c r="MN2" s="3">
        <f t="shared" ca="1" si="5"/>
        <v>9.0797868085548544E-2</v>
      </c>
      <c r="MO2" s="3">
        <f t="shared" ca="1" si="5"/>
        <v>0.20010282987820083</v>
      </c>
      <c r="MP2" s="3">
        <f t="shared" ca="1" si="5"/>
        <v>3.6695896949844667E-2</v>
      </c>
      <c r="MQ2" s="3">
        <f t="shared" ca="1" si="5"/>
        <v>-5.2316122220145422E-3</v>
      </c>
      <c r="MR2" s="3">
        <f t="shared" ca="1" si="5"/>
        <v>1.4454123848352513E-2</v>
      </c>
      <c r="MS2" s="3">
        <f t="shared" ca="1" si="5"/>
        <v>8.3219129230202235E-2</v>
      </c>
      <c r="MT2" s="3">
        <f t="shared" ca="1" si="5"/>
        <v>-1.2703264848771281E-2</v>
      </c>
      <c r="MU2" s="3">
        <f t="shared" ca="1" si="5"/>
        <v>0.10643291532911905</v>
      </c>
      <c r="MV2" s="3">
        <f t="shared" ca="1" si="5"/>
        <v>0.1800932840145783</v>
      </c>
      <c r="MW2" s="3">
        <f t="shared" ca="1" si="5"/>
        <v>-0.17727703240203779</v>
      </c>
      <c r="MX2" s="3">
        <f t="shared" ca="1" si="5"/>
        <v>-0.1095304983429813</v>
      </c>
      <c r="MY2" s="3">
        <f t="shared" ca="1" si="5"/>
        <v>-1.7702230316805345E-2</v>
      </c>
      <c r="MZ2" s="3">
        <f t="shared" ca="1" si="5"/>
        <v>4.855390840144496E-2</v>
      </c>
      <c r="NA2" s="3">
        <f t="shared" ca="1" si="5"/>
        <v>0.10443740715359585</v>
      </c>
      <c r="NB2" s="3">
        <f t="shared" ca="1" si="5"/>
        <v>1.2733210840383896E-2</v>
      </c>
      <c r="NC2" s="3">
        <f t="shared" ca="1" si="5"/>
        <v>-0.18964109740740387</v>
      </c>
      <c r="ND2" s="3">
        <f t="shared" ca="1" si="5"/>
        <v>0.12036132701819874</v>
      </c>
      <c r="NE2" s="3">
        <f t="shared" ca="1" si="5"/>
        <v>-6.6933720245612865E-3</v>
      </c>
      <c r="NF2" s="3">
        <f t="shared" ca="1" si="5"/>
        <v>9.4680405536054224E-2</v>
      </c>
      <c r="NG2" s="3">
        <f t="shared" ca="1" si="5"/>
        <v>-0.24251711451901198</v>
      </c>
      <c r="NH2" s="3">
        <f t="shared" ca="1" si="5"/>
        <v>2.9932699572645757E-2</v>
      </c>
      <c r="NI2" s="3">
        <f t="shared" ca="1" si="5"/>
        <v>2.6325682711621459E-2</v>
      </c>
      <c r="NJ2" s="3">
        <f t="shared" ca="1" si="5"/>
        <v>7.5622027486766871E-3</v>
      </c>
      <c r="NK2" s="3">
        <f t="shared" ca="1" si="5"/>
        <v>1.6855815899156731E-2</v>
      </c>
      <c r="NL2" s="3">
        <f t="shared" ca="1" si="5"/>
        <v>3.9920009533491299E-2</v>
      </c>
      <c r="NM2" s="3">
        <f t="shared" ca="1" si="5"/>
        <v>0.37390566757701776</v>
      </c>
      <c r="NN2" s="3">
        <f t="shared" ca="1" si="5"/>
        <v>6.7809172340482199E-2</v>
      </c>
      <c r="NO2" s="3">
        <f t="shared" ca="1" si="5"/>
        <v>-6.2009469340796042E-2</v>
      </c>
      <c r="NP2" s="3">
        <f t="shared" ca="1" si="5"/>
        <v>0.24979464330461532</v>
      </c>
      <c r="NQ2" s="3">
        <f t="shared" ca="1" si="5"/>
        <v>4.3572380579211298E-2</v>
      </c>
      <c r="NR2" s="3">
        <f t="shared" ca="1" si="5"/>
        <v>0.14853954978950717</v>
      </c>
      <c r="NS2" s="3">
        <f t="shared" ca="1" si="5"/>
        <v>4.6813671125674194E-3</v>
      </c>
      <c r="NT2" s="3">
        <f t="shared" ca="1" si="5"/>
        <v>0.18866265717516512</v>
      </c>
      <c r="NU2" s="3">
        <f t="shared" ca="1" si="5"/>
        <v>0.1145000382352821</v>
      </c>
      <c r="NV2" s="3">
        <f t="shared" ca="1" si="6"/>
        <v>-0.16671144070358296</v>
      </c>
      <c r="NW2" s="3">
        <f t="shared" ca="1" si="6"/>
        <v>0.1578121984313649</v>
      </c>
      <c r="NX2" s="3">
        <f t="shared" ca="1" si="6"/>
        <v>6.1581456091789763E-2</v>
      </c>
      <c r="NY2" s="3">
        <f t="shared" ca="1" si="6"/>
        <v>-0.14859383960311984</v>
      </c>
      <c r="NZ2" s="3">
        <f t="shared" ca="1" si="6"/>
        <v>-9.2147815762864502E-2</v>
      </c>
      <c r="OA2" s="3">
        <f t="shared" ca="1" si="6"/>
        <v>0.18027958109845049</v>
      </c>
      <c r="OB2" s="3">
        <f t="shared" ca="1" si="6"/>
        <v>5.6690277263367957E-2</v>
      </c>
      <c r="OC2" s="3">
        <f t="shared" ca="1" si="6"/>
        <v>-2.6460549808375089E-2</v>
      </c>
      <c r="OD2" s="3">
        <f t="shared" ca="1" si="6"/>
        <v>7.2657025325974095E-3</v>
      </c>
      <c r="OE2" s="3">
        <f t="shared" ca="1" si="6"/>
        <v>5.065733257410171E-2</v>
      </c>
      <c r="OF2" s="3">
        <f t="shared" ca="1" si="6"/>
        <v>3.4382186521234689E-2</v>
      </c>
      <c r="OG2" s="3">
        <f t="shared" ca="1" si="6"/>
        <v>6.8553272690023426E-3</v>
      </c>
      <c r="OH2" s="3">
        <f t="shared" ca="1" si="6"/>
        <v>-6.6698709393034974E-2</v>
      </c>
      <c r="OI2" s="3">
        <f t="shared" ca="1" si="6"/>
        <v>3.440449689093221E-2</v>
      </c>
      <c r="OJ2" s="3">
        <f t="shared" ca="1" si="6"/>
        <v>3.3102512141436044E-2</v>
      </c>
      <c r="OK2" s="3">
        <f t="shared" ca="1" si="6"/>
        <v>3.5643743928540729E-2</v>
      </c>
      <c r="OL2" s="3">
        <f t="shared" ca="1" si="6"/>
        <v>-8.0899448869218155E-3</v>
      </c>
      <c r="OM2" s="3">
        <f t="shared" ca="1" si="6"/>
        <v>0.22257602260726878</v>
      </c>
      <c r="ON2" s="3">
        <f t="shared" ca="1" si="6"/>
        <v>4.6212948373752449E-2</v>
      </c>
      <c r="OO2" s="3">
        <f t="shared" ca="1" si="6"/>
        <v>0.32787887216565309</v>
      </c>
      <c r="OP2" s="3">
        <f t="shared" ca="1" si="6"/>
        <v>1.9772351654094231E-2</v>
      </c>
      <c r="OQ2" s="3">
        <f t="shared" ca="1" si="6"/>
        <v>-3.244962826589419E-3</v>
      </c>
      <c r="OR2" s="3">
        <f t="shared" ca="1" si="6"/>
        <v>0.23502055147694212</v>
      </c>
      <c r="OS2" s="3">
        <f t="shared" ca="1" si="6"/>
        <v>0.17929496481379337</v>
      </c>
      <c r="OT2" s="3">
        <f t="shared" ca="1" si="6"/>
        <v>5.7628579578386921E-2</v>
      </c>
      <c r="OU2" s="3">
        <f t="shared" ca="1" si="6"/>
        <v>0.15549130722887045</v>
      </c>
      <c r="OV2" s="3">
        <f t="shared" ca="1" si="6"/>
        <v>3.0957527242605476E-2</v>
      </c>
      <c r="OW2" s="3">
        <f t="shared" ca="1" si="6"/>
        <v>4.581523324911714E-2</v>
      </c>
      <c r="OX2" s="3">
        <f t="shared" ca="1" si="6"/>
        <v>0.29331992951520419</v>
      </c>
      <c r="OY2" s="3">
        <f t="shared" ca="1" si="6"/>
        <v>-2.9861714855551419E-2</v>
      </c>
      <c r="OZ2" s="3">
        <f t="shared" ca="1" si="6"/>
        <v>9.1100310797603251E-2</v>
      </c>
      <c r="PA2" s="3">
        <f t="shared" ca="1" si="6"/>
        <v>-4.6094487790188488E-2</v>
      </c>
      <c r="PB2" s="3">
        <f t="shared" ca="1" si="6"/>
        <v>4.0638395253075082E-2</v>
      </c>
      <c r="PC2" s="3">
        <f t="shared" ca="1" si="6"/>
        <v>-1.44417029722336E-2</v>
      </c>
      <c r="PD2" s="3">
        <f t="shared" ca="1" si="6"/>
        <v>9.14470756381911E-2</v>
      </c>
      <c r="PE2" s="3">
        <f t="shared" ca="1" si="6"/>
        <v>-7.0470913580066394E-2</v>
      </c>
      <c r="PF2" s="3">
        <f t="shared" ca="1" si="6"/>
        <v>-1.0091010787396326E-2</v>
      </c>
      <c r="PG2" s="3">
        <f t="shared" ca="1" si="6"/>
        <v>-2.3726634562015625E-2</v>
      </c>
      <c r="PH2" s="3">
        <f t="shared" ca="1" si="6"/>
        <v>-5.0697169335312028E-2</v>
      </c>
      <c r="PI2" s="3">
        <f t="shared" ca="1" si="6"/>
        <v>-7.3187314898201142E-2</v>
      </c>
      <c r="PJ2" s="3">
        <f t="shared" ca="1" si="6"/>
        <v>3.722248361393557E-2</v>
      </c>
      <c r="PK2" s="3">
        <f t="shared" ca="1" si="6"/>
        <v>-3.447258349918722E-2</v>
      </c>
      <c r="PL2" s="3">
        <f t="shared" ca="1" si="6"/>
        <v>0.17325478479943257</v>
      </c>
      <c r="PM2" s="3">
        <f t="shared" ca="1" si="6"/>
        <v>4.0102388128367278E-2</v>
      </c>
      <c r="PN2" s="3">
        <f t="shared" ca="1" si="6"/>
        <v>7.7958104315630092E-2</v>
      </c>
      <c r="PO2" s="3">
        <f t="shared" ca="1" si="6"/>
        <v>0.19548949870874105</v>
      </c>
      <c r="PP2" s="3">
        <f t="shared" ca="1" si="6"/>
        <v>-1.0074119664825798E-2</v>
      </c>
      <c r="PQ2" s="3">
        <f t="shared" ca="1" si="6"/>
        <v>-8.5820448258176932E-2</v>
      </c>
      <c r="PR2" s="3">
        <f t="shared" ca="1" si="6"/>
        <v>-4.3493946703314981E-2</v>
      </c>
      <c r="PS2" s="3">
        <f t="shared" ca="1" si="6"/>
        <v>0.13777162264331547</v>
      </c>
      <c r="PT2" s="3">
        <f t="shared" ca="1" si="6"/>
        <v>0.17503281424644906</v>
      </c>
      <c r="PU2" s="3">
        <f t="shared" ca="1" si="6"/>
        <v>3.0609674849060783E-3</v>
      </c>
      <c r="PV2" s="3">
        <f t="shared" ca="1" si="6"/>
        <v>-6.4115123087925871E-2</v>
      </c>
      <c r="PW2" s="3">
        <f t="shared" ca="1" si="6"/>
        <v>9.9554078957081335E-2</v>
      </c>
      <c r="PX2" s="3">
        <f t="shared" ca="1" si="6"/>
        <v>2.0777419628681709E-2</v>
      </c>
      <c r="PY2" s="3">
        <f t="shared" ca="1" si="6"/>
        <v>0.18067228450917469</v>
      </c>
      <c r="PZ2" s="3">
        <f t="shared" ca="1" si="6"/>
        <v>-1.8864760594874533E-2</v>
      </c>
      <c r="QA2" s="3">
        <f t="shared" ca="1" si="6"/>
        <v>-4.3400050178526065E-2</v>
      </c>
      <c r="QB2" s="3">
        <f t="shared" ca="1" si="6"/>
        <v>0.10798901529296515</v>
      </c>
      <c r="QC2" s="3">
        <f t="shared" ca="1" si="6"/>
        <v>0.20356222829145343</v>
      </c>
      <c r="QD2" s="3">
        <f t="shared" ca="1" si="6"/>
        <v>-5.2371567549817533E-2</v>
      </c>
      <c r="QE2" s="3">
        <f t="shared" ca="1" si="6"/>
        <v>0.14341699145727857</v>
      </c>
      <c r="QF2" s="3">
        <f t="shared" ca="1" si="6"/>
        <v>-0.12855780410838014</v>
      </c>
      <c r="QG2" s="3">
        <f t="shared" ca="1" si="6"/>
        <v>-4.7327081258452031E-2</v>
      </c>
      <c r="QH2" s="3">
        <f t="shared" ca="1" si="7"/>
        <v>0.26649888974536506</v>
      </c>
      <c r="QI2" s="3">
        <f t="shared" ca="1" si="7"/>
        <v>0.12478097135476543</v>
      </c>
      <c r="QJ2" s="3">
        <f t="shared" ca="1" si="7"/>
        <v>-0.13334307184122957</v>
      </c>
      <c r="QK2" s="3">
        <f t="shared" ca="1" si="7"/>
        <v>7.0686737086406493E-2</v>
      </c>
      <c r="QL2" s="3">
        <f t="shared" ca="1" si="7"/>
        <v>0.21943024399398281</v>
      </c>
      <c r="QM2" s="3">
        <f t="shared" ca="1" si="7"/>
        <v>0.24550370268208871</v>
      </c>
      <c r="QN2" s="3">
        <f t="shared" ca="1" si="7"/>
        <v>-6.1968065592638469E-2</v>
      </c>
      <c r="QO2" s="3">
        <f t="shared" ca="1" si="7"/>
        <v>2.1624287561823469E-2</v>
      </c>
      <c r="QP2" s="3">
        <f t="shared" ca="1" si="7"/>
        <v>-0.14026451588937427</v>
      </c>
      <c r="QQ2" s="3">
        <f t="shared" ca="1" si="7"/>
        <v>4.0104138264284481E-2</v>
      </c>
      <c r="QR2" s="3">
        <f t="shared" ca="1" si="7"/>
        <v>8.7862434890744329E-3</v>
      </c>
      <c r="QS2" s="3">
        <f t="shared" ca="1" si="7"/>
        <v>-5.239487747860494E-2</v>
      </c>
      <c r="QT2" s="3">
        <f t="shared" ca="1" si="7"/>
        <v>2.9417494388480743E-2</v>
      </c>
      <c r="QU2" s="3">
        <f t="shared" ca="1" si="7"/>
        <v>-5.091311525628904E-2</v>
      </c>
      <c r="QV2" s="3">
        <f t="shared" ca="1" si="7"/>
        <v>4.393348077723664E-2</v>
      </c>
      <c r="QW2" s="3">
        <f t="shared" ca="1" si="7"/>
        <v>7.2023728640906545E-2</v>
      </c>
      <c r="QX2" s="3">
        <f t="shared" ca="1" si="7"/>
        <v>0.14255177354568324</v>
      </c>
      <c r="QY2" s="3">
        <f t="shared" ca="1" si="7"/>
        <v>0.23736036982993747</v>
      </c>
      <c r="QZ2" s="3">
        <f t="shared" ca="1" si="7"/>
        <v>2.266225438196838E-2</v>
      </c>
      <c r="RA2" s="3">
        <f t="shared" ca="1" si="7"/>
        <v>2.3569207025382621E-3</v>
      </c>
      <c r="RB2" s="3">
        <f t="shared" ca="1" si="7"/>
        <v>-6.7622045552798826E-2</v>
      </c>
      <c r="RC2" s="3">
        <f t="shared" ca="1" si="7"/>
        <v>0.14271140879357341</v>
      </c>
      <c r="RD2" s="3">
        <f t="shared" ca="1" si="7"/>
        <v>2.2877162667669593E-2</v>
      </c>
      <c r="RE2" s="3">
        <f t="shared" ca="1" si="7"/>
        <v>-1.4588485787741259E-2</v>
      </c>
      <c r="RF2" s="3">
        <f t="shared" ca="1" si="7"/>
        <v>-5.7482273855099755E-2</v>
      </c>
      <c r="RG2" s="3">
        <f t="shared" ca="1" si="7"/>
        <v>-3.8024313935390616E-2</v>
      </c>
      <c r="RH2" s="3">
        <f t="shared" ca="1" si="7"/>
        <v>-0.25226234672154951</v>
      </c>
      <c r="RI2" s="3">
        <f t="shared" ca="1" si="7"/>
        <v>-2.4091008104831321E-2</v>
      </c>
      <c r="RJ2" s="3">
        <f t="shared" ca="1" si="7"/>
        <v>4.953226061643571E-2</v>
      </c>
      <c r="RK2" s="3">
        <f t="shared" ca="1" si="7"/>
        <v>-4.7530968321126355E-2</v>
      </c>
      <c r="RL2" s="3">
        <f t="shared" ca="1" si="7"/>
        <v>3.8903763756672455E-2</v>
      </c>
      <c r="RM2" s="3">
        <f t="shared" ca="1" si="7"/>
        <v>0.10098906656313091</v>
      </c>
      <c r="RN2" s="3">
        <f t="shared" ca="1" si="7"/>
        <v>-8.896948803815237E-2</v>
      </c>
      <c r="RO2" s="3">
        <f t="shared" ca="1" si="7"/>
        <v>0.23714873025636857</v>
      </c>
      <c r="RP2" s="3">
        <f t="shared" ca="1" si="7"/>
        <v>-3.6059425697995431E-2</v>
      </c>
      <c r="RQ2" s="3">
        <f t="shared" ca="1" si="7"/>
        <v>1.3771439844651311E-2</v>
      </c>
      <c r="RR2" s="3">
        <f t="shared" ca="1" si="7"/>
        <v>0.13142757020901813</v>
      </c>
      <c r="RS2" s="3">
        <f t="shared" ca="1" si="7"/>
        <v>0.27839331162555031</v>
      </c>
      <c r="RT2" s="3">
        <f t="shared" ca="1" si="7"/>
        <v>0.22067284930210246</v>
      </c>
      <c r="RU2" s="3">
        <f t="shared" ca="1" si="7"/>
        <v>0.14729922730925477</v>
      </c>
      <c r="RV2" s="3">
        <f t="shared" ca="1" si="7"/>
        <v>0.30519178591998541</v>
      </c>
      <c r="RW2" s="3">
        <f t="shared" ca="1" si="7"/>
        <v>0.13385353766844735</v>
      </c>
      <c r="RX2" s="3">
        <f t="shared" ca="1" si="7"/>
        <v>0.21724586127622281</v>
      </c>
      <c r="RY2" s="3">
        <f t="shared" ca="1" si="7"/>
        <v>5.1278571095549272E-2</v>
      </c>
      <c r="RZ2" s="3">
        <f t="shared" ca="1" si="7"/>
        <v>-9.1372290201357925E-3</v>
      </c>
      <c r="SA2" s="3">
        <f t="shared" ca="1" si="7"/>
        <v>-0.17695279889509319</v>
      </c>
      <c r="SB2" s="3">
        <f t="shared" ca="1" si="7"/>
        <v>-1.8738384966820412E-2</v>
      </c>
      <c r="SC2" s="3">
        <f t="shared" ca="1" si="7"/>
        <v>0.15098063342362883</v>
      </c>
      <c r="SD2" s="3">
        <f t="shared" ca="1" si="7"/>
        <v>5.7744097825161003E-2</v>
      </c>
      <c r="SE2" s="3">
        <f t="shared" ca="1" si="7"/>
        <v>0.11867661320465303</v>
      </c>
      <c r="SF2" s="3">
        <f t="shared" ca="1" si="7"/>
        <v>0.20779169202721404</v>
      </c>
      <c r="SG2" s="3">
        <f t="shared" ca="1" si="7"/>
        <v>-0.10678189620795563</v>
      </c>
      <c r="SH2" s="3">
        <f t="shared" ca="1" si="7"/>
        <v>6.9051843313758354E-2</v>
      </c>
      <c r="SI2" s="3">
        <f t="shared" ca="1" si="7"/>
        <v>9.163273715019303E-2</v>
      </c>
      <c r="SJ2" s="3">
        <f t="shared" ca="1" si="7"/>
        <v>4.2001078137989672E-3</v>
      </c>
      <c r="SK2" s="3">
        <f t="shared" ca="1" si="7"/>
        <v>2.1009751949211619E-2</v>
      </c>
      <c r="SL2" s="3">
        <f t="shared" ca="1" si="7"/>
        <v>-0.11632145204106896</v>
      </c>
      <c r="SM2" s="3">
        <f t="shared" ca="1" si="7"/>
        <v>7.5706381665717262E-3</v>
      </c>
      <c r="SN2" s="3">
        <f t="shared" ca="1" si="7"/>
        <v>0.18179389143135688</v>
      </c>
      <c r="SO2" s="3">
        <f t="shared" ca="1" si="7"/>
        <v>0.19906882805800846</v>
      </c>
      <c r="SP2" s="3">
        <f t="shared" ca="1" si="7"/>
        <v>3.1214153914899054E-2</v>
      </c>
      <c r="SQ2" s="3">
        <f t="shared" ca="1" si="7"/>
        <v>3.6625442417766857E-4</v>
      </c>
      <c r="SR2" s="3">
        <f t="shared" ca="1" si="7"/>
        <v>6.3833981476716248E-2</v>
      </c>
      <c r="SS2" s="3">
        <f t="shared" ca="1" si="7"/>
        <v>-1.8566333134579366E-4</v>
      </c>
      <c r="ST2" s="3">
        <f t="shared" ca="1" si="8"/>
        <v>0.25931984221539195</v>
      </c>
      <c r="SU2" s="3">
        <f t="shared" ca="1" si="8"/>
        <v>-8.817592913739776E-2</v>
      </c>
      <c r="SV2" s="3">
        <f t="shared" ca="1" si="8"/>
        <v>-5.2531195130354813E-2</v>
      </c>
      <c r="SW2" s="3">
        <f t="shared" ca="1" si="8"/>
        <v>0.10188436312323902</v>
      </c>
      <c r="SX2" s="3">
        <f t="shared" ca="1" si="8"/>
        <v>-7.7525162180704141E-2</v>
      </c>
      <c r="SY2" s="3">
        <f t="shared" ca="1" si="8"/>
        <v>3.9297342567391133E-3</v>
      </c>
      <c r="SZ2" s="3">
        <f t="shared" ca="1" si="8"/>
        <v>-5.3779298951138754E-3</v>
      </c>
      <c r="TA2" s="3">
        <f t="shared" ca="1" si="8"/>
        <v>-8.6264661617147062E-2</v>
      </c>
      <c r="TB2" s="3">
        <f t="shared" ca="1" si="8"/>
        <v>4.5676358557956501E-3</v>
      </c>
      <c r="TC2" s="3">
        <f t="shared" ca="1" si="8"/>
        <v>6.3077554277690573E-2</v>
      </c>
      <c r="TD2" s="3">
        <f t="shared" ca="1" si="8"/>
        <v>0.20093234644423291</v>
      </c>
      <c r="TE2" s="3">
        <f t="shared" ca="1" si="8"/>
        <v>-5.1868322479021928E-2</v>
      </c>
      <c r="TF2" s="3">
        <f t="shared" ca="1" si="8"/>
        <v>1.0876706462072019E-2</v>
      </c>
      <c r="TG2" s="3">
        <f t="shared" ca="1" si="8"/>
        <v>0.13449761785241246</v>
      </c>
      <c r="TH2" s="3">
        <f t="shared" ca="1" si="8"/>
        <v>0.11832678761168845</v>
      </c>
      <c r="TI2" s="3">
        <f t="shared" ca="1" si="8"/>
        <v>3.4861816388183843E-2</v>
      </c>
      <c r="TJ2" s="3">
        <f t="shared" ca="1" si="8"/>
        <v>-6.781502383161718E-2</v>
      </c>
      <c r="TK2" s="3">
        <f t="shared" ca="1" si="8"/>
        <v>0.2295621157189614</v>
      </c>
      <c r="TL2" s="3">
        <f t="shared" ca="1" si="8"/>
        <v>-2.5420350676204198E-2</v>
      </c>
      <c r="TM2" s="3">
        <f t="shared" ca="1" si="8"/>
        <v>1.2504582495963E-2</v>
      </c>
      <c r="TN2" s="3">
        <f t="shared" ca="1" si="8"/>
        <v>2.2628841417757617E-2</v>
      </c>
      <c r="TO2" s="3">
        <f t="shared" ca="1" si="8"/>
        <v>0.19589306371847542</v>
      </c>
      <c r="TP2" s="3">
        <f t="shared" ca="1" si="8"/>
        <v>-0.15424593723668462</v>
      </c>
      <c r="TQ2" s="3">
        <f t="shared" ca="1" si="8"/>
        <v>-1.1167674471482578E-2</v>
      </c>
      <c r="TR2" s="3">
        <f t="shared" ca="1" si="8"/>
        <v>-2.3759717006080677E-2</v>
      </c>
      <c r="TS2" s="3">
        <f t="shared" ca="1" si="8"/>
        <v>0.14075834573175122</v>
      </c>
      <c r="TT2" s="3">
        <f t="shared" ca="1" si="8"/>
        <v>0.13772868973339947</v>
      </c>
      <c r="TU2" s="3">
        <f t="shared" ca="1" si="8"/>
        <v>-0.24591425460584704</v>
      </c>
      <c r="TV2" s="3">
        <f t="shared" ca="1" si="8"/>
        <v>2.9523383444215238E-2</v>
      </c>
      <c r="TW2" s="3">
        <f t="shared" ca="1" si="8"/>
        <v>-0.14743396025693462</v>
      </c>
      <c r="TX2" s="3">
        <f t="shared" ca="1" si="8"/>
        <v>0.18100268562194621</v>
      </c>
      <c r="TY2" s="3">
        <f t="shared" ca="1" si="8"/>
        <v>0.11808381247255677</v>
      </c>
      <c r="TZ2" s="3">
        <f t="shared" ca="1" si="8"/>
        <v>2.4351204033145224E-2</v>
      </c>
      <c r="UA2" s="3">
        <f t="shared" ca="1" si="8"/>
        <v>0.16189967838093866</v>
      </c>
      <c r="UB2" s="3">
        <f t="shared" ca="1" si="8"/>
        <v>5.1841144371434292E-3</v>
      </c>
      <c r="UC2" s="3">
        <f t="shared" ca="1" si="8"/>
        <v>-6.4901306003286918E-2</v>
      </c>
      <c r="UD2" s="3">
        <f t="shared" ca="1" si="8"/>
        <v>-3.5194347328595416E-2</v>
      </c>
      <c r="UE2" s="3">
        <f t="shared" ca="1" si="8"/>
        <v>0.13067855920256405</v>
      </c>
      <c r="UF2" s="3">
        <f t="shared" ca="1" si="8"/>
        <v>3.7847571279545522E-2</v>
      </c>
      <c r="UG2" s="3">
        <f t="shared" ca="1" si="8"/>
        <v>9.1210035551922183E-2</v>
      </c>
      <c r="UH2" s="3">
        <f t="shared" ca="1" si="8"/>
        <v>0.15922101997648713</v>
      </c>
      <c r="UI2" s="3">
        <f t="shared" ca="1" si="8"/>
        <v>7.5485048867821258E-2</v>
      </c>
      <c r="UJ2" s="3">
        <f t="shared" ca="1" si="8"/>
        <v>0.12015693891842165</v>
      </c>
      <c r="UK2" s="3">
        <f t="shared" ca="1" si="8"/>
        <v>9.3859258534246467E-2</v>
      </c>
      <c r="UL2" s="3">
        <f t="shared" ca="1" si="8"/>
        <v>-3.5709715874558429E-2</v>
      </c>
      <c r="UM2" s="3">
        <f t="shared" ca="1" si="8"/>
        <v>8.0956614316407799E-2</v>
      </c>
      <c r="UN2" s="3">
        <f t="shared" ca="1" si="8"/>
        <v>5.410837673337357E-2</v>
      </c>
      <c r="UO2" s="3">
        <f t="shared" ca="1" si="8"/>
        <v>0.12148451639716241</v>
      </c>
      <c r="UP2" s="3">
        <f t="shared" ca="1" si="8"/>
        <v>0.20227013554511558</v>
      </c>
      <c r="UQ2" s="3">
        <f t="shared" ca="1" si="8"/>
        <v>-3.4909798538725181E-2</v>
      </c>
      <c r="UR2" s="3">
        <f t="shared" ca="1" si="8"/>
        <v>3.2797494495951651E-2</v>
      </c>
      <c r="US2" s="3">
        <f t="shared" ca="1" si="8"/>
        <v>0.13718862010170191</v>
      </c>
      <c r="UT2" s="3">
        <f t="shared" ca="1" si="8"/>
        <v>0.10938301510188081</v>
      </c>
      <c r="UU2" s="3">
        <f t="shared" ca="1" si="8"/>
        <v>-9.5380971139860618E-2</v>
      </c>
      <c r="UV2" s="3">
        <f t="shared" ca="1" si="8"/>
        <v>7.8153519009632855E-2</v>
      </c>
      <c r="UW2" s="3">
        <f t="shared" ca="1" si="8"/>
        <v>4.1587669146064862E-2</v>
      </c>
      <c r="UX2" s="3">
        <f t="shared" ca="1" si="8"/>
        <v>-0.14268548400000869</v>
      </c>
      <c r="UY2" s="3">
        <f t="shared" ca="1" si="8"/>
        <v>7.3538652147303207E-2</v>
      </c>
      <c r="UZ2" s="3">
        <f t="shared" ca="1" si="8"/>
        <v>-0.16217192421621301</v>
      </c>
      <c r="VA2" s="3">
        <f t="shared" ca="1" si="8"/>
        <v>9.1620490058930193E-2</v>
      </c>
      <c r="VB2" s="3">
        <f t="shared" ca="1" si="8"/>
        <v>4.5974503386878703E-2</v>
      </c>
      <c r="VC2" s="3">
        <f t="shared" ca="1" si="8"/>
        <v>1.0162840557860833E-2</v>
      </c>
      <c r="VD2" s="3">
        <f t="shared" ca="1" si="8"/>
        <v>6.231496591620031E-2</v>
      </c>
      <c r="VE2" s="3">
        <f t="shared" ca="1" si="8"/>
        <v>6.5804847898190078E-2</v>
      </c>
      <c r="VF2" s="3">
        <f t="shared" ca="1" si="9"/>
        <v>-0.11890607696452858</v>
      </c>
      <c r="VG2" s="3">
        <f t="shared" ca="1" si="9"/>
        <v>0.27624234200197006</v>
      </c>
      <c r="VH2" s="3">
        <f t="shared" ca="1" si="9"/>
        <v>-5.1501775112779952E-2</v>
      </c>
      <c r="VI2" s="3">
        <f t="shared" ca="1" si="9"/>
        <v>0.41059787417240079</v>
      </c>
      <c r="VJ2" s="3">
        <f t="shared" ca="1" si="9"/>
        <v>-0.16768070453130129</v>
      </c>
      <c r="VK2" s="3">
        <f t="shared" ca="1" si="9"/>
        <v>2.1043861289640829E-2</v>
      </c>
      <c r="VL2" s="3">
        <f t="shared" ca="1" si="9"/>
        <v>0.101645943177418</v>
      </c>
      <c r="VM2" s="3">
        <f t="shared" ca="1" si="9"/>
        <v>0.20649588789031137</v>
      </c>
      <c r="VN2" s="3">
        <f t="shared" ca="1" si="9"/>
        <v>4.3923388317107563E-2</v>
      </c>
      <c r="VO2" s="3">
        <f t="shared" ca="1" si="9"/>
        <v>4.9123497933925793E-2</v>
      </c>
      <c r="VP2" s="3">
        <f t="shared" ca="1" si="9"/>
        <v>0.13960695518642369</v>
      </c>
      <c r="VQ2" s="3">
        <f t="shared" ca="1" si="9"/>
        <v>6.5596131412912706E-2</v>
      </c>
      <c r="VR2" s="3">
        <f t="shared" ca="1" si="9"/>
        <v>-4.7853681935786499E-2</v>
      </c>
      <c r="VS2" s="3">
        <f t="shared" ca="1" si="9"/>
        <v>1.6577663352902283E-2</v>
      </c>
      <c r="VT2" s="3">
        <f t="shared" ca="1" si="9"/>
        <v>1.0193793914821024E-2</v>
      </c>
      <c r="VU2" s="3">
        <f t="shared" ca="1" si="9"/>
        <v>-0.18534528522027632</v>
      </c>
      <c r="VV2" s="3">
        <f t="shared" ca="1" si="9"/>
        <v>0.11078983915381288</v>
      </c>
      <c r="VW2" s="3">
        <f t="shared" ca="1" si="9"/>
        <v>5.9206269435868791E-2</v>
      </c>
      <c r="VX2" s="3">
        <f t="shared" ca="1" si="9"/>
        <v>4.5238716294416434E-2</v>
      </c>
      <c r="VY2" s="3">
        <f t="shared" ca="1" si="9"/>
        <v>0.33796471670526512</v>
      </c>
      <c r="VZ2" s="3">
        <f t="shared" ca="1" si="9"/>
        <v>-5.5532066134893074E-2</v>
      </c>
      <c r="WA2" s="3">
        <f t="shared" ca="1" si="9"/>
        <v>6.1952076416325497E-2</v>
      </c>
      <c r="WB2" s="3">
        <f t="shared" ca="1" si="9"/>
        <v>0.26361189521800926</v>
      </c>
      <c r="WC2" s="3">
        <f t="shared" ca="1" si="9"/>
        <v>5.7453622410258171E-2</v>
      </c>
      <c r="WD2" s="3">
        <f t="shared" ca="1" si="9"/>
        <v>-0.10143078900719925</v>
      </c>
      <c r="WE2" s="3">
        <f t="shared" ca="1" si="9"/>
        <v>-0.24337804251435308</v>
      </c>
      <c r="WF2" s="3">
        <f t="shared" ca="1" si="9"/>
        <v>-0.11429000435414687</v>
      </c>
      <c r="WG2" s="3">
        <f t="shared" ca="1" si="9"/>
        <v>0.10705660673445302</v>
      </c>
      <c r="WH2" s="3">
        <f t="shared" ca="1" si="9"/>
        <v>9.9229162377112434E-3</v>
      </c>
      <c r="WI2" s="3">
        <f t="shared" ca="1" si="9"/>
        <v>-0.22669455853667653</v>
      </c>
      <c r="WJ2" s="3">
        <f t="shared" ca="1" si="9"/>
        <v>9.3406855327482829E-2</v>
      </c>
      <c r="WK2" s="3">
        <f t="shared" ca="1" si="9"/>
        <v>3.8340905604675186E-2</v>
      </c>
      <c r="WL2" s="3">
        <f t="shared" ca="1" si="9"/>
        <v>-7.0460442355576178E-2</v>
      </c>
      <c r="WM2" s="3">
        <f t="shared" ca="1" si="9"/>
        <v>-0.10099779569216104</v>
      </c>
      <c r="WN2" s="3">
        <f t="shared" ca="1" si="9"/>
        <v>-3.3400279120579954E-2</v>
      </c>
      <c r="WO2" s="3">
        <f t="shared" ca="1" si="9"/>
        <v>6.4651804080823702E-2</v>
      </c>
      <c r="WP2" s="3">
        <f t="shared" ca="1" si="9"/>
        <v>2.0853250723548711E-4</v>
      </c>
      <c r="WQ2" s="3">
        <f t="shared" ca="1" si="9"/>
        <v>0.17665543965373459</v>
      </c>
      <c r="WR2" s="3">
        <f t="shared" ca="1" si="9"/>
        <v>-1.8686336563640549E-3</v>
      </c>
      <c r="WS2" s="3">
        <f t="shared" ca="1" si="9"/>
        <v>0.14129517410465944</v>
      </c>
      <c r="WT2" s="3">
        <f t="shared" ca="1" si="9"/>
        <v>2.4339437314850998E-2</v>
      </c>
      <c r="WU2" s="3">
        <f t="shared" ca="1" si="9"/>
        <v>-8.3443798364048125E-2</v>
      </c>
      <c r="WV2" s="3">
        <f t="shared" ca="1" si="9"/>
        <v>0.13198663928561116</v>
      </c>
      <c r="WW2" s="3">
        <f t="shared" ca="1" si="9"/>
        <v>2.5807435195372944E-2</v>
      </c>
      <c r="WX2" s="3">
        <f t="shared" ca="1" si="9"/>
        <v>-2.3725319702970066E-2</v>
      </c>
      <c r="WY2" s="3">
        <f t="shared" ca="1" si="9"/>
        <v>-4.6563771291796785E-2</v>
      </c>
      <c r="WZ2" s="3">
        <f t="shared" ca="1" si="9"/>
        <v>-0.13459069817581037</v>
      </c>
      <c r="XA2" s="3">
        <f t="shared" ca="1" si="9"/>
        <v>0.10975634040933765</v>
      </c>
      <c r="XB2" s="3">
        <f t="shared" ca="1" si="9"/>
        <v>6.1091039893379329E-2</v>
      </c>
      <c r="XC2" s="3">
        <f t="shared" ca="1" si="9"/>
        <v>0.17270694897111427</v>
      </c>
      <c r="XD2" s="3">
        <f t="shared" ca="1" si="9"/>
        <v>0.10957642496694334</v>
      </c>
      <c r="XE2" s="3">
        <f t="shared" ca="1" si="9"/>
        <v>-9.6306107679588401E-2</v>
      </c>
      <c r="XF2" s="3">
        <f t="shared" ca="1" si="9"/>
        <v>-2.6191344788132981E-2</v>
      </c>
      <c r="XG2" s="3">
        <f t="shared" ca="1" si="9"/>
        <v>0.11985456535632534</v>
      </c>
      <c r="XH2" s="3">
        <f t="shared" ca="1" si="9"/>
        <v>0.16199020405892356</v>
      </c>
      <c r="XI2" s="3">
        <f t="shared" ca="1" si="9"/>
        <v>6.681512525438453E-2</v>
      </c>
      <c r="XJ2" s="3">
        <f t="shared" ca="1" si="9"/>
        <v>3.9052902134532885E-2</v>
      </c>
      <c r="XK2" s="3">
        <f t="shared" ca="1" si="9"/>
        <v>-9.11962501834679E-2</v>
      </c>
      <c r="XL2" s="3">
        <f t="shared" ca="1" si="9"/>
        <v>1.5588883875550345E-2</v>
      </c>
      <c r="XM2" s="3">
        <f t="shared" ca="1" si="9"/>
        <v>8.8012148481691976E-2</v>
      </c>
      <c r="XN2" s="3">
        <f t="shared" ca="1" si="9"/>
        <v>-4.5678095076833208E-2</v>
      </c>
      <c r="XO2" s="3">
        <f t="shared" ca="1" si="9"/>
        <v>5.356191775838668E-2</v>
      </c>
      <c r="XP2" s="3">
        <f t="shared" ca="1" si="9"/>
        <v>-1.2989050389618256E-2</v>
      </c>
      <c r="XQ2" s="3">
        <f t="shared" ca="1" si="9"/>
        <v>-0.22438141868221634</v>
      </c>
      <c r="XR2" s="3">
        <f t="shared" ca="1" si="10"/>
        <v>5.9912015916009642E-3</v>
      </c>
      <c r="XS2" s="3">
        <f t="shared" ca="1" si="10"/>
        <v>1.9483386269096709E-2</v>
      </c>
      <c r="XT2" s="3">
        <f t="shared" ca="1" si="10"/>
        <v>9.0182886216922969E-2</v>
      </c>
      <c r="XU2" s="3">
        <f t="shared" ca="1" si="10"/>
        <v>-6.565401555264104E-2</v>
      </c>
      <c r="XV2" s="3">
        <f t="shared" ca="1" si="10"/>
        <v>4.4700632044966958E-2</v>
      </c>
      <c r="XW2" s="3">
        <f t="shared" ca="1" si="10"/>
        <v>5.0670691086257408E-2</v>
      </c>
      <c r="XX2" s="3">
        <f t="shared" ca="1" si="10"/>
        <v>-6.3245627122077944E-2</v>
      </c>
      <c r="XY2" s="3">
        <f t="shared" ca="1" si="10"/>
        <v>-7.5035957008133522E-2</v>
      </c>
      <c r="XZ2" s="3">
        <f t="shared" ca="1" si="10"/>
        <v>0.10905796647065147</v>
      </c>
      <c r="YA2" s="3">
        <f t="shared" ca="1" si="10"/>
        <v>-3.2241762756871004E-2</v>
      </c>
      <c r="YB2" s="3">
        <f t="shared" ca="1" si="10"/>
        <v>6.117980919446353E-2</v>
      </c>
      <c r="YC2" s="3">
        <f t="shared" ca="1" si="10"/>
        <v>-2.0159681523072098E-2</v>
      </c>
      <c r="YD2" s="3">
        <f t="shared" ca="1" si="10"/>
        <v>7.3986300050027681E-2</v>
      </c>
      <c r="YE2" s="3">
        <f t="shared" ca="1" si="10"/>
        <v>-3.793858958074256E-3</v>
      </c>
      <c r="YF2" s="3">
        <f t="shared" ca="1" si="10"/>
        <v>0.29497400517339922</v>
      </c>
      <c r="YG2" s="3">
        <f t="shared" ca="1" si="10"/>
        <v>0.19970980599862209</v>
      </c>
      <c r="YH2" s="3">
        <f t="shared" ca="1" si="10"/>
        <v>4.4679082593079927E-2</v>
      </c>
      <c r="YI2" s="3">
        <f t="shared" ca="1" si="10"/>
        <v>0.15972014184151501</v>
      </c>
      <c r="YJ2" s="3">
        <f t="shared" ca="1" si="10"/>
        <v>6.3356806085746023E-2</v>
      </c>
      <c r="YK2" s="3">
        <f t="shared" ca="1" si="10"/>
        <v>3.5060857072866908E-2</v>
      </c>
      <c r="YL2" s="3">
        <f t="shared" ca="1" si="10"/>
        <v>0.23681424673464119</v>
      </c>
      <c r="YM2" s="3">
        <f t="shared" ca="1" si="10"/>
        <v>8.6364834515051614E-2</v>
      </c>
      <c r="YN2" s="3">
        <f t="shared" ca="1" si="10"/>
        <v>-0.20740633144412673</v>
      </c>
      <c r="YO2" s="3">
        <f t="shared" ca="1" si="10"/>
        <v>0.19962089838398245</v>
      </c>
      <c r="YP2" s="3">
        <f t="shared" ca="1" si="10"/>
        <v>0.1337714358388194</v>
      </c>
      <c r="YQ2" s="3">
        <f t="shared" ca="1" si="10"/>
        <v>7.6496242049339552E-2</v>
      </c>
      <c r="YR2" s="3">
        <f t="shared" ca="1" si="10"/>
        <v>8.9811519531605724E-2</v>
      </c>
      <c r="YS2" s="3">
        <f t="shared" ca="1" si="10"/>
        <v>-0.19053934767141456</v>
      </c>
      <c r="YT2" s="3">
        <f t="shared" ca="1" si="10"/>
        <v>6.7107130144945293E-2</v>
      </c>
      <c r="YU2" s="3">
        <f t="shared" ca="1" si="10"/>
        <v>0.19672331051794106</v>
      </c>
      <c r="YV2" s="3">
        <f t="shared" ca="1" si="10"/>
        <v>-1.4559859535584668E-2</v>
      </c>
      <c r="YW2" s="3">
        <f t="shared" ca="1" si="10"/>
        <v>-7.1001525154378367E-2</v>
      </c>
      <c r="YX2" s="3">
        <f t="shared" ca="1" si="10"/>
        <v>-1.7503680381115577E-3</v>
      </c>
      <c r="YY2" s="3">
        <f t="shared" ca="1" si="10"/>
        <v>3.2882720601883839E-3</v>
      </c>
      <c r="YZ2" s="3">
        <f t="shared" ca="1" si="10"/>
        <v>3.9440379809269593E-2</v>
      </c>
      <c r="ZA2" s="3">
        <f t="shared" ca="1" si="10"/>
        <v>0.11799188278314124</v>
      </c>
      <c r="ZB2" s="3">
        <f t="shared" ca="1" si="10"/>
        <v>-0.1379109269793018</v>
      </c>
      <c r="ZC2" s="3">
        <f t="shared" ca="1" si="10"/>
        <v>6.384139939342455E-3</v>
      </c>
      <c r="ZD2" s="3">
        <f t="shared" ca="1" si="10"/>
        <v>-0.21349410415688158</v>
      </c>
      <c r="ZE2" s="3">
        <f t="shared" ca="1" si="10"/>
        <v>0.36520505217815574</v>
      </c>
      <c r="ZF2" s="3">
        <f t="shared" ca="1" si="10"/>
        <v>3.2809070826545203E-2</v>
      </c>
      <c r="ZG2" s="3">
        <f t="shared" ca="1" si="10"/>
        <v>0.18496207155382077</v>
      </c>
      <c r="ZH2" s="3">
        <f t="shared" ca="1" si="10"/>
        <v>7.8199433602265153E-2</v>
      </c>
      <c r="ZI2" s="3">
        <f t="shared" ca="1" si="10"/>
        <v>-0.13844749136772372</v>
      </c>
      <c r="ZJ2" s="3">
        <f t="shared" ca="1" si="10"/>
        <v>7.9424113519726711E-2</v>
      </c>
      <c r="ZK2" s="3">
        <f t="shared" ca="1" si="10"/>
        <v>0.1234581280056959</v>
      </c>
      <c r="ZL2" s="3">
        <f t="shared" ca="1" si="10"/>
        <v>2.4053701591615968E-2</v>
      </c>
      <c r="ZM2" s="3">
        <f t="shared" ca="1" si="10"/>
        <v>0.14968403666055644</v>
      </c>
      <c r="ZN2" s="3">
        <f t="shared" ca="1" si="10"/>
        <v>6.9676988088380853E-2</v>
      </c>
      <c r="ZO2" s="3">
        <f t="shared" ca="1" si="10"/>
        <v>3.8066390044551882E-2</v>
      </c>
      <c r="ZP2" s="3">
        <f t="shared" ca="1" si="10"/>
        <v>0.14050862115200458</v>
      </c>
      <c r="ZQ2" s="3">
        <f t="shared" ca="1" si="10"/>
        <v>5.9414828755001911E-2</v>
      </c>
      <c r="ZR2" s="3">
        <f t="shared" ca="1" si="10"/>
        <v>0.17833473486729473</v>
      </c>
      <c r="ZS2" s="3">
        <f t="shared" ca="1" si="10"/>
        <v>0.25606416513983915</v>
      </c>
      <c r="ZT2" s="3">
        <f t="shared" ca="1" si="10"/>
        <v>-4.135537867768678E-2</v>
      </c>
      <c r="ZU2" s="3">
        <f t="shared" ca="1" si="10"/>
        <v>-7.8636742467347934E-2</v>
      </c>
      <c r="ZV2" s="3">
        <f t="shared" ca="1" si="10"/>
        <v>0.24141235349322454</v>
      </c>
      <c r="ZW2" s="3">
        <f t="shared" ca="1" si="10"/>
        <v>-4.8971027711785284E-2</v>
      </c>
      <c r="ZX2" s="3">
        <f t="shared" ca="1" si="10"/>
        <v>-1.4469198383332826E-3</v>
      </c>
      <c r="ZY2" s="3">
        <f t="shared" ca="1" si="10"/>
        <v>-6.9421699085665436E-2</v>
      </c>
      <c r="ZZ2" s="3">
        <f t="shared" ca="1" si="10"/>
        <v>-2.0815642985602539E-3</v>
      </c>
    </row>
    <row r="3" spans="1:702" x14ac:dyDescent="0.25">
      <c r="A3" s="3">
        <f t="shared" ca="1" si="11"/>
        <v>-1.5003074909773761E-3</v>
      </c>
      <c r="B3" s="3">
        <f t="shared" ref="B3:BM6" ca="1" si="12">(NORMINV(RAND(),0.0571,($E$38/100)))</f>
        <v>0.14583122692004191</v>
      </c>
      <c r="C3" s="3">
        <f t="shared" ca="1" si="12"/>
        <v>0.19152624767845156</v>
      </c>
      <c r="D3" s="3">
        <f t="shared" ca="1" si="12"/>
        <v>0.1763705649762255</v>
      </c>
      <c r="E3" s="3">
        <f t="shared" ca="1" si="12"/>
        <v>-0.22521210910676953</v>
      </c>
      <c r="F3" s="3">
        <f t="shared" ca="1" si="12"/>
        <v>0.10562457467979178</v>
      </c>
      <c r="G3" s="3">
        <f t="shared" ca="1" si="12"/>
        <v>0.16560473818394278</v>
      </c>
      <c r="H3" s="3">
        <f t="shared" ca="1" si="12"/>
        <v>-0.11165401251852768</v>
      </c>
      <c r="I3" s="3">
        <f t="shared" ca="1" si="12"/>
        <v>2.5643538370631068E-2</v>
      </c>
      <c r="J3" s="3">
        <f t="shared" ca="1" si="12"/>
        <v>0.23952049292327116</v>
      </c>
      <c r="K3" s="3">
        <f t="shared" ca="1" si="12"/>
        <v>2.2117543696099515E-2</v>
      </c>
      <c r="L3" s="3">
        <f t="shared" ca="1" si="12"/>
        <v>-1.1364526519408877E-2</v>
      </c>
      <c r="M3" s="3">
        <f t="shared" ca="1" si="12"/>
        <v>0.22098126589074329</v>
      </c>
      <c r="N3" s="3">
        <f t="shared" ca="1" si="12"/>
        <v>-3.2240845410035843E-3</v>
      </c>
      <c r="O3" s="3">
        <f t="shared" ca="1" si="12"/>
        <v>-1.5329077092681637E-2</v>
      </c>
      <c r="P3" s="3">
        <f t="shared" ca="1" si="12"/>
        <v>2.4714820445628019E-3</v>
      </c>
      <c r="Q3" s="3">
        <f t="shared" ca="1" si="12"/>
        <v>0.10830132217072042</v>
      </c>
      <c r="R3" s="3">
        <f t="shared" ca="1" si="12"/>
        <v>0.1700278811907639</v>
      </c>
      <c r="S3" s="3">
        <f t="shared" ca="1" si="12"/>
        <v>-2.5041499129770314E-3</v>
      </c>
      <c r="T3" s="3">
        <f t="shared" ca="1" si="12"/>
        <v>-3.1905776738730407E-2</v>
      </c>
      <c r="U3" s="3">
        <f t="shared" ca="1" si="12"/>
        <v>-0.13861764524104775</v>
      </c>
      <c r="V3" s="3">
        <f t="shared" ca="1" si="12"/>
        <v>5.2706666870004262E-2</v>
      </c>
      <c r="W3" s="3">
        <f t="shared" ca="1" si="12"/>
        <v>0.25371114632580005</v>
      </c>
      <c r="X3" s="3">
        <f t="shared" ca="1" si="12"/>
        <v>1.9648322168983684E-2</v>
      </c>
      <c r="Y3" s="3">
        <f t="shared" ca="1" si="12"/>
        <v>7.8449036098639582E-3</v>
      </c>
      <c r="Z3" s="3">
        <f t="shared" ca="1" si="12"/>
        <v>0.25872617834917233</v>
      </c>
      <c r="AA3" s="3">
        <f t="shared" ca="1" si="12"/>
        <v>3.0335782217959035E-2</v>
      </c>
      <c r="AB3" s="3">
        <f t="shared" ca="1" si="12"/>
        <v>7.3256527238950958E-2</v>
      </c>
      <c r="AC3" s="3">
        <f t="shared" ca="1" si="12"/>
        <v>9.4156206561481215E-2</v>
      </c>
      <c r="AD3" s="3">
        <f t="shared" ca="1" si="12"/>
        <v>6.6097934417048976E-3</v>
      </c>
      <c r="AE3" s="3">
        <f t="shared" ca="1" si="12"/>
        <v>5.9639837148844639E-2</v>
      </c>
      <c r="AF3" s="3">
        <f t="shared" ca="1" si="12"/>
        <v>-9.762055949433586E-2</v>
      </c>
      <c r="AG3" s="3">
        <f t="shared" ca="1" si="12"/>
        <v>7.1006531104078396E-2</v>
      </c>
      <c r="AH3" s="3">
        <f t="shared" ca="1" si="12"/>
        <v>-9.7433038523168647E-3</v>
      </c>
      <c r="AI3" s="3">
        <f t="shared" ca="1" si="12"/>
        <v>9.2836411139364236E-2</v>
      </c>
      <c r="AJ3" s="3">
        <f t="shared" ca="1" si="12"/>
        <v>0.12909189403509119</v>
      </c>
      <c r="AK3" s="3">
        <f t="shared" ca="1" si="12"/>
        <v>-3.8178125903852778E-2</v>
      </c>
      <c r="AL3" s="3">
        <f t="shared" ca="1" si="12"/>
        <v>0.19029511474965316</v>
      </c>
      <c r="AM3" s="3">
        <f t="shared" ca="1" si="12"/>
        <v>0.25197432754166993</v>
      </c>
      <c r="AN3" s="3">
        <f t="shared" ca="1" si="12"/>
        <v>7.3513004910628621E-3</v>
      </c>
      <c r="AO3" s="3">
        <f t="shared" ca="1" si="12"/>
        <v>0.17467100521709297</v>
      </c>
      <c r="AP3" s="3">
        <f t="shared" ca="1" si="12"/>
        <v>5.5408618808596731E-2</v>
      </c>
      <c r="AQ3" s="3">
        <f t="shared" ca="1" si="12"/>
        <v>-1.1760325237885422E-2</v>
      </c>
      <c r="AR3" s="3">
        <f t="shared" ca="1" si="12"/>
        <v>0.18151174176060653</v>
      </c>
      <c r="AS3" s="3">
        <f t="shared" ca="1" si="12"/>
        <v>-8.2947273544382541E-2</v>
      </c>
      <c r="AT3" s="3">
        <f t="shared" ca="1" si="12"/>
        <v>0.12074240322921737</v>
      </c>
      <c r="AU3" s="3">
        <f t="shared" ca="1" si="12"/>
        <v>0.15326280026741365</v>
      </c>
      <c r="AV3" s="3">
        <f t="shared" ca="1" si="12"/>
        <v>4.2665782886295786E-2</v>
      </c>
      <c r="AW3" s="3">
        <f t="shared" ca="1" si="12"/>
        <v>4.1208574329106934E-2</v>
      </c>
      <c r="AX3" s="3">
        <f t="shared" ca="1" si="12"/>
        <v>2.1129484638005194E-2</v>
      </c>
      <c r="AY3" s="3">
        <f t="shared" ca="1" si="12"/>
        <v>0.119368848481711</v>
      </c>
      <c r="AZ3" s="3">
        <f t="shared" ca="1" si="12"/>
        <v>9.3469061884836974E-2</v>
      </c>
      <c r="BA3" s="3">
        <f t="shared" ca="1" si="12"/>
        <v>-3.6060505584274011E-2</v>
      </c>
      <c r="BB3" s="3">
        <f t="shared" ca="1" si="12"/>
        <v>0.17706575402323044</v>
      </c>
      <c r="BC3" s="3">
        <f t="shared" ca="1" si="12"/>
        <v>0.15184695055929073</v>
      </c>
      <c r="BD3" s="3">
        <f t="shared" ca="1" si="12"/>
        <v>0.10963326864282</v>
      </c>
      <c r="BE3" s="3">
        <f t="shared" ca="1" si="12"/>
        <v>0.20492212782620373</v>
      </c>
      <c r="BF3" s="3">
        <f t="shared" ca="1" si="12"/>
        <v>-7.0109268694263094E-3</v>
      </c>
      <c r="BG3" s="3">
        <f t="shared" ca="1" si="12"/>
        <v>-0.14243745338199015</v>
      </c>
      <c r="BH3" s="3">
        <f t="shared" ca="1" si="12"/>
        <v>1.0344782995665498E-2</v>
      </c>
      <c r="BI3" s="3">
        <f t="shared" ca="1" si="12"/>
        <v>0.17563970544112412</v>
      </c>
      <c r="BJ3" s="3">
        <f t="shared" ca="1" si="12"/>
        <v>9.6428262605692538E-2</v>
      </c>
      <c r="BK3" s="3">
        <f t="shared" ca="1" si="12"/>
        <v>6.7063726028450496E-2</v>
      </c>
      <c r="BL3" s="3">
        <f t="shared" ca="1" si="12"/>
        <v>-0.17118405115227853</v>
      </c>
      <c r="BM3" s="3">
        <f t="shared" ca="1" si="12"/>
        <v>8.8377811021287306E-2</v>
      </c>
      <c r="BN3" s="3">
        <f t="shared" ca="1" si="1"/>
        <v>-2.5999795489237615E-2</v>
      </c>
      <c r="BO3" s="3">
        <f t="shared" ca="1" si="1"/>
        <v>-4.2603943658756555E-2</v>
      </c>
      <c r="BP3" s="3">
        <f t="shared" ca="1" si="1"/>
        <v>2.7009143865850332E-2</v>
      </c>
      <c r="BQ3" s="3">
        <f t="shared" ca="1" si="1"/>
        <v>-0.12614250419776013</v>
      </c>
      <c r="BR3" s="3">
        <f t="shared" ca="1" si="1"/>
        <v>0.14463657301889973</v>
      </c>
      <c r="BS3" s="3">
        <f t="shared" ca="1" si="1"/>
        <v>0.15721743161392121</v>
      </c>
      <c r="BT3" s="3">
        <f t="shared" ca="1" si="1"/>
        <v>-0.13278004195866444</v>
      </c>
      <c r="BU3" s="3">
        <f t="shared" ca="1" si="1"/>
        <v>7.1798068600875911E-2</v>
      </c>
      <c r="BV3" s="3">
        <f t="shared" ca="1" si="1"/>
        <v>1.2440319664975552E-3</v>
      </c>
      <c r="BW3" s="3">
        <f t="shared" ca="1" si="1"/>
        <v>-7.0945724631555088E-2</v>
      </c>
      <c r="BX3" s="3">
        <f t="shared" ca="1" si="1"/>
        <v>-6.3354811560430713E-3</v>
      </c>
      <c r="BY3" s="3">
        <f t="shared" ca="1" si="1"/>
        <v>-3.7196024912842449E-2</v>
      </c>
      <c r="BZ3" s="3">
        <f t="shared" ca="1" si="1"/>
        <v>-0.12556649263200748</v>
      </c>
      <c r="CA3" s="3">
        <f t="shared" ca="1" si="1"/>
        <v>0.1834172983109898</v>
      </c>
      <c r="CB3" s="3">
        <f t="shared" ca="1" si="1"/>
        <v>-0.18837651857707705</v>
      </c>
      <c r="CC3" s="3">
        <f t="shared" ca="1" si="1"/>
        <v>-0.217074661742649</v>
      </c>
      <c r="CD3" s="3">
        <f t="shared" ca="1" si="1"/>
        <v>-3.8520042507711252E-2</v>
      </c>
      <c r="CE3" s="3">
        <f t="shared" ca="1" si="1"/>
        <v>7.3231493464058078E-2</v>
      </c>
      <c r="CF3" s="3">
        <f t="shared" ca="1" si="1"/>
        <v>0.1114751966787223</v>
      </c>
      <c r="CG3" s="3">
        <f t="shared" ca="1" si="1"/>
        <v>0.21425541778069407</v>
      </c>
      <c r="CH3" s="3">
        <f t="shared" ca="1" si="1"/>
        <v>2.5836463397066439E-2</v>
      </c>
      <c r="CI3" s="3">
        <f t="shared" ca="1" si="1"/>
        <v>9.0094427557475848E-2</v>
      </c>
      <c r="CJ3" s="3">
        <f t="shared" ca="1" si="1"/>
        <v>0.37975559768214051</v>
      </c>
      <c r="CK3" s="3">
        <f t="shared" ca="1" si="1"/>
        <v>7.5417532783418617E-4</v>
      </c>
      <c r="CL3" s="3">
        <f t="shared" ca="1" si="1"/>
        <v>-0.2135742239788937</v>
      </c>
      <c r="CM3" s="3">
        <f t="shared" ca="1" si="1"/>
        <v>-1.7951333597024777E-2</v>
      </c>
      <c r="CN3" s="3">
        <f t="shared" ca="1" si="1"/>
        <v>9.1713865904314004E-2</v>
      </c>
      <c r="CO3" s="3">
        <f t="shared" ca="1" si="1"/>
        <v>-5.0355071668339357E-2</v>
      </c>
      <c r="CP3" s="3">
        <f t="shared" ca="1" si="1"/>
        <v>-2.9430839840034834E-2</v>
      </c>
      <c r="CQ3" s="3">
        <f t="shared" ca="1" si="1"/>
        <v>5.4351193086787673E-2</v>
      </c>
      <c r="CR3" s="3">
        <f t="shared" ca="1" si="1"/>
        <v>-1.6118019590104893E-2</v>
      </c>
      <c r="CS3" s="3">
        <f t="shared" ca="1" si="1"/>
        <v>1.2809294245033062E-2</v>
      </c>
      <c r="CT3" s="3">
        <f t="shared" ca="1" si="1"/>
        <v>-9.4491739551481838E-2</v>
      </c>
      <c r="CU3" s="3">
        <f t="shared" ca="1" si="1"/>
        <v>0.24518200369796533</v>
      </c>
      <c r="CV3" s="3">
        <f t="shared" ca="1" si="1"/>
        <v>-0.11167762359074844</v>
      </c>
      <c r="CW3" s="3">
        <f t="shared" ca="1" si="1"/>
        <v>0.1728765128747789</v>
      </c>
      <c r="CX3" s="3">
        <f t="shared" ca="1" si="1"/>
        <v>0.10138794510292046</v>
      </c>
      <c r="CY3" s="3">
        <f t="shared" ca="1" si="1"/>
        <v>4.9211189949900092E-3</v>
      </c>
      <c r="CZ3" s="3">
        <f t="shared" ca="1" si="1"/>
        <v>0.1139830386279288</v>
      </c>
      <c r="DA3" s="3">
        <f t="shared" ca="1" si="1"/>
        <v>0.26780040852866338</v>
      </c>
      <c r="DB3" s="3">
        <f t="shared" ca="1" si="1"/>
        <v>3.6285630190104015E-2</v>
      </c>
      <c r="DC3" s="3">
        <f t="shared" ca="1" si="1"/>
        <v>1.9633563262605944E-2</v>
      </c>
      <c r="DD3" s="3">
        <f t="shared" ca="1" si="1"/>
        <v>-5.581111892682733E-2</v>
      </c>
      <c r="DE3" s="3">
        <f t="shared" ca="1" si="1"/>
        <v>0.20963604643384059</v>
      </c>
      <c r="DF3" s="3">
        <f t="shared" ca="1" si="1"/>
        <v>-7.8205380576678848E-2</v>
      </c>
      <c r="DG3" s="3">
        <f t="shared" ca="1" si="1"/>
        <v>-3.4291442227642119E-2</v>
      </c>
      <c r="DH3" s="3">
        <f t="shared" ca="1" si="1"/>
        <v>-0.12440654763148538</v>
      </c>
      <c r="DI3" s="3">
        <f t="shared" ca="1" si="1"/>
        <v>-0.14487377968930287</v>
      </c>
      <c r="DJ3" s="3">
        <f t="shared" ca="1" si="1"/>
        <v>-2.1627992863686538E-2</v>
      </c>
      <c r="DK3" s="3">
        <f t="shared" ca="1" si="1"/>
        <v>9.3078977577614325E-2</v>
      </c>
      <c r="DL3" s="3">
        <f t="shared" ca="1" si="1"/>
        <v>0.17521476933224828</v>
      </c>
      <c r="DM3" s="3">
        <f t="shared" ca="1" si="1"/>
        <v>6.9523733927748174E-3</v>
      </c>
      <c r="DN3" s="3">
        <f t="shared" ca="1" si="1"/>
        <v>-6.8479962537531705E-2</v>
      </c>
      <c r="DO3" s="3">
        <f t="shared" ca="1" si="1"/>
        <v>8.7196063707775412E-2</v>
      </c>
      <c r="DP3" s="3">
        <f t="shared" ca="1" si="1"/>
        <v>-4.4148543617473612E-2</v>
      </c>
      <c r="DQ3" s="3">
        <f t="shared" ca="1" si="1"/>
        <v>6.9418166680039153E-2</v>
      </c>
      <c r="DR3" s="3">
        <f t="shared" ca="1" si="1"/>
        <v>7.7688778647279494E-2</v>
      </c>
      <c r="DS3" s="3">
        <f t="shared" ca="1" si="1"/>
        <v>0.155966706927952</v>
      </c>
      <c r="DT3" s="3">
        <f t="shared" ca="1" si="1"/>
        <v>6.7203199845811051E-2</v>
      </c>
      <c r="DU3" s="3">
        <f t="shared" ca="1" si="1"/>
        <v>1.2566307604472693E-3</v>
      </c>
      <c r="DV3" s="3">
        <f t="shared" ca="1" si="1"/>
        <v>0.10892482057349381</v>
      </c>
      <c r="DW3" s="3">
        <f t="shared" ca="1" si="1"/>
        <v>0.13014229153078674</v>
      </c>
      <c r="DX3" s="3">
        <f t="shared" ca="1" si="1"/>
        <v>0.4209298974360931</v>
      </c>
      <c r="DY3" s="3">
        <f t="shared" ca="1" si="1"/>
        <v>0.18604403580895917</v>
      </c>
      <c r="DZ3" s="3">
        <f t="shared" ca="1" si="2"/>
        <v>9.333236765582717E-3</v>
      </c>
      <c r="EA3" s="3">
        <f t="shared" ca="1" si="2"/>
        <v>-5.3186356358023212E-2</v>
      </c>
      <c r="EB3" s="3">
        <f t="shared" ca="1" si="2"/>
        <v>8.6026908840515087E-3</v>
      </c>
      <c r="EC3" s="3">
        <f t="shared" ca="1" si="2"/>
        <v>7.2984993800515069E-2</v>
      </c>
      <c r="ED3" s="3">
        <f t="shared" ca="1" si="2"/>
        <v>0.32980380986692698</v>
      </c>
      <c r="EE3" s="3">
        <f t="shared" ca="1" si="2"/>
        <v>-0.11112018349775975</v>
      </c>
      <c r="EF3" s="3">
        <f t="shared" ca="1" si="2"/>
        <v>3.4984795579912506E-2</v>
      </c>
      <c r="EG3" s="3">
        <f t="shared" ca="1" si="2"/>
        <v>-9.3362976683023652E-3</v>
      </c>
      <c r="EH3" s="3">
        <f t="shared" ca="1" si="2"/>
        <v>-6.5855216122305993E-2</v>
      </c>
      <c r="EI3" s="3">
        <f t="shared" ca="1" si="2"/>
        <v>0.14403835708416612</v>
      </c>
      <c r="EJ3" s="3">
        <f t="shared" ca="1" si="2"/>
        <v>3.38665882236589E-2</v>
      </c>
      <c r="EK3" s="3">
        <f t="shared" ca="1" si="2"/>
        <v>0.36735029150932436</v>
      </c>
      <c r="EL3" s="3">
        <f t="shared" ca="1" si="2"/>
        <v>-2.7630938398343047E-2</v>
      </c>
      <c r="EM3" s="3">
        <f t="shared" ca="1" si="2"/>
        <v>0.24490386970623029</v>
      </c>
      <c r="EN3" s="3">
        <f t="shared" ca="1" si="2"/>
        <v>-1.7604649082661281E-2</v>
      </c>
      <c r="EO3" s="3">
        <f t="shared" ca="1" si="2"/>
        <v>-0.2551236582614389</v>
      </c>
      <c r="EP3" s="3">
        <f t="shared" ca="1" si="2"/>
        <v>-2.7353130434344508E-2</v>
      </c>
      <c r="EQ3" s="3">
        <f t="shared" ca="1" si="2"/>
        <v>5.4624173438443988E-2</v>
      </c>
      <c r="ER3" s="3">
        <f t="shared" ca="1" si="2"/>
        <v>0.117778965947755</v>
      </c>
      <c r="ES3" s="3">
        <f t="shared" ca="1" si="2"/>
        <v>-4.5351216080758358E-3</v>
      </c>
      <c r="ET3" s="3">
        <f t="shared" ca="1" si="2"/>
        <v>7.3021761632198423E-2</v>
      </c>
      <c r="EU3" s="3">
        <f t="shared" ca="1" si="2"/>
        <v>-6.6040032093997864E-3</v>
      </c>
      <c r="EV3" s="3">
        <f t="shared" ca="1" si="2"/>
        <v>0.14013977721896809</v>
      </c>
      <c r="EW3" s="3">
        <f t="shared" ca="1" si="2"/>
        <v>0.25410210859521676</v>
      </c>
      <c r="EX3" s="3">
        <f t="shared" ca="1" si="2"/>
        <v>9.8276047212618234E-2</v>
      </c>
      <c r="EY3" s="3">
        <f t="shared" ca="1" si="2"/>
        <v>8.6716295069129437E-2</v>
      </c>
      <c r="EZ3" s="3">
        <f t="shared" ca="1" si="2"/>
        <v>0.22125363247599278</v>
      </c>
      <c r="FA3" s="3">
        <f t="shared" ca="1" si="2"/>
        <v>-7.9007473009750404E-2</v>
      </c>
      <c r="FB3" s="3">
        <f t="shared" ca="1" si="2"/>
        <v>0.28532576987434594</v>
      </c>
      <c r="FC3" s="3">
        <f t="shared" ca="1" si="2"/>
        <v>9.3310196570238965E-2</v>
      </c>
      <c r="FD3" s="3">
        <f t="shared" ca="1" si="2"/>
        <v>-2.423472449734719E-2</v>
      </c>
      <c r="FE3" s="3">
        <f t="shared" ca="1" si="2"/>
        <v>4.9941907006347611E-3</v>
      </c>
      <c r="FF3" s="3">
        <f t="shared" ca="1" si="2"/>
        <v>6.5398655163756078E-3</v>
      </c>
      <c r="FG3" s="3">
        <f t="shared" ca="1" si="2"/>
        <v>0.48240497524844334</v>
      </c>
      <c r="FH3" s="3">
        <f t="shared" ca="1" si="2"/>
        <v>8.5836234612951173E-2</v>
      </c>
      <c r="FI3" s="3">
        <f t="shared" ca="1" si="2"/>
        <v>-5.4630995651024014E-2</v>
      </c>
      <c r="FJ3" s="3">
        <f t="shared" ca="1" si="2"/>
        <v>0.25648033248875335</v>
      </c>
      <c r="FK3" s="3">
        <f t="shared" ca="1" si="2"/>
        <v>-0.14825440229948122</v>
      </c>
      <c r="FL3" s="3">
        <f t="shared" ca="1" si="2"/>
        <v>3.0434732673419149E-2</v>
      </c>
      <c r="FM3" s="3">
        <f t="shared" ca="1" si="2"/>
        <v>7.658178163682558E-2</v>
      </c>
      <c r="FN3" s="3">
        <f t="shared" ca="1" si="2"/>
        <v>2.8438134568483972E-2</v>
      </c>
      <c r="FO3" s="3">
        <f t="shared" ca="1" si="2"/>
        <v>7.0118768743884105E-2</v>
      </c>
      <c r="FP3" s="3">
        <f t="shared" ca="1" si="2"/>
        <v>-6.2478095840106773E-2</v>
      </c>
      <c r="FQ3" s="3">
        <f t="shared" ca="1" si="2"/>
        <v>0.26396838818932999</v>
      </c>
      <c r="FR3" s="3">
        <f t="shared" ca="1" si="2"/>
        <v>0.28777151381765764</v>
      </c>
      <c r="FS3" s="3">
        <f t="shared" ca="1" si="2"/>
        <v>-4.8527032806336273E-2</v>
      </c>
      <c r="FT3" s="3">
        <f t="shared" ca="1" si="2"/>
        <v>-4.0842867708689612E-2</v>
      </c>
      <c r="FU3" s="3">
        <f t="shared" ca="1" si="2"/>
        <v>0.13663941437099686</v>
      </c>
      <c r="FV3" s="3">
        <f t="shared" ca="1" si="2"/>
        <v>8.0307613287830509E-2</v>
      </c>
      <c r="FW3" s="3">
        <f t="shared" ca="1" si="2"/>
        <v>0.24824190462458756</v>
      </c>
      <c r="FX3" s="3">
        <f t="shared" ca="1" si="2"/>
        <v>8.9952884981333386E-2</v>
      </c>
      <c r="FY3" s="3">
        <f t="shared" ca="1" si="2"/>
        <v>6.9760470138957975E-2</v>
      </c>
      <c r="FZ3" s="3">
        <f t="shared" ca="1" si="2"/>
        <v>0.17462787794387125</v>
      </c>
      <c r="GA3" s="3">
        <f t="shared" ca="1" si="2"/>
        <v>0.15202871864440798</v>
      </c>
      <c r="GB3" s="3">
        <f t="shared" ca="1" si="2"/>
        <v>0.19862071083480259</v>
      </c>
      <c r="GC3" s="3">
        <f t="shared" ca="1" si="2"/>
        <v>3.7324071326736249E-2</v>
      </c>
      <c r="GD3" s="3">
        <f t="shared" ca="1" si="2"/>
        <v>1.1803493363328463E-2</v>
      </c>
      <c r="GE3" s="3">
        <f t="shared" ca="1" si="2"/>
        <v>0.2261048577018353</v>
      </c>
      <c r="GF3" s="3">
        <f t="shared" ca="1" si="2"/>
        <v>9.10295422768366E-2</v>
      </c>
      <c r="GG3" s="3">
        <f t="shared" ca="1" si="2"/>
        <v>-6.914847462962849E-2</v>
      </c>
      <c r="GH3" s="3">
        <f t="shared" ca="1" si="2"/>
        <v>0.21336588801515588</v>
      </c>
      <c r="GI3" s="3">
        <f t="shared" ca="1" si="2"/>
        <v>7.6175603994107777E-2</v>
      </c>
      <c r="GJ3" s="3">
        <f t="shared" ca="1" si="2"/>
        <v>0.13369105534316478</v>
      </c>
      <c r="GK3" s="3">
        <f t="shared" ca="1" si="2"/>
        <v>-2.6609818952506914E-2</v>
      </c>
      <c r="GL3" s="3">
        <f t="shared" ca="1" si="3"/>
        <v>8.1510863609102313E-2</v>
      </c>
      <c r="GM3" s="3">
        <f t="shared" ca="1" si="3"/>
        <v>4.9626498644501041E-2</v>
      </c>
      <c r="GN3" s="3">
        <f t="shared" ca="1" si="3"/>
        <v>-4.2804386646563983E-2</v>
      </c>
      <c r="GO3" s="3">
        <f t="shared" ca="1" si="3"/>
        <v>0.18474867871557865</v>
      </c>
      <c r="GP3" s="3">
        <f t="shared" ca="1" si="3"/>
        <v>0.12300567195328296</v>
      </c>
      <c r="GQ3" s="3">
        <f t="shared" ca="1" si="3"/>
        <v>-2.1794029866180037E-2</v>
      </c>
      <c r="GR3" s="3">
        <f t="shared" ca="1" si="3"/>
        <v>7.8610937395889646E-2</v>
      </c>
      <c r="GS3" s="3">
        <f t="shared" ca="1" si="3"/>
        <v>-7.5229671183098104E-2</v>
      </c>
      <c r="GT3" s="3">
        <f t="shared" ca="1" si="3"/>
        <v>-0.15264355112010225</v>
      </c>
      <c r="GU3" s="3">
        <f t="shared" ca="1" si="3"/>
        <v>-1.5437721588743639E-2</v>
      </c>
      <c r="GV3" s="3">
        <f t="shared" ca="1" si="3"/>
        <v>-2.5350910075182767E-2</v>
      </c>
      <c r="GW3" s="3">
        <f t="shared" ca="1" si="3"/>
        <v>7.8994073481556237E-2</v>
      </c>
      <c r="GX3" s="3">
        <f t="shared" ca="1" si="3"/>
        <v>9.9765062331276272E-2</v>
      </c>
      <c r="GY3" s="3">
        <f t="shared" ca="1" si="3"/>
        <v>0.13326856770343609</v>
      </c>
      <c r="GZ3" s="3">
        <f t="shared" ca="1" si="3"/>
        <v>-5.7101743213399683E-2</v>
      </c>
      <c r="HA3" s="3">
        <f t="shared" ca="1" si="3"/>
        <v>4.6558579528120023E-3</v>
      </c>
      <c r="HB3" s="3">
        <f t="shared" ca="1" si="3"/>
        <v>7.3069918498265579E-2</v>
      </c>
      <c r="HC3" s="3">
        <f t="shared" ca="1" si="3"/>
        <v>3.3582053070340415E-2</v>
      </c>
      <c r="HD3" s="3">
        <f t="shared" ca="1" si="3"/>
        <v>-4.1064628529832031E-3</v>
      </c>
      <c r="HE3" s="3">
        <f t="shared" ca="1" si="3"/>
        <v>9.0045156462732187E-2</v>
      </c>
      <c r="HF3" s="3">
        <f t="shared" ca="1" si="3"/>
        <v>0.10579502216244233</v>
      </c>
      <c r="HG3" s="3">
        <f t="shared" ca="1" si="3"/>
        <v>5.9223628921222404E-2</v>
      </c>
      <c r="HH3" s="3">
        <f t="shared" ca="1" si="3"/>
        <v>-7.141409410403475E-2</v>
      </c>
      <c r="HI3" s="3">
        <f t="shared" ca="1" si="3"/>
        <v>5.2540809622667349E-2</v>
      </c>
      <c r="HJ3" s="3">
        <f t="shared" ca="1" si="3"/>
        <v>-5.6343210694090262E-2</v>
      </c>
      <c r="HK3" s="3">
        <f t="shared" ca="1" si="3"/>
        <v>0.11693490519320562</v>
      </c>
      <c r="HL3" s="3">
        <f t="shared" ca="1" si="3"/>
        <v>0.16907574016656907</v>
      </c>
      <c r="HM3" s="3">
        <f t="shared" ca="1" si="3"/>
        <v>0.12823887134295714</v>
      </c>
      <c r="HN3" s="3">
        <f t="shared" ca="1" si="3"/>
        <v>-8.9073304194790495E-2</v>
      </c>
      <c r="HO3" s="3">
        <f t="shared" ca="1" si="3"/>
        <v>2.5795907706312161E-2</v>
      </c>
      <c r="HP3" s="3">
        <f t="shared" ca="1" si="3"/>
        <v>0.1989821107309796</v>
      </c>
      <c r="HQ3" s="3">
        <f t="shared" ca="1" si="3"/>
        <v>-7.9535229300099888E-2</v>
      </c>
      <c r="HR3" s="3">
        <f t="shared" ca="1" si="3"/>
        <v>0.10648670382876645</v>
      </c>
      <c r="HS3" s="3">
        <f t="shared" ca="1" si="3"/>
        <v>7.7420675602082434E-2</v>
      </c>
      <c r="HT3" s="3">
        <f t="shared" ca="1" si="3"/>
        <v>0.23934241540995804</v>
      </c>
      <c r="HU3" s="3">
        <f t="shared" ca="1" si="3"/>
        <v>5.8243306196815614E-2</v>
      </c>
      <c r="HV3" s="3">
        <f t="shared" ca="1" si="3"/>
        <v>-0.19309351335500596</v>
      </c>
      <c r="HW3" s="3">
        <f t="shared" ca="1" si="3"/>
        <v>0.13827543592996483</v>
      </c>
      <c r="HX3" s="3">
        <f t="shared" ca="1" si="3"/>
        <v>-4.1661608976181541E-2</v>
      </c>
      <c r="HY3" s="3">
        <f t="shared" ca="1" si="3"/>
        <v>0.2160818682858292</v>
      </c>
      <c r="HZ3" s="3">
        <f t="shared" ca="1" si="3"/>
        <v>0.28316263315234719</v>
      </c>
      <c r="IA3" s="3">
        <f t="shared" ca="1" si="3"/>
        <v>-1.9643036144725415E-2</v>
      </c>
      <c r="IB3" s="3">
        <f t="shared" ca="1" si="3"/>
        <v>-0.17150656240555862</v>
      </c>
      <c r="IC3" s="3">
        <f t="shared" ca="1" si="3"/>
        <v>0.11795281025848986</v>
      </c>
      <c r="ID3" s="3">
        <f t="shared" ca="1" si="3"/>
        <v>-0.1655722139300897</v>
      </c>
      <c r="IE3" s="3">
        <f t="shared" ca="1" si="3"/>
        <v>-3.8209015005188016E-2</v>
      </c>
      <c r="IF3" s="3">
        <f t="shared" ca="1" si="3"/>
        <v>-2.3934043652289738E-2</v>
      </c>
      <c r="IG3" s="3">
        <f t="shared" ca="1" si="3"/>
        <v>4.1623764455114766E-2</v>
      </c>
      <c r="IH3" s="3">
        <f t="shared" ca="1" si="3"/>
        <v>0.12976774382977696</v>
      </c>
      <c r="II3" s="3">
        <f t="shared" ca="1" si="3"/>
        <v>2.8706530835981136E-2</v>
      </c>
      <c r="IJ3" s="3">
        <f t="shared" ca="1" si="3"/>
        <v>0.10487710047399207</v>
      </c>
      <c r="IK3" s="3">
        <f t="shared" ca="1" si="3"/>
        <v>1.7935409747284178E-2</v>
      </c>
      <c r="IL3" s="3">
        <f t="shared" ca="1" si="3"/>
        <v>-0.22641720346925193</v>
      </c>
      <c r="IM3" s="3">
        <f t="shared" ca="1" si="3"/>
        <v>-0.13154158450760706</v>
      </c>
      <c r="IN3" s="3">
        <f t="shared" ca="1" si="3"/>
        <v>0.25851015175855124</v>
      </c>
      <c r="IO3" s="3">
        <f t="shared" ca="1" si="3"/>
        <v>-5.8480288744229392E-2</v>
      </c>
      <c r="IP3" s="3">
        <f t="shared" ca="1" si="3"/>
        <v>0.20921078770317864</v>
      </c>
      <c r="IQ3" s="3">
        <f t="shared" ca="1" si="3"/>
        <v>0.21377495328880597</v>
      </c>
      <c r="IR3" s="3">
        <f t="shared" ca="1" si="3"/>
        <v>-4.0648847869438856E-2</v>
      </c>
      <c r="IS3" s="3">
        <f t="shared" ca="1" si="3"/>
        <v>0.13206259878108742</v>
      </c>
      <c r="IT3" s="3">
        <f t="shared" ca="1" si="3"/>
        <v>5.7794618948720559E-2</v>
      </c>
      <c r="IU3" s="3">
        <f t="shared" ca="1" si="3"/>
        <v>0.1734935915832454</v>
      </c>
      <c r="IV3" s="3">
        <f t="shared" ca="1" si="3"/>
        <v>0.17304501277576811</v>
      </c>
      <c r="IW3" s="3">
        <f t="shared" ca="1" si="3"/>
        <v>-9.0213034099828213E-2</v>
      </c>
      <c r="IX3" s="3">
        <f t="shared" ca="1" si="4"/>
        <v>6.6433466114930409E-2</v>
      </c>
      <c r="IY3" s="3">
        <f t="shared" ca="1" si="4"/>
        <v>0.13525015252415606</v>
      </c>
      <c r="IZ3" s="3">
        <f t="shared" ca="1" si="4"/>
        <v>0.1461008908855676</v>
      </c>
      <c r="JA3" s="3">
        <f t="shared" ca="1" si="4"/>
        <v>5.4875106284587187E-2</v>
      </c>
      <c r="JB3" s="3">
        <f t="shared" ca="1" si="4"/>
        <v>-4.5535333886527363E-2</v>
      </c>
      <c r="JC3" s="3">
        <f t="shared" ca="1" si="4"/>
        <v>0.19460733246775658</v>
      </c>
      <c r="JD3" s="3">
        <f t="shared" ca="1" si="4"/>
        <v>0.2140252775899309</v>
      </c>
      <c r="JE3" s="3">
        <f t="shared" ca="1" si="4"/>
        <v>2.9200571273577856E-2</v>
      </c>
      <c r="JF3" s="3">
        <f t="shared" ca="1" si="4"/>
        <v>0.38052284418636745</v>
      </c>
      <c r="JG3" s="3">
        <f t="shared" ca="1" si="4"/>
        <v>-1.2927301781678044E-2</v>
      </c>
      <c r="JH3" s="3">
        <f t="shared" ca="1" si="4"/>
        <v>0.20465192062160709</v>
      </c>
      <c r="JI3" s="3">
        <f t="shared" ca="1" si="4"/>
        <v>6.6499497105454483E-2</v>
      </c>
      <c r="JJ3" s="3">
        <f t="shared" ca="1" si="4"/>
        <v>0.17215671371214808</v>
      </c>
      <c r="JK3" s="3">
        <f t="shared" ca="1" si="4"/>
        <v>3.7619435383192693E-2</v>
      </c>
      <c r="JL3" s="3">
        <f t="shared" ca="1" si="4"/>
        <v>-3.9054487440305291E-2</v>
      </c>
      <c r="JM3" s="3">
        <f t="shared" ca="1" si="4"/>
        <v>7.7566714481944937E-2</v>
      </c>
      <c r="JN3" s="3">
        <f t="shared" ca="1" si="4"/>
        <v>9.8939457325947944E-2</v>
      </c>
      <c r="JO3" s="3">
        <f t="shared" ca="1" si="4"/>
        <v>0.13178611616552552</v>
      </c>
      <c r="JP3" s="3">
        <f t="shared" ca="1" si="4"/>
        <v>2.8359184169778843E-2</v>
      </c>
      <c r="JQ3" s="3">
        <f t="shared" ca="1" si="4"/>
        <v>-8.5924887747237375E-2</v>
      </c>
      <c r="JR3" s="3">
        <f t="shared" ca="1" si="4"/>
        <v>0.16078503067956884</v>
      </c>
      <c r="JS3" s="3">
        <f t="shared" ca="1" si="4"/>
        <v>2.1026077862507632E-2</v>
      </c>
      <c r="JT3" s="3">
        <f t="shared" ca="1" si="4"/>
        <v>-0.15857082068669065</v>
      </c>
      <c r="JU3" s="3">
        <f t="shared" ca="1" si="4"/>
        <v>7.4395351058454684E-3</v>
      </c>
      <c r="JV3" s="3">
        <f t="shared" ca="1" si="4"/>
        <v>0.11935338263434428</v>
      </c>
      <c r="JW3" s="3">
        <f t="shared" ca="1" si="4"/>
        <v>5.9264367968289912E-2</v>
      </c>
      <c r="JX3" s="3">
        <f t="shared" ca="1" si="4"/>
        <v>1.5737735361886634E-2</v>
      </c>
      <c r="JY3" s="3">
        <f t="shared" ca="1" si="4"/>
        <v>0.15130101821081768</v>
      </c>
      <c r="JZ3" s="3">
        <f t="shared" ca="1" si="4"/>
        <v>0.12752543103755498</v>
      </c>
      <c r="KA3" s="3">
        <f t="shared" ca="1" si="4"/>
        <v>2.6018171283620842E-3</v>
      </c>
      <c r="KB3" s="3">
        <f t="shared" ca="1" si="4"/>
        <v>4.288152892677264E-2</v>
      </c>
      <c r="KC3" s="3">
        <f t="shared" ca="1" si="4"/>
        <v>9.7981035816147241E-2</v>
      </c>
      <c r="KD3" s="3">
        <f t="shared" ca="1" si="4"/>
        <v>0.2614032950906609</v>
      </c>
      <c r="KE3" s="3">
        <f t="shared" ca="1" si="4"/>
        <v>-0.1470773266098126</v>
      </c>
      <c r="KF3" s="3">
        <f t="shared" ca="1" si="4"/>
        <v>7.1190700509867935E-2</v>
      </c>
      <c r="KG3" s="3">
        <f t="shared" ca="1" si="4"/>
        <v>-1.2731932893856046E-2</v>
      </c>
      <c r="KH3" s="3">
        <f t="shared" ca="1" si="4"/>
        <v>2.6820089574437926E-2</v>
      </c>
      <c r="KI3" s="3">
        <f t="shared" ca="1" si="4"/>
        <v>0.15130099698339944</v>
      </c>
      <c r="KJ3" s="3">
        <f t="shared" ca="1" si="4"/>
        <v>4.1753779095438023E-2</v>
      </c>
      <c r="KK3" s="3">
        <f t="shared" ca="1" si="4"/>
        <v>-5.4003576754165325E-2</v>
      </c>
      <c r="KL3" s="3">
        <f t="shared" ca="1" si="4"/>
        <v>1.6371597896576093E-2</v>
      </c>
      <c r="KM3" s="3">
        <f t="shared" ca="1" si="4"/>
        <v>0.10281395128131775</v>
      </c>
      <c r="KN3" s="3">
        <f t="shared" ca="1" si="4"/>
        <v>3.3208802240116228E-2</v>
      </c>
      <c r="KO3" s="3">
        <f t="shared" ca="1" si="4"/>
        <v>9.7278325994434797E-2</v>
      </c>
      <c r="KP3" s="3">
        <f t="shared" ca="1" si="4"/>
        <v>-0.13078608739251468</v>
      </c>
      <c r="KQ3" s="3">
        <f t="shared" ca="1" si="4"/>
        <v>2.6487967289434516E-2</v>
      </c>
      <c r="KR3" s="3">
        <f t="shared" ca="1" si="4"/>
        <v>1.219486388696446E-2</v>
      </c>
      <c r="KS3" s="3">
        <f t="shared" ca="1" si="4"/>
        <v>0.15964950558895086</v>
      </c>
      <c r="KT3" s="3">
        <f t="shared" ca="1" si="4"/>
        <v>-7.1790716418491898E-2</v>
      </c>
      <c r="KU3" s="3">
        <f t="shared" ca="1" si="4"/>
        <v>0.13498994991653679</v>
      </c>
      <c r="KV3" s="3">
        <f t="shared" ca="1" si="4"/>
        <v>0.15247684629028668</v>
      </c>
      <c r="KW3" s="3">
        <f t="shared" ca="1" si="4"/>
        <v>0.14647006792716227</v>
      </c>
      <c r="KX3" s="3">
        <f t="shared" ca="1" si="4"/>
        <v>3.8967184844323856E-2</v>
      </c>
      <c r="KY3" s="3">
        <f t="shared" ca="1" si="4"/>
        <v>2.12527969768595E-2</v>
      </c>
      <c r="KZ3" s="3">
        <f t="shared" ca="1" si="4"/>
        <v>-0.10790904531872357</v>
      </c>
      <c r="LA3" s="3">
        <f t="shared" ca="1" si="4"/>
        <v>-0.12648601091918282</v>
      </c>
      <c r="LB3" s="3">
        <f t="shared" ca="1" si="4"/>
        <v>-4.3762478142892705E-2</v>
      </c>
      <c r="LC3" s="3">
        <f t="shared" ca="1" si="4"/>
        <v>8.9224040423573819E-2</v>
      </c>
      <c r="LD3" s="3">
        <f t="shared" ca="1" si="4"/>
        <v>-4.5901487415426975E-3</v>
      </c>
      <c r="LE3" s="3">
        <f t="shared" ca="1" si="4"/>
        <v>6.1383823427692157E-2</v>
      </c>
      <c r="LF3" s="3">
        <f t="shared" ca="1" si="4"/>
        <v>-3.8112796394506154E-2</v>
      </c>
      <c r="LG3" s="3">
        <f t="shared" ca="1" si="4"/>
        <v>-4.4219940577874969E-2</v>
      </c>
      <c r="LH3" s="3">
        <f t="shared" ca="1" si="4"/>
        <v>-0.11852400560928845</v>
      </c>
      <c r="LI3" s="3">
        <f t="shared" ca="1" si="4"/>
        <v>5.7159216297604773E-2</v>
      </c>
      <c r="LJ3" s="3">
        <f t="shared" ca="1" si="5"/>
        <v>9.2627626493368392E-2</v>
      </c>
      <c r="LK3" s="3">
        <f t="shared" ca="1" si="5"/>
        <v>-6.2160360996167979E-2</v>
      </c>
      <c r="LL3" s="3">
        <f t="shared" ca="1" si="5"/>
        <v>0.15311069605328931</v>
      </c>
      <c r="LM3" s="3">
        <f t="shared" ca="1" si="5"/>
        <v>6.9147379112217272E-2</v>
      </c>
      <c r="LN3" s="3">
        <f t="shared" ca="1" si="5"/>
        <v>-6.1413440206977615E-2</v>
      </c>
      <c r="LO3" s="3">
        <f t="shared" ca="1" si="5"/>
        <v>-8.5883906170434871E-3</v>
      </c>
      <c r="LP3" s="3">
        <f t="shared" ca="1" si="5"/>
        <v>0.12357334246203341</v>
      </c>
      <c r="LQ3" s="3">
        <f t="shared" ca="1" si="5"/>
        <v>9.6841575640988969E-2</v>
      </c>
      <c r="LR3" s="3">
        <f t="shared" ca="1" si="5"/>
        <v>1.6723331775471792E-2</v>
      </c>
      <c r="LS3" s="3">
        <f t="shared" ca="1" si="5"/>
        <v>0.16966126696404388</v>
      </c>
      <c r="LT3" s="3">
        <f t="shared" ca="1" si="5"/>
        <v>6.2773199547351763E-2</v>
      </c>
      <c r="LU3" s="3">
        <f t="shared" ca="1" si="5"/>
        <v>-0.12266561886491621</v>
      </c>
      <c r="LV3" s="3">
        <f t="shared" ca="1" si="5"/>
        <v>2.5113945216556077E-2</v>
      </c>
      <c r="LW3" s="3">
        <f t="shared" ca="1" si="5"/>
        <v>0.10282618851890762</v>
      </c>
      <c r="LX3" s="3">
        <f t="shared" ca="1" si="5"/>
        <v>0.1454921799772666</v>
      </c>
      <c r="LY3" s="3">
        <f t="shared" ca="1" si="5"/>
        <v>0.10346363558701627</v>
      </c>
      <c r="LZ3" s="3">
        <f t="shared" ca="1" si="5"/>
        <v>4.5957826715479003E-2</v>
      </c>
      <c r="MA3" s="3">
        <f t="shared" ca="1" si="5"/>
        <v>-7.3645096722938244E-2</v>
      </c>
      <c r="MB3" s="3">
        <f t="shared" ca="1" si="5"/>
        <v>-0.10745954906263501</v>
      </c>
      <c r="MC3" s="3">
        <f t="shared" ca="1" si="5"/>
        <v>6.2851708633222356E-2</v>
      </c>
      <c r="MD3" s="3">
        <f t="shared" ca="1" si="5"/>
        <v>6.6522936608970046E-2</v>
      </c>
      <c r="ME3" s="3">
        <f t="shared" ca="1" si="5"/>
        <v>0.16914144916032803</v>
      </c>
      <c r="MF3" s="3">
        <f t="shared" ca="1" si="5"/>
        <v>-5.8149491583606314E-2</v>
      </c>
      <c r="MG3" s="3">
        <f t="shared" ca="1" si="5"/>
        <v>0.1294001816333154</v>
      </c>
      <c r="MH3" s="3">
        <f t="shared" ca="1" si="5"/>
        <v>7.529935445561789E-2</v>
      </c>
      <c r="MI3" s="3">
        <f t="shared" ca="1" si="5"/>
        <v>0.22499282468401216</v>
      </c>
      <c r="MJ3" s="3">
        <f t="shared" ca="1" si="5"/>
        <v>0.11677403643417822</v>
      </c>
      <c r="MK3" s="3">
        <f t="shared" ca="1" si="5"/>
        <v>-0.10229857591040774</v>
      </c>
      <c r="ML3" s="3">
        <f t="shared" ca="1" si="5"/>
        <v>0.21410852850588674</v>
      </c>
      <c r="MM3" s="3">
        <f t="shared" ca="1" si="5"/>
        <v>0.17442391778454844</v>
      </c>
      <c r="MN3" s="3">
        <f t="shared" ca="1" si="5"/>
        <v>3.2120395172722083E-2</v>
      </c>
      <c r="MO3" s="3">
        <f t="shared" ca="1" si="5"/>
        <v>7.0472413115867008E-2</v>
      </c>
      <c r="MP3" s="3">
        <f t="shared" ca="1" si="5"/>
        <v>-7.1121518882188664E-2</v>
      </c>
      <c r="MQ3" s="3">
        <f t="shared" ca="1" si="5"/>
        <v>7.1484938362948516E-2</v>
      </c>
      <c r="MR3" s="3">
        <f t="shared" ca="1" si="5"/>
        <v>9.4668120735852984E-2</v>
      </c>
      <c r="MS3" s="3">
        <f t="shared" ca="1" si="5"/>
        <v>0.16960375940839068</v>
      </c>
      <c r="MT3" s="3">
        <f t="shared" ca="1" si="5"/>
        <v>5.9489562430415317E-2</v>
      </c>
      <c r="MU3" s="3">
        <f t="shared" ca="1" si="5"/>
        <v>-1.5146875821279868E-2</v>
      </c>
      <c r="MV3" s="3">
        <f t="shared" ca="1" si="5"/>
        <v>0.16989201040770971</v>
      </c>
      <c r="MW3" s="3">
        <f t="shared" ca="1" si="5"/>
        <v>-4.7115865060108272E-3</v>
      </c>
      <c r="MX3" s="3">
        <f t="shared" ca="1" si="5"/>
        <v>0.14071845836915717</v>
      </c>
      <c r="MY3" s="3">
        <f t="shared" ca="1" si="5"/>
        <v>-2.2311238461444532E-2</v>
      </c>
      <c r="MZ3" s="3">
        <f t="shared" ca="1" si="5"/>
        <v>-1.1682305465905707E-2</v>
      </c>
      <c r="NA3" s="3">
        <f t="shared" ca="1" si="5"/>
        <v>-0.20562675403319775</v>
      </c>
      <c r="NB3" s="3">
        <f t="shared" ca="1" si="5"/>
        <v>0.17855362175130002</v>
      </c>
      <c r="NC3" s="3">
        <f t="shared" ca="1" si="5"/>
        <v>7.3208787810480916E-2</v>
      </c>
      <c r="ND3" s="3">
        <f t="shared" ca="1" si="5"/>
        <v>0.17064174481229208</v>
      </c>
      <c r="NE3" s="3">
        <f t="shared" ca="1" si="5"/>
        <v>7.1771797619399169E-2</v>
      </c>
      <c r="NF3" s="3">
        <f t="shared" ca="1" si="5"/>
        <v>0.16660948656943636</v>
      </c>
      <c r="NG3" s="3">
        <f t="shared" ca="1" si="5"/>
        <v>0.2130186989086188</v>
      </c>
      <c r="NH3" s="3">
        <f t="shared" ca="1" si="5"/>
        <v>0.14385222214998716</v>
      </c>
      <c r="NI3" s="3">
        <f t="shared" ca="1" si="5"/>
        <v>0.1403192834437538</v>
      </c>
      <c r="NJ3" s="3">
        <f t="shared" ca="1" si="5"/>
        <v>4.7051671186991141E-2</v>
      </c>
      <c r="NK3" s="3">
        <f t="shared" ca="1" si="5"/>
        <v>0.16397930277098671</v>
      </c>
      <c r="NL3" s="3">
        <f t="shared" ca="1" si="5"/>
        <v>7.9090756661135311E-2</v>
      </c>
      <c r="NM3" s="3">
        <f t="shared" ca="1" si="5"/>
        <v>-9.8134681493786582E-2</v>
      </c>
      <c r="NN3" s="3">
        <f t="shared" ca="1" si="5"/>
        <v>8.1182618374607801E-2</v>
      </c>
      <c r="NO3" s="3">
        <f t="shared" ca="1" si="5"/>
        <v>-3.0903891456049756E-2</v>
      </c>
      <c r="NP3" s="3">
        <f t="shared" ca="1" si="5"/>
        <v>0.20336205972234972</v>
      </c>
      <c r="NQ3" s="3">
        <f t="shared" ca="1" si="5"/>
        <v>-0.10249547892939269</v>
      </c>
      <c r="NR3" s="3">
        <f t="shared" ca="1" si="5"/>
        <v>-5.1098505707940223E-2</v>
      </c>
      <c r="NS3" s="3">
        <f t="shared" ca="1" si="5"/>
        <v>0.12482643008212535</v>
      </c>
      <c r="NT3" s="3">
        <f t="shared" ca="1" si="5"/>
        <v>-6.5423079887512461E-2</v>
      </c>
      <c r="NU3" s="3">
        <f t="shared" ca="1" si="5"/>
        <v>0.13233279842906812</v>
      </c>
      <c r="NV3" s="3">
        <f t="shared" ca="1" si="6"/>
        <v>0.17809279895959096</v>
      </c>
      <c r="NW3" s="3">
        <f t="shared" ca="1" si="6"/>
        <v>7.2146395423157372E-2</v>
      </c>
      <c r="NX3" s="3">
        <f t="shared" ca="1" si="6"/>
        <v>-5.0644548903628905E-3</v>
      </c>
      <c r="NY3" s="3">
        <f t="shared" ca="1" si="6"/>
        <v>7.0401023207965277E-2</v>
      </c>
      <c r="NZ3" s="3">
        <f t="shared" ca="1" si="6"/>
        <v>0.18363819883550625</v>
      </c>
      <c r="OA3" s="3">
        <f t="shared" ca="1" si="6"/>
        <v>-4.9141226531926624E-2</v>
      </c>
      <c r="OB3" s="3">
        <f t="shared" ca="1" si="6"/>
        <v>0.12846094689133031</v>
      </c>
      <c r="OC3" s="3">
        <f t="shared" ca="1" si="6"/>
        <v>-4.8855278365549787E-2</v>
      </c>
      <c r="OD3" s="3">
        <f t="shared" ca="1" si="6"/>
        <v>-5.815335459087452E-2</v>
      </c>
      <c r="OE3" s="3">
        <f t="shared" ca="1" si="6"/>
        <v>-4.673651981887525E-2</v>
      </c>
      <c r="OF3" s="3">
        <f t="shared" ca="1" si="6"/>
        <v>0.16133650781556508</v>
      </c>
      <c r="OG3" s="3">
        <f t="shared" ca="1" si="6"/>
        <v>-4.2096956694447865E-2</v>
      </c>
      <c r="OH3" s="3">
        <f t="shared" ca="1" si="6"/>
        <v>8.8495719498253828E-2</v>
      </c>
      <c r="OI3" s="3">
        <f t="shared" ca="1" si="6"/>
        <v>-8.7566514383181651E-2</v>
      </c>
      <c r="OJ3" s="3">
        <f t="shared" ca="1" si="6"/>
        <v>-6.8835805865331973E-3</v>
      </c>
      <c r="OK3" s="3">
        <f t="shared" ca="1" si="6"/>
        <v>4.7944371481497737E-2</v>
      </c>
      <c r="OL3" s="3">
        <f t="shared" ca="1" si="6"/>
        <v>0.10583506030631507</v>
      </c>
      <c r="OM3" s="3">
        <f t="shared" ca="1" si="6"/>
        <v>4.2193814471427539E-2</v>
      </c>
      <c r="ON3" s="3">
        <f t="shared" ca="1" si="6"/>
        <v>5.7852279637993588E-2</v>
      </c>
      <c r="OO3" s="3">
        <f t="shared" ca="1" si="6"/>
        <v>-9.8350610557662324E-2</v>
      </c>
      <c r="OP3" s="3">
        <f t="shared" ca="1" si="6"/>
        <v>-0.16603288316247844</v>
      </c>
      <c r="OQ3" s="3">
        <f t="shared" ca="1" si="6"/>
        <v>3.7948926228218757E-2</v>
      </c>
      <c r="OR3" s="3">
        <f t="shared" ca="1" si="6"/>
        <v>5.0366961291873846E-2</v>
      </c>
      <c r="OS3" s="3">
        <f t="shared" ca="1" si="6"/>
        <v>0.18045184931159922</v>
      </c>
      <c r="OT3" s="3">
        <f t="shared" ca="1" si="6"/>
        <v>-6.5282155952792673E-2</v>
      </c>
      <c r="OU3" s="3">
        <f t="shared" ca="1" si="6"/>
        <v>5.4154109573607834E-5</v>
      </c>
      <c r="OV3" s="3">
        <f t="shared" ca="1" si="6"/>
        <v>2.5913925219943151E-2</v>
      </c>
      <c r="OW3" s="3">
        <f t="shared" ca="1" si="6"/>
        <v>0.120273170572702</v>
      </c>
      <c r="OX3" s="3">
        <f t="shared" ca="1" si="6"/>
        <v>7.8259159265775882E-2</v>
      </c>
      <c r="OY3" s="3">
        <f t="shared" ca="1" si="6"/>
        <v>0.28043831951090764</v>
      </c>
      <c r="OZ3" s="3">
        <f t="shared" ca="1" si="6"/>
        <v>0.11396280866424452</v>
      </c>
      <c r="PA3" s="3">
        <f t="shared" ca="1" si="6"/>
        <v>0.23959262157955652</v>
      </c>
      <c r="PB3" s="3">
        <f t="shared" ca="1" si="6"/>
        <v>0.16561008548769435</v>
      </c>
      <c r="PC3" s="3">
        <f t="shared" ca="1" si="6"/>
        <v>4.5847351237280787E-2</v>
      </c>
      <c r="PD3" s="3">
        <f t="shared" ca="1" si="6"/>
        <v>0.21187605543602583</v>
      </c>
      <c r="PE3" s="3">
        <f t="shared" ca="1" si="6"/>
        <v>-6.9172923851760978E-2</v>
      </c>
      <c r="PF3" s="3">
        <f t="shared" ca="1" si="6"/>
        <v>-5.2711281936715718E-2</v>
      </c>
      <c r="PG3" s="3">
        <f t="shared" ca="1" si="6"/>
        <v>0.13877372109733679</v>
      </c>
      <c r="PH3" s="3">
        <f t="shared" ca="1" si="6"/>
        <v>0.20582817838916589</v>
      </c>
      <c r="PI3" s="3">
        <f t="shared" ca="1" si="6"/>
        <v>5.0518391785217942E-2</v>
      </c>
      <c r="PJ3" s="3">
        <f t="shared" ca="1" si="6"/>
        <v>0.13074901452583138</v>
      </c>
      <c r="PK3" s="3">
        <f t="shared" ca="1" si="6"/>
        <v>0.16006384462752782</v>
      </c>
      <c r="PL3" s="3">
        <f t="shared" ca="1" si="6"/>
        <v>-2.6049840493215098E-3</v>
      </c>
      <c r="PM3" s="3">
        <f t="shared" ca="1" si="6"/>
        <v>0.1197085277203729</v>
      </c>
      <c r="PN3" s="3">
        <f t="shared" ca="1" si="6"/>
        <v>0.16569478052682646</v>
      </c>
      <c r="PO3" s="3">
        <f t="shared" ca="1" si="6"/>
        <v>0.12334674955994457</v>
      </c>
      <c r="PP3" s="3">
        <f t="shared" ca="1" si="6"/>
        <v>0.1967470813364865</v>
      </c>
      <c r="PQ3" s="3">
        <f t="shared" ca="1" si="6"/>
        <v>0.10637169513304584</v>
      </c>
      <c r="PR3" s="3">
        <f t="shared" ca="1" si="6"/>
        <v>0.11327504655635694</v>
      </c>
      <c r="PS3" s="3">
        <f t="shared" ca="1" si="6"/>
        <v>0.25293128096345863</v>
      </c>
      <c r="PT3" s="3">
        <f t="shared" ca="1" si="6"/>
        <v>4.3475297302237259E-2</v>
      </c>
      <c r="PU3" s="3">
        <f t="shared" ca="1" si="6"/>
        <v>0.17615249873673211</v>
      </c>
      <c r="PV3" s="3">
        <f t="shared" ca="1" si="6"/>
        <v>-3.1932834568067378E-2</v>
      </c>
      <c r="PW3" s="3">
        <f t="shared" ca="1" si="6"/>
        <v>0.11493389291341063</v>
      </c>
      <c r="PX3" s="3">
        <f t="shared" ca="1" si="6"/>
        <v>9.049396060059231E-2</v>
      </c>
      <c r="PY3" s="3">
        <f t="shared" ca="1" si="6"/>
        <v>0.10708308290559079</v>
      </c>
      <c r="PZ3" s="3">
        <f t="shared" ca="1" si="6"/>
        <v>0.10671780709561943</v>
      </c>
      <c r="QA3" s="3">
        <f t="shared" ca="1" si="6"/>
        <v>0.21476751402932459</v>
      </c>
      <c r="QB3" s="3">
        <f t="shared" ca="1" si="6"/>
        <v>-4.6026362970789755E-2</v>
      </c>
      <c r="QC3" s="3">
        <f t="shared" ca="1" si="6"/>
        <v>0.16005611138572032</v>
      </c>
      <c r="QD3" s="3">
        <f t="shared" ca="1" si="6"/>
        <v>7.0098274718359416E-2</v>
      </c>
      <c r="QE3" s="3">
        <f t="shared" ca="1" si="6"/>
        <v>4.0797129778476778E-2</v>
      </c>
      <c r="QF3" s="3">
        <f t="shared" ca="1" si="6"/>
        <v>0.10544239518378318</v>
      </c>
      <c r="QG3" s="3">
        <f t="shared" ca="1" si="6"/>
        <v>0.18812335466612545</v>
      </c>
      <c r="QH3" s="3">
        <f t="shared" ca="1" si="7"/>
        <v>-0.16659607659222597</v>
      </c>
      <c r="QI3" s="3">
        <f t="shared" ca="1" si="7"/>
        <v>4.7216758982614508E-2</v>
      </c>
      <c r="QJ3" s="3">
        <f t="shared" ca="1" si="7"/>
        <v>0.1798095123586938</v>
      </c>
      <c r="QK3" s="3">
        <f t="shared" ca="1" si="7"/>
        <v>0.14176363663486097</v>
      </c>
      <c r="QL3" s="3">
        <f t="shared" ca="1" si="7"/>
        <v>-3.4541518700261648E-2</v>
      </c>
      <c r="QM3" s="3">
        <f t="shared" ca="1" si="7"/>
        <v>0.20385683784467945</v>
      </c>
      <c r="QN3" s="3">
        <f t="shared" ca="1" si="7"/>
        <v>0.22330629777657274</v>
      </c>
      <c r="QO3" s="3">
        <f t="shared" ca="1" si="7"/>
        <v>3.0550798936115606E-2</v>
      </c>
      <c r="QP3" s="3">
        <f t="shared" ca="1" si="7"/>
        <v>-3.3407397013693857E-2</v>
      </c>
      <c r="QQ3" s="3">
        <f t="shared" ca="1" si="7"/>
        <v>0.27404340828757406</v>
      </c>
      <c r="QR3" s="3">
        <f t="shared" ca="1" si="7"/>
        <v>-6.8465239401545849E-2</v>
      </c>
      <c r="QS3" s="3">
        <f t="shared" ca="1" si="7"/>
        <v>7.916863172832872E-2</v>
      </c>
      <c r="QT3" s="3">
        <f t="shared" ca="1" si="7"/>
        <v>-3.085719934204123E-2</v>
      </c>
      <c r="QU3" s="3">
        <f t="shared" ca="1" si="7"/>
        <v>-0.19593457459375913</v>
      </c>
      <c r="QV3" s="3">
        <f t="shared" ca="1" si="7"/>
        <v>9.7812990678873488E-3</v>
      </c>
      <c r="QW3" s="3">
        <f t="shared" ca="1" si="7"/>
        <v>0.21736238361057436</v>
      </c>
      <c r="QX3" s="3">
        <f t="shared" ca="1" si="7"/>
        <v>7.5488090010889547E-2</v>
      </c>
      <c r="QY3" s="3">
        <f t="shared" ca="1" si="7"/>
        <v>8.3370852455573949E-2</v>
      </c>
      <c r="QZ3" s="3">
        <f t="shared" ca="1" si="7"/>
        <v>-0.20410701564707906</v>
      </c>
      <c r="RA3" s="3">
        <f t="shared" ca="1" si="7"/>
        <v>-7.7780014323357169E-2</v>
      </c>
      <c r="RB3" s="3">
        <f t="shared" ca="1" si="7"/>
        <v>-3.8439933846401805E-2</v>
      </c>
      <c r="RC3" s="3">
        <f t="shared" ca="1" si="7"/>
        <v>-8.039396004086867E-2</v>
      </c>
      <c r="RD3" s="3">
        <f t="shared" ca="1" si="7"/>
        <v>0.12319849845796471</v>
      </c>
      <c r="RE3" s="3">
        <f t="shared" ca="1" si="7"/>
        <v>0.13814584120434464</v>
      </c>
      <c r="RF3" s="3">
        <f t="shared" ca="1" si="7"/>
        <v>0.18599769023726198</v>
      </c>
      <c r="RG3" s="3">
        <f t="shared" ca="1" si="7"/>
        <v>9.3427381516795735E-2</v>
      </c>
      <c r="RH3" s="3">
        <f t="shared" ca="1" si="7"/>
        <v>8.5401389333845112E-2</v>
      </c>
      <c r="RI3" s="3">
        <f t="shared" ca="1" si="7"/>
        <v>0.13092191196528261</v>
      </c>
      <c r="RJ3" s="3">
        <f t="shared" ca="1" si="7"/>
        <v>0.11394243925383807</v>
      </c>
      <c r="RK3" s="3">
        <f t="shared" ca="1" si="7"/>
        <v>-7.6135778250730882E-2</v>
      </c>
      <c r="RL3" s="3">
        <f t="shared" ca="1" si="7"/>
        <v>-7.7351582182466613E-2</v>
      </c>
      <c r="RM3" s="3">
        <f t="shared" ca="1" si="7"/>
        <v>1.3547114645691298E-2</v>
      </c>
      <c r="RN3" s="3">
        <f t="shared" ca="1" si="7"/>
        <v>-4.1501309191616514E-2</v>
      </c>
      <c r="RO3" s="3">
        <f t="shared" ca="1" si="7"/>
        <v>-9.2763524846652609E-2</v>
      </c>
      <c r="RP3" s="3">
        <f t="shared" ca="1" si="7"/>
        <v>-4.8873456187608869E-2</v>
      </c>
      <c r="RQ3" s="3">
        <f t="shared" ca="1" si="7"/>
        <v>0.12909545677346368</v>
      </c>
      <c r="RR3" s="3">
        <f t="shared" ca="1" si="7"/>
        <v>-6.5612132396217396E-2</v>
      </c>
      <c r="RS3" s="3">
        <f t="shared" ca="1" si="7"/>
        <v>-7.4808296258834658E-2</v>
      </c>
      <c r="RT3" s="3">
        <f t="shared" ca="1" si="7"/>
        <v>6.0838588795947487E-2</v>
      </c>
      <c r="RU3" s="3">
        <f t="shared" ca="1" si="7"/>
        <v>0.14473184786828369</v>
      </c>
      <c r="RV3" s="3">
        <f t="shared" ca="1" si="7"/>
        <v>0.11683573520574804</v>
      </c>
      <c r="RW3" s="3">
        <f t="shared" ca="1" si="7"/>
        <v>7.7793069708846363E-2</v>
      </c>
      <c r="RX3" s="3">
        <f t="shared" ca="1" si="7"/>
        <v>0.1402317357053329</v>
      </c>
      <c r="RY3" s="3">
        <f t="shared" ca="1" si="7"/>
        <v>-3.0904455830104427E-2</v>
      </c>
      <c r="RZ3" s="3">
        <f t="shared" ca="1" si="7"/>
        <v>0.11094183843035953</v>
      </c>
      <c r="SA3" s="3">
        <f t="shared" ca="1" si="7"/>
        <v>5.6941412579639611E-2</v>
      </c>
      <c r="SB3" s="3">
        <f t="shared" ca="1" si="7"/>
        <v>-1.2144547139749301E-2</v>
      </c>
      <c r="SC3" s="3">
        <f t="shared" ca="1" si="7"/>
        <v>0.10625126243420133</v>
      </c>
      <c r="SD3" s="3">
        <f t="shared" ca="1" si="7"/>
        <v>0.15990424770147621</v>
      </c>
      <c r="SE3" s="3">
        <f t="shared" ca="1" si="7"/>
        <v>0.11985669104222831</v>
      </c>
      <c r="SF3" s="3">
        <f t="shared" ca="1" si="7"/>
        <v>0.11486171658439456</v>
      </c>
      <c r="SG3" s="3">
        <f t="shared" ca="1" si="7"/>
        <v>7.1594692287063652E-2</v>
      </c>
      <c r="SH3" s="3">
        <f t="shared" ca="1" si="7"/>
        <v>7.2302000740167585E-2</v>
      </c>
      <c r="SI3" s="3">
        <f t="shared" ca="1" si="7"/>
        <v>3.974867959764148E-2</v>
      </c>
      <c r="SJ3" s="3">
        <f t="shared" ca="1" si="7"/>
        <v>-8.3976352344899696E-3</v>
      </c>
      <c r="SK3" s="3">
        <f t="shared" ca="1" si="7"/>
        <v>-1.1046398403845109E-2</v>
      </c>
      <c r="SL3" s="3">
        <f t="shared" ca="1" si="7"/>
        <v>-3.8427455160648147E-2</v>
      </c>
      <c r="SM3" s="3">
        <f t="shared" ca="1" si="7"/>
        <v>7.0332087996441139E-2</v>
      </c>
      <c r="SN3" s="3">
        <f t="shared" ca="1" si="7"/>
        <v>0.13599423397878843</v>
      </c>
      <c r="SO3" s="3">
        <f t="shared" ca="1" si="7"/>
        <v>-5.1792437741777178E-2</v>
      </c>
      <c r="SP3" s="3">
        <f t="shared" ca="1" si="7"/>
        <v>0.15632092932339836</v>
      </c>
      <c r="SQ3" s="3">
        <f t="shared" ca="1" si="7"/>
        <v>7.7216102391438848E-2</v>
      </c>
      <c r="SR3" s="3">
        <f t="shared" ca="1" si="7"/>
        <v>0.12620424142448394</v>
      </c>
      <c r="SS3" s="3">
        <f t="shared" ca="1" si="7"/>
        <v>-8.2565404898137754E-2</v>
      </c>
      <c r="ST3" s="3">
        <f t="shared" ca="1" si="8"/>
        <v>-6.5902692209569708E-3</v>
      </c>
      <c r="SU3" s="3">
        <f t="shared" ca="1" si="8"/>
        <v>-2.3897750254290626E-2</v>
      </c>
      <c r="SV3" s="3">
        <f t="shared" ca="1" si="8"/>
        <v>0.2803761037815562</v>
      </c>
      <c r="SW3" s="3">
        <f t="shared" ca="1" si="8"/>
        <v>-3.4088534083848737E-2</v>
      </c>
      <c r="SX3" s="3">
        <f t="shared" ca="1" si="8"/>
        <v>-0.10736583843863391</v>
      </c>
      <c r="SY3" s="3">
        <f t="shared" ca="1" si="8"/>
        <v>5.0770048046901439E-3</v>
      </c>
      <c r="SZ3" s="3">
        <f t="shared" ca="1" si="8"/>
        <v>0.12049908609189522</v>
      </c>
      <c r="TA3" s="3">
        <f t="shared" ca="1" si="8"/>
        <v>-2.949287911483385E-2</v>
      </c>
      <c r="TB3" s="3">
        <f t="shared" ca="1" si="8"/>
        <v>3.5789026846302148E-2</v>
      </c>
      <c r="TC3" s="3">
        <f t="shared" ca="1" si="8"/>
        <v>3.6122742954280466E-2</v>
      </c>
      <c r="TD3" s="3">
        <f t="shared" ca="1" si="8"/>
        <v>0.10149330857269928</v>
      </c>
      <c r="TE3" s="3">
        <f t="shared" ca="1" si="8"/>
        <v>8.4807404788676988E-2</v>
      </c>
      <c r="TF3" s="3">
        <f t="shared" ca="1" si="8"/>
        <v>0.10738917162447559</v>
      </c>
      <c r="TG3" s="3">
        <f t="shared" ca="1" si="8"/>
        <v>7.5423367501798941E-3</v>
      </c>
      <c r="TH3" s="3">
        <f t="shared" ca="1" si="8"/>
        <v>7.1273650776697436E-2</v>
      </c>
      <c r="TI3" s="3">
        <f t="shared" ca="1" si="8"/>
        <v>-8.1174153544709318E-2</v>
      </c>
      <c r="TJ3" s="3">
        <f t="shared" ca="1" si="8"/>
        <v>-0.10167387165225959</v>
      </c>
      <c r="TK3" s="3">
        <f t="shared" ca="1" si="8"/>
        <v>-0.14792499585912033</v>
      </c>
      <c r="TL3" s="3">
        <f t="shared" ca="1" si="8"/>
        <v>0.26372246546223593</v>
      </c>
      <c r="TM3" s="3">
        <f t="shared" ca="1" si="8"/>
        <v>4.7102755642357108E-2</v>
      </c>
      <c r="TN3" s="3">
        <f t="shared" ca="1" si="8"/>
        <v>-3.2882745371679081E-2</v>
      </c>
      <c r="TO3" s="3">
        <f t="shared" ca="1" si="8"/>
        <v>5.7366542118964102E-2</v>
      </c>
      <c r="TP3" s="3">
        <f t="shared" ca="1" si="8"/>
        <v>1.9082510958978081E-2</v>
      </c>
      <c r="TQ3" s="3">
        <f t="shared" ca="1" si="8"/>
        <v>0.13058307647717604</v>
      </c>
      <c r="TR3" s="3">
        <f t="shared" ca="1" si="8"/>
        <v>-5.2180585381106717E-2</v>
      </c>
      <c r="TS3" s="3">
        <f t="shared" ca="1" si="8"/>
        <v>3.1589082521082043E-2</v>
      </c>
      <c r="TT3" s="3">
        <f t="shared" ca="1" si="8"/>
        <v>4.6929935240583809E-2</v>
      </c>
      <c r="TU3" s="3">
        <f t="shared" ca="1" si="8"/>
        <v>-5.1741856392716931E-2</v>
      </c>
      <c r="TV3" s="3">
        <f t="shared" ca="1" si="8"/>
        <v>9.2436565677538204E-2</v>
      </c>
      <c r="TW3" s="3">
        <f t="shared" ca="1" si="8"/>
        <v>0.11193475363027162</v>
      </c>
      <c r="TX3" s="3">
        <f t="shared" ca="1" si="8"/>
        <v>0.13897174170191715</v>
      </c>
      <c r="TY3" s="3">
        <f t="shared" ca="1" si="8"/>
        <v>0.16049458117091914</v>
      </c>
      <c r="TZ3" s="3">
        <f t="shared" ca="1" si="8"/>
        <v>1.5445934492176516E-2</v>
      </c>
      <c r="UA3" s="3">
        <f t="shared" ca="1" si="8"/>
        <v>7.0612545192162771E-2</v>
      </c>
      <c r="UB3" s="3">
        <f t="shared" ca="1" si="8"/>
        <v>0.28377465784541184</v>
      </c>
      <c r="UC3" s="3">
        <f t="shared" ca="1" si="8"/>
        <v>-2.8025893637626004E-2</v>
      </c>
      <c r="UD3" s="3">
        <f t="shared" ca="1" si="8"/>
        <v>-0.12618686365488652</v>
      </c>
      <c r="UE3" s="3">
        <f t="shared" ca="1" si="8"/>
        <v>0.17771575567869968</v>
      </c>
      <c r="UF3" s="3">
        <f t="shared" ca="1" si="8"/>
        <v>-5.9515760240361884E-2</v>
      </c>
      <c r="UG3" s="3">
        <f t="shared" ca="1" si="8"/>
        <v>0.19546966768734086</v>
      </c>
      <c r="UH3" s="3">
        <f t="shared" ca="1" si="8"/>
        <v>3.7950538849553919E-2</v>
      </c>
      <c r="UI3" s="3">
        <f t="shared" ca="1" si="8"/>
        <v>0.32955895653425765</v>
      </c>
      <c r="UJ3" s="3">
        <f t="shared" ca="1" si="8"/>
        <v>7.5429045521735211E-2</v>
      </c>
      <c r="UK3" s="3">
        <f t="shared" ca="1" si="8"/>
        <v>-0.18985739103035337</v>
      </c>
      <c r="UL3" s="3">
        <f t="shared" ca="1" si="8"/>
        <v>0.17149593385809481</v>
      </c>
      <c r="UM3" s="3">
        <f t="shared" ca="1" si="8"/>
        <v>0.1076565471666636</v>
      </c>
      <c r="UN3" s="3">
        <f t="shared" ca="1" si="8"/>
        <v>-0.2406369900080117</v>
      </c>
      <c r="UO3" s="3">
        <f t="shared" ca="1" si="8"/>
        <v>6.7310554363466724E-2</v>
      </c>
      <c r="UP3" s="3">
        <f t="shared" ca="1" si="8"/>
        <v>6.5004025977795615E-2</v>
      </c>
      <c r="UQ3" s="3">
        <f t="shared" ca="1" si="8"/>
        <v>-3.1483369032679245E-2</v>
      </c>
      <c r="UR3" s="3">
        <f t="shared" ca="1" si="8"/>
        <v>7.1647374681839307E-2</v>
      </c>
      <c r="US3" s="3">
        <f t="shared" ca="1" si="8"/>
        <v>-7.4757414334783792E-2</v>
      </c>
      <c r="UT3" s="3">
        <f t="shared" ca="1" si="8"/>
        <v>9.2456683122767697E-2</v>
      </c>
      <c r="UU3" s="3">
        <f t="shared" ca="1" si="8"/>
        <v>1.8651480609651674E-2</v>
      </c>
      <c r="UV3" s="3">
        <f t="shared" ca="1" si="8"/>
        <v>-1.6603002628444177E-2</v>
      </c>
      <c r="UW3" s="3">
        <f t="shared" ca="1" si="8"/>
        <v>9.2794303179907583E-2</v>
      </c>
      <c r="UX3" s="3">
        <f t="shared" ca="1" si="8"/>
        <v>0.15056046296155695</v>
      </c>
      <c r="UY3" s="3">
        <f t="shared" ca="1" si="8"/>
        <v>-2.7241714089015365E-2</v>
      </c>
      <c r="UZ3" s="3">
        <f t="shared" ca="1" si="8"/>
        <v>0.11082324903907058</v>
      </c>
      <c r="VA3" s="3">
        <f t="shared" ca="1" si="8"/>
        <v>0.17288201758536437</v>
      </c>
      <c r="VB3" s="3">
        <f t="shared" ca="1" si="8"/>
        <v>-9.7980844813392587E-3</v>
      </c>
      <c r="VC3" s="3">
        <f t="shared" ca="1" si="8"/>
        <v>6.4702169264829329E-2</v>
      </c>
      <c r="VD3" s="3">
        <f t="shared" ca="1" si="8"/>
        <v>0.10543000358438892</v>
      </c>
      <c r="VE3" s="3">
        <f t="shared" ca="1" si="8"/>
        <v>7.9457318070583649E-2</v>
      </c>
      <c r="VF3" s="3">
        <f t="shared" ca="1" si="9"/>
        <v>4.3220173166481232E-2</v>
      </c>
      <c r="VG3" s="3">
        <f t="shared" ca="1" si="9"/>
        <v>-0.14654480095338979</v>
      </c>
      <c r="VH3" s="3">
        <f t="shared" ca="1" si="9"/>
        <v>8.4081081006513722E-2</v>
      </c>
      <c r="VI3" s="3">
        <f t="shared" ca="1" si="9"/>
        <v>-0.15959085689210978</v>
      </c>
      <c r="VJ3" s="3">
        <f t="shared" ca="1" si="9"/>
        <v>-5.4018898145910169E-2</v>
      </c>
      <c r="VK3" s="3">
        <f t="shared" ca="1" si="9"/>
        <v>-8.2754167569288814E-2</v>
      </c>
      <c r="VL3" s="3">
        <f t="shared" ca="1" si="9"/>
        <v>0.10728399953527576</v>
      </c>
      <c r="VM3" s="3">
        <f t="shared" ca="1" si="9"/>
        <v>0.17197770883257218</v>
      </c>
      <c r="VN3" s="3">
        <f t="shared" ca="1" si="9"/>
        <v>0.1665493084832623</v>
      </c>
      <c r="VO3" s="3">
        <f t="shared" ca="1" si="9"/>
        <v>-0.18134572714710095</v>
      </c>
      <c r="VP3" s="3">
        <f t="shared" ca="1" si="9"/>
        <v>0.23016436107197086</v>
      </c>
      <c r="VQ3" s="3">
        <f t="shared" ca="1" si="9"/>
        <v>0.20445581464717238</v>
      </c>
      <c r="VR3" s="3">
        <f t="shared" ca="1" si="9"/>
        <v>-5.9208962421158862E-2</v>
      </c>
      <c r="VS3" s="3">
        <f t="shared" ca="1" si="9"/>
        <v>8.8239732862308184E-2</v>
      </c>
      <c r="VT3" s="3">
        <f t="shared" ca="1" si="9"/>
        <v>0.24982357230482177</v>
      </c>
      <c r="VU3" s="3">
        <f t="shared" ca="1" si="9"/>
        <v>7.9455010446852187E-2</v>
      </c>
      <c r="VV3" s="3">
        <f t="shared" ca="1" si="9"/>
        <v>0.14124620673604221</v>
      </c>
      <c r="VW3" s="3">
        <f t="shared" ca="1" si="9"/>
        <v>-0.14109305856654103</v>
      </c>
      <c r="VX3" s="3">
        <f t="shared" ca="1" si="9"/>
        <v>-0.10967762965963505</v>
      </c>
      <c r="VY3" s="3">
        <f t="shared" ca="1" si="9"/>
        <v>-0.13041507074960651</v>
      </c>
      <c r="VZ3" s="3">
        <f t="shared" ca="1" si="9"/>
        <v>2.128825043848874E-2</v>
      </c>
      <c r="WA3" s="3">
        <f t="shared" ca="1" si="9"/>
        <v>0.1943746767676427</v>
      </c>
      <c r="WB3" s="3">
        <f t="shared" ca="1" si="9"/>
        <v>-0.11235686884275957</v>
      </c>
      <c r="WC3" s="3">
        <f t="shared" ca="1" si="9"/>
        <v>-0.11494844862340765</v>
      </c>
      <c r="WD3" s="3">
        <f t="shared" ca="1" si="9"/>
        <v>0.18073610232247114</v>
      </c>
      <c r="WE3" s="3">
        <f t="shared" ca="1" si="9"/>
        <v>3.5016646081377403E-2</v>
      </c>
      <c r="WF3" s="3">
        <f t="shared" ca="1" si="9"/>
        <v>4.3327183594635464E-2</v>
      </c>
      <c r="WG3" s="3">
        <f t="shared" ca="1" si="9"/>
        <v>5.5403384766990291E-2</v>
      </c>
      <c r="WH3" s="3">
        <f t="shared" ca="1" si="9"/>
        <v>-7.7942449543459066E-2</v>
      </c>
      <c r="WI3" s="3">
        <f t="shared" ca="1" si="9"/>
        <v>-6.6877393887795178E-2</v>
      </c>
      <c r="WJ3" s="3">
        <f t="shared" ca="1" si="9"/>
        <v>0.13107596186171855</v>
      </c>
      <c r="WK3" s="3">
        <f t="shared" ca="1" si="9"/>
        <v>0.17727923466164219</v>
      </c>
      <c r="WL3" s="3">
        <f t="shared" ca="1" si="9"/>
        <v>8.1198509360614096E-2</v>
      </c>
      <c r="WM3" s="3">
        <f t="shared" ca="1" si="9"/>
        <v>0.10222617647332553</v>
      </c>
      <c r="WN3" s="3">
        <f t="shared" ca="1" si="9"/>
        <v>-2.2821973160135081E-2</v>
      </c>
      <c r="WO3" s="3">
        <f t="shared" ca="1" si="9"/>
        <v>8.8601548244537753E-2</v>
      </c>
      <c r="WP3" s="3">
        <f t="shared" ca="1" si="9"/>
        <v>8.4448729373947165E-2</v>
      </c>
      <c r="WQ3" s="3">
        <f t="shared" ca="1" si="9"/>
        <v>-5.3148513425617661E-2</v>
      </c>
      <c r="WR3" s="3">
        <f t="shared" ca="1" si="9"/>
        <v>-0.12218791016320436</v>
      </c>
      <c r="WS3" s="3">
        <f t="shared" ca="1" si="9"/>
        <v>0.12047993881590384</v>
      </c>
      <c r="WT3" s="3">
        <f t="shared" ca="1" si="9"/>
        <v>4.3903716147828571E-2</v>
      </c>
      <c r="WU3" s="3">
        <f t="shared" ca="1" si="9"/>
        <v>0.12291290855406704</v>
      </c>
      <c r="WV3" s="3">
        <f t="shared" ca="1" si="9"/>
        <v>0.23116417974469461</v>
      </c>
      <c r="WW3" s="3">
        <f t="shared" ca="1" si="9"/>
        <v>0.12817999258692736</v>
      </c>
      <c r="WX3" s="3">
        <f t="shared" ca="1" si="9"/>
        <v>-8.8398915669757758E-2</v>
      </c>
      <c r="WY3" s="3">
        <f t="shared" ca="1" si="9"/>
        <v>4.9588345147370275E-2</v>
      </c>
      <c r="WZ3" s="3">
        <f t="shared" ca="1" si="9"/>
        <v>-1.8716010336726263E-2</v>
      </c>
      <c r="XA3" s="3">
        <f t="shared" ca="1" si="9"/>
        <v>-2.8075285919406168E-2</v>
      </c>
      <c r="XB3" s="3">
        <f t="shared" ca="1" si="9"/>
        <v>-2.6270177311084747E-2</v>
      </c>
      <c r="XC3" s="3">
        <f t="shared" ca="1" si="9"/>
        <v>6.9721096386918535E-2</v>
      </c>
      <c r="XD3" s="3">
        <f t="shared" ca="1" si="9"/>
        <v>8.9842056772668683E-2</v>
      </c>
      <c r="XE3" s="3">
        <f t="shared" ca="1" si="9"/>
        <v>6.4761914380352892E-2</v>
      </c>
      <c r="XF3" s="3">
        <f t="shared" ca="1" si="9"/>
        <v>0.23975913066432414</v>
      </c>
      <c r="XG3" s="3">
        <f t="shared" ca="1" si="9"/>
        <v>3.0557243149602897E-3</v>
      </c>
      <c r="XH3" s="3">
        <f t="shared" ca="1" si="9"/>
        <v>8.6988917704741167E-2</v>
      </c>
      <c r="XI3" s="3">
        <f t="shared" ca="1" si="9"/>
        <v>-2.7718321811411928E-2</v>
      </c>
      <c r="XJ3" s="3">
        <f t="shared" ca="1" si="9"/>
        <v>0.13018994207804777</v>
      </c>
      <c r="XK3" s="3">
        <f t="shared" ca="1" si="9"/>
        <v>0.11134599125542262</v>
      </c>
      <c r="XL3" s="3">
        <f t="shared" ca="1" si="9"/>
        <v>-5.446006702416023E-2</v>
      </c>
      <c r="XM3" s="3">
        <f t="shared" ca="1" si="9"/>
        <v>-5.8834637864486117E-2</v>
      </c>
      <c r="XN3" s="3">
        <f t="shared" ca="1" si="9"/>
        <v>-6.0772354831344869E-2</v>
      </c>
      <c r="XO3" s="3">
        <f t="shared" ca="1" si="9"/>
        <v>0.11108416023345968</v>
      </c>
      <c r="XP3" s="3">
        <f t="shared" ca="1" si="9"/>
        <v>-7.8380808293737406E-2</v>
      </c>
      <c r="XQ3" s="3">
        <f t="shared" ca="1" si="9"/>
        <v>-7.3015223834662205E-2</v>
      </c>
      <c r="XR3" s="3">
        <f t="shared" ca="1" si="10"/>
        <v>-0.18637887394867336</v>
      </c>
      <c r="XS3" s="3">
        <f t="shared" ca="1" si="10"/>
        <v>7.4065198858985035E-2</v>
      </c>
      <c r="XT3" s="3">
        <f t="shared" ca="1" si="10"/>
        <v>0.25044956316687583</v>
      </c>
      <c r="XU3" s="3">
        <f t="shared" ca="1" si="10"/>
        <v>0.14527512262731729</v>
      </c>
      <c r="XV3" s="3">
        <f t="shared" ca="1" si="10"/>
        <v>0.1381251014061648</v>
      </c>
      <c r="XW3" s="3">
        <f t="shared" ca="1" si="10"/>
        <v>0.13498406564565568</v>
      </c>
      <c r="XX3" s="3">
        <f t="shared" ca="1" si="10"/>
        <v>-8.4765204186725354E-2</v>
      </c>
      <c r="XY3" s="3">
        <f t="shared" ca="1" si="10"/>
        <v>-4.1072523335170766E-2</v>
      </c>
      <c r="XZ3" s="3">
        <f t="shared" ca="1" si="10"/>
        <v>8.1626708730951583E-2</v>
      </c>
      <c r="YA3" s="3">
        <f t="shared" ca="1" si="10"/>
        <v>-2.9688924353633184E-2</v>
      </c>
      <c r="YB3" s="3">
        <f t="shared" ca="1" si="10"/>
        <v>0.1553798472057944</v>
      </c>
      <c r="YC3" s="3">
        <f t="shared" ca="1" si="10"/>
        <v>0.28511228955970436</v>
      </c>
      <c r="YD3" s="3">
        <f t="shared" ca="1" si="10"/>
        <v>6.6197586918686657E-2</v>
      </c>
      <c r="YE3" s="3">
        <f t="shared" ca="1" si="10"/>
        <v>-2.1815977345098478E-2</v>
      </c>
      <c r="YF3" s="3">
        <f t="shared" ca="1" si="10"/>
        <v>-1.1618088115551525E-2</v>
      </c>
      <c r="YG3" s="3">
        <f t="shared" ca="1" si="10"/>
        <v>-3.1695395106509081E-2</v>
      </c>
      <c r="YH3" s="3">
        <f t="shared" ca="1" si="10"/>
        <v>-3.3568908774433262E-2</v>
      </c>
      <c r="YI3" s="3">
        <f t="shared" ca="1" si="10"/>
        <v>0.13738454720535909</v>
      </c>
      <c r="YJ3" s="3">
        <f t="shared" ca="1" si="10"/>
        <v>8.7295094751481839E-2</v>
      </c>
      <c r="YK3" s="3">
        <f t="shared" ca="1" si="10"/>
        <v>-0.13988122554595578</v>
      </c>
      <c r="YL3" s="3">
        <f t="shared" ca="1" si="10"/>
        <v>-5.7436121118556505E-2</v>
      </c>
      <c r="YM3" s="3">
        <f t="shared" ca="1" si="10"/>
        <v>8.8235010385752488E-2</v>
      </c>
      <c r="YN3" s="3">
        <f t="shared" ca="1" si="10"/>
        <v>-0.14397787594036049</v>
      </c>
      <c r="YO3" s="3">
        <f t="shared" ca="1" si="10"/>
        <v>0.12670578357660739</v>
      </c>
      <c r="YP3" s="3">
        <f t="shared" ca="1" si="10"/>
        <v>2.2342706829780228E-2</v>
      </c>
      <c r="YQ3" s="3">
        <f t="shared" ca="1" si="10"/>
        <v>0.17392012726166961</v>
      </c>
      <c r="YR3" s="3">
        <f t="shared" ca="1" si="10"/>
        <v>-2.1455526930797553E-2</v>
      </c>
      <c r="YS3" s="3">
        <f t="shared" ca="1" si="10"/>
        <v>0.12569150878937418</v>
      </c>
      <c r="YT3" s="3">
        <f t="shared" ca="1" si="10"/>
        <v>3.7478264425966731E-2</v>
      </c>
      <c r="YU3" s="3">
        <f t="shared" ca="1" si="10"/>
        <v>-0.11068253237536234</v>
      </c>
      <c r="YV3" s="3">
        <f t="shared" ca="1" si="10"/>
        <v>-3.6912434133322777E-2</v>
      </c>
      <c r="YW3" s="3">
        <f t="shared" ca="1" si="10"/>
        <v>-9.212123620138267E-2</v>
      </c>
      <c r="YX3" s="3">
        <f t="shared" ca="1" si="10"/>
        <v>0.15927367038685258</v>
      </c>
      <c r="YY3" s="3">
        <f t="shared" ca="1" si="10"/>
        <v>0.14073558676283399</v>
      </c>
      <c r="YZ3" s="3">
        <f t="shared" ca="1" si="10"/>
        <v>0.2794558628159694</v>
      </c>
      <c r="ZA3" s="3">
        <f t="shared" ca="1" si="10"/>
        <v>-5.6072649284210255E-2</v>
      </c>
      <c r="ZB3" s="3">
        <f t="shared" ca="1" si="10"/>
        <v>0.10640954499892352</v>
      </c>
      <c r="ZC3" s="3">
        <f t="shared" ca="1" si="10"/>
        <v>0.12513987956930905</v>
      </c>
      <c r="ZD3" s="3">
        <f t="shared" ca="1" si="10"/>
        <v>8.773913220948526E-2</v>
      </c>
      <c r="ZE3" s="3">
        <f t="shared" ca="1" si="10"/>
        <v>-8.4701692556956046E-2</v>
      </c>
      <c r="ZF3" s="3">
        <f t="shared" ca="1" si="10"/>
        <v>0.13360067890363658</v>
      </c>
      <c r="ZG3" s="3">
        <f t="shared" ca="1" si="10"/>
        <v>7.1949804103358106E-2</v>
      </c>
      <c r="ZH3" s="3">
        <f t="shared" ca="1" si="10"/>
        <v>-0.23907010605114326</v>
      </c>
      <c r="ZI3" s="3">
        <f t="shared" ca="1" si="10"/>
        <v>0.24187111636341113</v>
      </c>
      <c r="ZJ3" s="3">
        <f t="shared" ca="1" si="10"/>
        <v>-0.18231455897440019</v>
      </c>
      <c r="ZK3" s="3">
        <f t="shared" ca="1" si="10"/>
        <v>1.9843495885563993E-2</v>
      </c>
      <c r="ZL3" s="3">
        <f t="shared" ca="1" si="10"/>
        <v>0.14895656186397122</v>
      </c>
      <c r="ZM3" s="3">
        <f t="shared" ca="1" si="10"/>
        <v>-4.5224605603634324E-2</v>
      </c>
      <c r="ZN3" s="3">
        <f t="shared" ca="1" si="10"/>
        <v>0.27109297098625124</v>
      </c>
      <c r="ZO3" s="3">
        <f t="shared" ca="1" si="10"/>
        <v>-0.18935979093220356</v>
      </c>
      <c r="ZP3" s="3">
        <f t="shared" ca="1" si="10"/>
        <v>0.1800866874462623</v>
      </c>
      <c r="ZQ3" s="3">
        <f t="shared" ca="1" si="10"/>
        <v>0.11573344610995538</v>
      </c>
      <c r="ZR3" s="3">
        <f t="shared" ca="1" si="10"/>
        <v>0.2774985036253767</v>
      </c>
      <c r="ZS3" s="3">
        <f t="shared" ca="1" si="10"/>
        <v>3.8054141298298275E-3</v>
      </c>
      <c r="ZT3" s="3">
        <f t="shared" ca="1" si="10"/>
        <v>-2.7203805128880251E-3</v>
      </c>
      <c r="ZU3" s="3">
        <f t="shared" ca="1" si="10"/>
        <v>-7.4586092943491875E-2</v>
      </c>
      <c r="ZV3" s="3">
        <f t="shared" ca="1" si="10"/>
        <v>0.20559951272283827</v>
      </c>
      <c r="ZW3" s="3">
        <f t="shared" ca="1" si="10"/>
        <v>2.4598223446063723E-2</v>
      </c>
      <c r="ZX3" s="3">
        <f t="shared" ca="1" si="10"/>
        <v>9.7377774414134435E-2</v>
      </c>
      <c r="ZY3" s="3">
        <f t="shared" ca="1" si="10"/>
        <v>-5.9301659876568769E-2</v>
      </c>
      <c r="ZZ3" s="3">
        <f t="shared" ca="1" si="10"/>
        <v>0.13104178432916952</v>
      </c>
    </row>
    <row r="4" spans="1:702" x14ac:dyDescent="0.25">
      <c r="A4" s="3">
        <f t="shared" ca="1" si="11"/>
        <v>0.19942549336205118</v>
      </c>
      <c r="B4" s="3">
        <f t="shared" ca="1" si="12"/>
        <v>0.20714424224109684</v>
      </c>
      <c r="C4" s="3">
        <f t="shared" ca="1" si="12"/>
        <v>0.19885371904187321</v>
      </c>
      <c r="D4" s="3">
        <f t="shared" ca="1" si="12"/>
        <v>0.10127184391359513</v>
      </c>
      <c r="E4" s="3">
        <f t="shared" ca="1" si="12"/>
        <v>-5.2109976160265026E-2</v>
      </c>
      <c r="F4" s="3">
        <f t="shared" ca="1" si="12"/>
        <v>0.11167949445000019</v>
      </c>
      <c r="G4" s="3">
        <f t="shared" ca="1" si="12"/>
        <v>4.3001908537082224E-2</v>
      </c>
      <c r="H4" s="3">
        <f t="shared" ca="1" si="12"/>
        <v>-3.3234273120304789E-2</v>
      </c>
      <c r="I4" s="3">
        <f t="shared" ca="1" si="12"/>
        <v>4.7450115091604343E-2</v>
      </c>
      <c r="J4" s="3">
        <f t="shared" ca="1" si="12"/>
        <v>0.16089804824055409</v>
      </c>
      <c r="K4" s="3">
        <f t="shared" ca="1" si="12"/>
        <v>-6.2941095193911806E-2</v>
      </c>
      <c r="L4" s="3">
        <f t="shared" ca="1" si="12"/>
        <v>-3.2166401293491798E-2</v>
      </c>
      <c r="M4" s="3">
        <f t="shared" ca="1" si="12"/>
        <v>5.407730885408224E-2</v>
      </c>
      <c r="N4" s="3">
        <f t="shared" ca="1" si="12"/>
        <v>0.30743407217577939</v>
      </c>
      <c r="O4" s="3">
        <f t="shared" ca="1" si="12"/>
        <v>9.8828658179511586E-2</v>
      </c>
      <c r="P4" s="3">
        <f t="shared" ca="1" si="12"/>
        <v>0.12614147436473166</v>
      </c>
      <c r="Q4" s="3">
        <f t="shared" ca="1" si="12"/>
        <v>-0.16517853577150848</v>
      </c>
      <c r="R4" s="3">
        <f t="shared" ca="1" si="12"/>
        <v>0.12540777419768989</v>
      </c>
      <c r="S4" s="3">
        <f t="shared" ca="1" si="12"/>
        <v>0.17314479419956166</v>
      </c>
      <c r="T4" s="3">
        <f t="shared" ca="1" si="12"/>
        <v>0.10349137854000731</v>
      </c>
      <c r="U4" s="3">
        <f t="shared" ca="1" si="12"/>
        <v>-2.6250004582078532E-2</v>
      </c>
      <c r="V4" s="3">
        <f t="shared" ca="1" si="12"/>
        <v>-1.0645920885487076E-2</v>
      </c>
      <c r="W4" s="3">
        <f t="shared" ca="1" si="12"/>
        <v>4.3598953062683861E-2</v>
      </c>
      <c r="X4" s="3">
        <f t="shared" ca="1" si="12"/>
        <v>-0.17884892481144327</v>
      </c>
      <c r="Y4" s="3">
        <f t="shared" ca="1" si="12"/>
        <v>-3.2631767375496709E-2</v>
      </c>
      <c r="Z4" s="3">
        <f t="shared" ca="1" si="12"/>
        <v>1.1040896997955164E-2</v>
      </c>
      <c r="AA4" s="3">
        <f t="shared" ca="1" si="12"/>
        <v>-3.8420093964723845E-2</v>
      </c>
      <c r="AB4" s="3">
        <f t="shared" ca="1" si="12"/>
        <v>-2.7024726745568287E-2</v>
      </c>
      <c r="AC4" s="3">
        <f t="shared" ca="1" si="12"/>
        <v>-1.0147829135255304E-2</v>
      </c>
      <c r="AD4" s="3">
        <f t="shared" ca="1" si="12"/>
        <v>0.13765796264117114</v>
      </c>
      <c r="AE4" s="3">
        <f t="shared" ca="1" si="12"/>
        <v>-4.8337360733428814E-2</v>
      </c>
      <c r="AF4" s="3">
        <f t="shared" ca="1" si="12"/>
        <v>-4.9665886702007014E-2</v>
      </c>
      <c r="AG4" s="3">
        <f t="shared" ca="1" si="12"/>
        <v>-8.8241882779838424E-2</v>
      </c>
      <c r="AH4" s="3">
        <f t="shared" ca="1" si="12"/>
        <v>0.16980158838509288</v>
      </c>
      <c r="AI4" s="3">
        <f t="shared" ca="1" si="12"/>
        <v>9.5376797183842787E-2</v>
      </c>
      <c r="AJ4" s="3">
        <f t="shared" ca="1" si="12"/>
        <v>3.8544376920354048E-2</v>
      </c>
      <c r="AK4" s="3">
        <f t="shared" ca="1" si="12"/>
        <v>7.4115005007614088E-2</v>
      </c>
      <c r="AL4" s="3">
        <f t="shared" ca="1" si="12"/>
        <v>6.1969482428211514E-2</v>
      </c>
      <c r="AM4" s="3">
        <f t="shared" ca="1" si="12"/>
        <v>-1.2775979627994982E-2</v>
      </c>
      <c r="AN4" s="3">
        <f t="shared" ca="1" si="12"/>
        <v>-2.0755848294558885E-2</v>
      </c>
      <c r="AO4" s="3">
        <f t="shared" ca="1" si="12"/>
        <v>-0.25034688872968391</v>
      </c>
      <c r="AP4" s="3">
        <f t="shared" ca="1" si="12"/>
        <v>-0.18643472190686178</v>
      </c>
      <c r="AQ4" s="3">
        <f t="shared" ca="1" si="12"/>
        <v>-8.6206103828368227E-2</v>
      </c>
      <c r="AR4" s="3">
        <f t="shared" ca="1" si="12"/>
        <v>7.2061057954901961E-2</v>
      </c>
      <c r="AS4" s="3">
        <f t="shared" ca="1" si="12"/>
        <v>-1.2766338521896334E-2</v>
      </c>
      <c r="AT4" s="3">
        <f t="shared" ca="1" si="12"/>
        <v>0.20711303647331059</v>
      </c>
      <c r="AU4" s="3">
        <f t="shared" ca="1" si="12"/>
        <v>-7.4974440747368337E-4</v>
      </c>
      <c r="AV4" s="3">
        <f t="shared" ca="1" si="12"/>
        <v>0.329898223298904</v>
      </c>
      <c r="AW4" s="3">
        <f t="shared" ca="1" si="12"/>
        <v>0.10461674427037164</v>
      </c>
      <c r="AX4" s="3">
        <f t="shared" ca="1" si="12"/>
        <v>0.18825541068966672</v>
      </c>
      <c r="AY4" s="3">
        <f t="shared" ca="1" si="12"/>
        <v>1.0763684956543049E-2</v>
      </c>
      <c r="AZ4" s="3">
        <f t="shared" ca="1" si="12"/>
        <v>4.2374442577475455E-2</v>
      </c>
      <c r="BA4" s="3">
        <f t="shared" ca="1" si="12"/>
        <v>0.12446272731135778</v>
      </c>
      <c r="BB4" s="3">
        <f t="shared" ca="1" si="12"/>
        <v>0.14466000456143185</v>
      </c>
      <c r="BC4" s="3">
        <f t="shared" ca="1" si="12"/>
        <v>-1.2717220931236214E-2</v>
      </c>
      <c r="BD4" s="3">
        <f t="shared" ca="1" si="12"/>
        <v>-2.6207358611312029E-2</v>
      </c>
      <c r="BE4" s="3">
        <f t="shared" ca="1" si="12"/>
        <v>0.30600389495095237</v>
      </c>
      <c r="BF4" s="3">
        <f t="shared" ca="1" si="12"/>
        <v>-0.12100058588489622</v>
      </c>
      <c r="BG4" s="3">
        <f t="shared" ca="1" si="12"/>
        <v>0.16806500958508691</v>
      </c>
      <c r="BH4" s="3">
        <f t="shared" ca="1" si="12"/>
        <v>1.1830680115985683E-2</v>
      </c>
      <c r="BI4" s="3">
        <f t="shared" ca="1" si="12"/>
        <v>8.8869109871140356E-2</v>
      </c>
      <c r="BJ4" s="3">
        <f t="shared" ca="1" si="12"/>
        <v>5.5009197141712804E-2</v>
      </c>
      <c r="BK4" s="3">
        <f t="shared" ca="1" si="12"/>
        <v>5.1316904384991355E-2</v>
      </c>
      <c r="BL4" s="3">
        <f t="shared" ca="1" si="12"/>
        <v>0.27820231590320915</v>
      </c>
      <c r="BM4" s="3">
        <f t="shared" ca="1" si="12"/>
        <v>0.10090147103039401</v>
      </c>
      <c r="BN4" s="3">
        <f t="shared" ca="1" si="1"/>
        <v>-4.9030275163647885E-2</v>
      </c>
      <c r="BO4" s="3">
        <f t="shared" ca="1" si="1"/>
        <v>0.13273763053569115</v>
      </c>
      <c r="BP4" s="3">
        <f t="shared" ca="1" si="1"/>
        <v>-4.0310482137340287E-2</v>
      </c>
      <c r="BQ4" s="3">
        <f t="shared" ca="1" si="1"/>
        <v>9.4639846748634932E-3</v>
      </c>
      <c r="BR4" s="3">
        <f t="shared" ca="1" si="1"/>
        <v>5.0079745683501355E-2</v>
      </c>
      <c r="BS4" s="3">
        <f t="shared" ca="1" si="1"/>
        <v>0.11648568207623843</v>
      </c>
      <c r="BT4" s="3">
        <f t="shared" ca="1" si="1"/>
        <v>0.30259324415903682</v>
      </c>
      <c r="BU4" s="3">
        <f t="shared" ca="1" si="1"/>
        <v>0.21495030107193014</v>
      </c>
      <c r="BV4" s="3">
        <f t="shared" ca="1" si="1"/>
        <v>-1.2133239915470051E-2</v>
      </c>
      <c r="BW4" s="3">
        <f t="shared" ca="1" si="1"/>
        <v>-1.555634065480295E-3</v>
      </c>
      <c r="BX4" s="3">
        <f t="shared" ca="1" si="1"/>
        <v>-6.0354773456254562E-3</v>
      </c>
      <c r="BY4" s="3">
        <f t="shared" ca="1" si="1"/>
        <v>-0.11358664986495191</v>
      </c>
      <c r="BZ4" s="3">
        <f t="shared" ca="1" si="1"/>
        <v>9.4478851288565882E-2</v>
      </c>
      <c r="CA4" s="3">
        <f t="shared" ca="1" si="1"/>
        <v>8.0754133756745297E-2</v>
      </c>
      <c r="CB4" s="3">
        <f t="shared" ca="1" si="1"/>
        <v>0.12001180661501053</v>
      </c>
      <c r="CC4" s="3">
        <f t="shared" ca="1" si="1"/>
        <v>-1.4354903296924654E-2</v>
      </c>
      <c r="CD4" s="3">
        <f t="shared" ca="1" si="1"/>
        <v>-2.6064453032515963E-3</v>
      </c>
      <c r="CE4" s="3">
        <f t="shared" ca="1" si="1"/>
        <v>7.0144956634475022E-2</v>
      </c>
      <c r="CF4" s="3">
        <f t="shared" ca="1" si="1"/>
        <v>0.18473067704403801</v>
      </c>
      <c r="CG4" s="3">
        <f t="shared" ca="1" si="1"/>
        <v>0.18752587460483161</v>
      </c>
      <c r="CH4" s="3">
        <f t="shared" ca="1" si="1"/>
        <v>-2.0662543791034521E-2</v>
      </c>
      <c r="CI4" s="3">
        <f t="shared" ca="1" si="1"/>
        <v>0.20610923566532702</v>
      </c>
      <c r="CJ4" s="3">
        <f t="shared" ca="1" si="1"/>
        <v>9.1502078181819463E-2</v>
      </c>
      <c r="CK4" s="3">
        <f t="shared" ca="1" si="1"/>
        <v>0.19073011381219163</v>
      </c>
      <c r="CL4" s="3">
        <f t="shared" ca="1" si="1"/>
        <v>7.4660700186472001E-4</v>
      </c>
      <c r="CM4" s="3">
        <f t="shared" ca="1" si="1"/>
        <v>0.25391358880140491</v>
      </c>
      <c r="CN4" s="3">
        <f t="shared" ca="1" si="1"/>
        <v>0.20520915485505142</v>
      </c>
      <c r="CO4" s="3">
        <f t="shared" ca="1" si="1"/>
        <v>1.0040411269016544E-2</v>
      </c>
      <c r="CP4" s="3">
        <f t="shared" ca="1" si="1"/>
        <v>2.6219887880680727E-2</v>
      </c>
      <c r="CQ4" s="3">
        <f t="shared" ca="1" si="1"/>
        <v>-0.1243702925492786</v>
      </c>
      <c r="CR4" s="3">
        <f t="shared" ca="1" si="1"/>
        <v>6.7431617038863675E-2</v>
      </c>
      <c r="CS4" s="3">
        <f t="shared" ca="1" si="1"/>
        <v>0.10159190085750919</v>
      </c>
      <c r="CT4" s="3">
        <f t="shared" ca="1" si="1"/>
        <v>0.2716869217551004</v>
      </c>
      <c r="CU4" s="3">
        <f t="shared" ca="1" si="1"/>
        <v>9.1722528851266985E-2</v>
      </c>
      <c r="CV4" s="3">
        <f t="shared" ca="1" si="1"/>
        <v>0.10249730765484305</v>
      </c>
      <c r="CW4" s="3">
        <f t="shared" ca="1" si="1"/>
        <v>0.22714639518773039</v>
      </c>
      <c r="CX4" s="3">
        <f t="shared" ca="1" si="1"/>
        <v>-0.12264519847997336</v>
      </c>
      <c r="CY4" s="3">
        <f t="shared" ca="1" si="1"/>
        <v>-2.4901949250877131E-2</v>
      </c>
      <c r="CZ4" s="3">
        <f t="shared" ca="1" si="1"/>
        <v>-8.2435872624519027E-2</v>
      </c>
      <c r="DA4" s="3">
        <f t="shared" ca="1" si="1"/>
        <v>3.1752823265309135E-2</v>
      </c>
      <c r="DB4" s="3">
        <f t="shared" ca="1" si="1"/>
        <v>0.12585035744165426</v>
      </c>
      <c r="DC4" s="3">
        <f t="shared" ca="1" si="1"/>
        <v>5.7330307180467728E-2</v>
      </c>
      <c r="DD4" s="3">
        <f t="shared" ca="1" si="1"/>
        <v>-0.12808055588819667</v>
      </c>
      <c r="DE4" s="3">
        <f t="shared" ca="1" si="1"/>
        <v>0.2745204083949403</v>
      </c>
      <c r="DF4" s="3">
        <f t="shared" ca="1" si="1"/>
        <v>-7.7532989660100513E-2</v>
      </c>
      <c r="DG4" s="3">
        <f t="shared" ca="1" si="1"/>
        <v>6.9001630450580623E-2</v>
      </c>
      <c r="DH4" s="3">
        <f t="shared" ca="1" si="1"/>
        <v>0.11162008396863604</v>
      </c>
      <c r="DI4" s="3">
        <f t="shared" ca="1" si="1"/>
        <v>3.9775490987480761E-4</v>
      </c>
      <c r="DJ4" s="3">
        <f t="shared" ca="1" si="1"/>
        <v>-4.244772895698852E-2</v>
      </c>
      <c r="DK4" s="3">
        <f t="shared" ca="1" si="1"/>
        <v>0.11586383787244241</v>
      </c>
      <c r="DL4" s="3">
        <f t="shared" ca="1" si="1"/>
        <v>2.3734926640530958E-2</v>
      </c>
      <c r="DM4" s="3">
        <f t="shared" ca="1" si="1"/>
        <v>0.14479081753302903</v>
      </c>
      <c r="DN4" s="3">
        <f t="shared" ca="1" si="1"/>
        <v>-2.8930945792434201E-2</v>
      </c>
      <c r="DO4" s="3">
        <f t="shared" ca="1" si="1"/>
        <v>0.17501652369425807</v>
      </c>
      <c r="DP4" s="3">
        <f t="shared" ca="1" si="1"/>
        <v>0.15045542571504017</v>
      </c>
      <c r="DQ4" s="3">
        <f t="shared" ca="1" si="1"/>
        <v>0.12446771898051112</v>
      </c>
      <c r="DR4" s="3">
        <f t="shared" ca="1" si="1"/>
        <v>0.16646448026356803</v>
      </c>
      <c r="DS4" s="3">
        <f t="shared" ca="1" si="1"/>
        <v>8.5723823569473293E-2</v>
      </c>
      <c r="DT4" s="3">
        <f t="shared" ca="1" si="1"/>
        <v>4.9603681163932462E-2</v>
      </c>
      <c r="DU4" s="3">
        <f t="shared" ca="1" si="1"/>
        <v>0.11145647716751558</v>
      </c>
      <c r="DV4" s="3">
        <f t="shared" ca="1" si="1"/>
        <v>0.14163619689371643</v>
      </c>
      <c r="DW4" s="3">
        <f t="shared" ca="1" si="1"/>
        <v>-8.4979005692320933E-2</v>
      </c>
      <c r="DX4" s="3">
        <f t="shared" ca="1" si="1"/>
        <v>0.23185938421273145</v>
      </c>
      <c r="DY4" s="3">
        <f t="shared" ref="DY4:GJ8" ca="1" si="13">(NORMINV(RAND(),0.0571,($E$38/100)))</f>
        <v>0.24103287952411523</v>
      </c>
      <c r="DZ4" s="3">
        <f t="shared" ca="1" si="13"/>
        <v>-3.9052091734729302E-3</v>
      </c>
      <c r="EA4" s="3">
        <f t="shared" ca="1" si="13"/>
        <v>-4.9439766925072778E-2</v>
      </c>
      <c r="EB4" s="3">
        <f t="shared" ca="1" si="13"/>
        <v>0.10050090061363967</v>
      </c>
      <c r="EC4" s="3">
        <f t="shared" ca="1" si="13"/>
        <v>8.8077175886269954E-2</v>
      </c>
      <c r="ED4" s="3">
        <f t="shared" ca="1" si="13"/>
        <v>9.2909998194494942E-2</v>
      </c>
      <c r="EE4" s="3">
        <f t="shared" ca="1" si="13"/>
        <v>0.2351531508946047</v>
      </c>
      <c r="EF4" s="3">
        <f t="shared" ca="1" si="13"/>
        <v>-0.13734609500678835</v>
      </c>
      <c r="EG4" s="3">
        <f t="shared" ca="1" si="13"/>
        <v>0.17553414979190482</v>
      </c>
      <c r="EH4" s="3">
        <f t="shared" ca="1" si="13"/>
        <v>-3.0490234917170192E-3</v>
      </c>
      <c r="EI4" s="3">
        <f t="shared" ca="1" si="13"/>
        <v>1.6876387397132327E-2</v>
      </c>
      <c r="EJ4" s="3">
        <f t="shared" ca="1" si="13"/>
        <v>8.3715800761550635E-2</v>
      </c>
      <c r="EK4" s="3">
        <f t="shared" ca="1" si="13"/>
        <v>-9.2012954186239213E-2</v>
      </c>
      <c r="EL4" s="3">
        <f t="shared" ca="1" si="13"/>
        <v>0.13907981651807994</v>
      </c>
      <c r="EM4" s="3">
        <f t="shared" ca="1" si="13"/>
        <v>0.15979162820116358</v>
      </c>
      <c r="EN4" s="3">
        <f t="shared" ca="1" si="13"/>
        <v>4.1040111348852937E-2</v>
      </c>
      <c r="EO4" s="3">
        <f t="shared" ca="1" si="13"/>
        <v>0.19391715150763256</v>
      </c>
      <c r="EP4" s="3">
        <f t="shared" ca="1" si="13"/>
        <v>9.5665863906162718E-2</v>
      </c>
      <c r="EQ4" s="3">
        <f t="shared" ca="1" si="13"/>
        <v>0.18405688964837374</v>
      </c>
      <c r="ER4" s="3">
        <f t="shared" ca="1" si="13"/>
        <v>0.11938200151190265</v>
      </c>
      <c r="ES4" s="3">
        <f t="shared" ca="1" si="13"/>
        <v>-0.12769301295491525</v>
      </c>
      <c r="ET4" s="3">
        <f t="shared" ca="1" si="13"/>
        <v>8.2694874800624846E-2</v>
      </c>
      <c r="EU4" s="3">
        <f t="shared" ca="1" si="13"/>
        <v>0.17147277293579444</v>
      </c>
      <c r="EV4" s="3">
        <f t="shared" ca="1" si="13"/>
        <v>-3.0658272198427247E-2</v>
      </c>
      <c r="EW4" s="3">
        <f t="shared" ca="1" si="13"/>
        <v>-5.5973323636470909E-2</v>
      </c>
      <c r="EX4" s="3">
        <f t="shared" ca="1" si="13"/>
        <v>3.4000183861343944E-2</v>
      </c>
      <c r="EY4" s="3">
        <f t="shared" ca="1" si="13"/>
        <v>5.0612503499509534E-2</v>
      </c>
      <c r="EZ4" s="3">
        <f t="shared" ca="1" si="13"/>
        <v>6.4696642097420917E-2</v>
      </c>
      <c r="FA4" s="3">
        <f t="shared" ca="1" si="13"/>
        <v>0.12915527881084013</v>
      </c>
      <c r="FB4" s="3">
        <f t="shared" ca="1" si="13"/>
        <v>7.1396404338395988E-2</v>
      </c>
      <c r="FC4" s="3">
        <f t="shared" ca="1" si="13"/>
        <v>0.11154191187699573</v>
      </c>
      <c r="FD4" s="3">
        <f t="shared" ca="1" si="13"/>
        <v>-7.2415956367837819E-3</v>
      </c>
      <c r="FE4" s="3">
        <f t="shared" ca="1" si="13"/>
        <v>-9.1454102685082792E-2</v>
      </c>
      <c r="FF4" s="3">
        <f t="shared" ca="1" si="13"/>
        <v>-0.12499123695169424</v>
      </c>
      <c r="FG4" s="3">
        <f t="shared" ca="1" si="13"/>
        <v>0.13655162946467675</v>
      </c>
      <c r="FH4" s="3">
        <f t="shared" ca="1" si="13"/>
        <v>0.1902268468956253</v>
      </c>
      <c r="FI4" s="3">
        <f t="shared" ca="1" si="13"/>
        <v>4.430782329259933E-3</v>
      </c>
      <c r="FJ4" s="3">
        <f t="shared" ca="1" si="13"/>
        <v>-5.9218959081098463E-2</v>
      </c>
      <c r="FK4" s="3">
        <f t="shared" ca="1" si="13"/>
        <v>9.2492532414214235E-2</v>
      </c>
      <c r="FL4" s="3">
        <f t="shared" ca="1" si="13"/>
        <v>-0.14621283525325052</v>
      </c>
      <c r="FM4" s="3">
        <f t="shared" ca="1" si="13"/>
        <v>2.711813754327624E-2</v>
      </c>
      <c r="FN4" s="3">
        <f t="shared" ca="1" si="13"/>
        <v>-1.7063629721975337E-2</v>
      </c>
      <c r="FO4" s="3">
        <f t="shared" ca="1" si="13"/>
        <v>-0.14195554915018854</v>
      </c>
      <c r="FP4" s="3">
        <f t="shared" ca="1" si="13"/>
        <v>7.8360715371392997E-2</v>
      </c>
      <c r="FQ4" s="3">
        <f t="shared" ca="1" si="13"/>
        <v>9.5045439707210619E-2</v>
      </c>
      <c r="FR4" s="3">
        <f t="shared" ca="1" si="13"/>
        <v>0.13820656152982017</v>
      </c>
      <c r="FS4" s="3">
        <f t="shared" ca="1" si="13"/>
        <v>1.4935052088589529E-2</v>
      </c>
      <c r="FT4" s="3">
        <f t="shared" ca="1" si="13"/>
        <v>0.12870090504782478</v>
      </c>
      <c r="FU4" s="3">
        <f t="shared" ca="1" si="13"/>
        <v>0.18850454317355286</v>
      </c>
      <c r="FV4" s="3">
        <f t="shared" ca="1" si="13"/>
        <v>-5.8811724268117899E-2</v>
      </c>
      <c r="FW4" s="3">
        <f t="shared" ca="1" si="13"/>
        <v>0.14964335840570447</v>
      </c>
      <c r="FX4" s="3">
        <f t="shared" ca="1" si="13"/>
        <v>0.12104135764519816</v>
      </c>
      <c r="FY4" s="3">
        <f t="shared" ca="1" si="13"/>
        <v>9.7212557451977585E-2</v>
      </c>
      <c r="FZ4" s="3">
        <f t="shared" ca="1" si="13"/>
        <v>0.11784178130199341</v>
      </c>
      <c r="GA4" s="3">
        <f t="shared" ca="1" si="13"/>
        <v>4.1479397626716846E-2</v>
      </c>
      <c r="GB4" s="3">
        <f t="shared" ca="1" si="13"/>
        <v>0.10172330238721965</v>
      </c>
      <c r="GC4" s="3">
        <f t="shared" ca="1" si="13"/>
        <v>0.10633078399445481</v>
      </c>
      <c r="GD4" s="3">
        <f t="shared" ca="1" si="13"/>
        <v>-0.22101045380532652</v>
      </c>
      <c r="GE4" s="3">
        <f t="shared" ca="1" si="13"/>
        <v>0.13622116055494921</v>
      </c>
      <c r="GF4" s="3">
        <f t="shared" ca="1" si="13"/>
        <v>2.7212116830137301E-3</v>
      </c>
      <c r="GG4" s="3">
        <f t="shared" ca="1" si="13"/>
        <v>-8.8602569013362678E-2</v>
      </c>
      <c r="GH4" s="3">
        <f t="shared" ca="1" si="13"/>
        <v>5.2366495805925728E-2</v>
      </c>
      <c r="GI4" s="3">
        <f t="shared" ca="1" si="13"/>
        <v>3.9334470207203057E-2</v>
      </c>
      <c r="GJ4" s="3">
        <f t="shared" ca="1" si="13"/>
        <v>3.5110886342794009E-2</v>
      </c>
      <c r="GK4" s="3">
        <f t="shared" ca="1" si="2"/>
        <v>-1.2350842566348358E-3</v>
      </c>
      <c r="GL4" s="3">
        <f t="shared" ca="1" si="3"/>
        <v>5.1204707333415575E-2</v>
      </c>
      <c r="GM4" s="3">
        <f t="shared" ca="1" si="3"/>
        <v>2.965512984675682E-2</v>
      </c>
      <c r="GN4" s="3">
        <f t="shared" ca="1" si="3"/>
        <v>-5.7167144440454537E-2</v>
      </c>
      <c r="GO4" s="3">
        <f t="shared" ca="1" si="3"/>
        <v>5.1295373935336258E-2</v>
      </c>
      <c r="GP4" s="3">
        <f t="shared" ca="1" si="3"/>
        <v>0.10042744983006135</v>
      </c>
      <c r="GQ4" s="3">
        <f t="shared" ca="1" si="3"/>
        <v>0.12173485390258497</v>
      </c>
      <c r="GR4" s="3">
        <f t="shared" ca="1" si="3"/>
        <v>2.3769072853161426E-2</v>
      </c>
      <c r="GS4" s="3">
        <f t="shared" ca="1" si="3"/>
        <v>7.469134044965757E-2</v>
      </c>
      <c r="GT4" s="3">
        <f t="shared" ca="1" si="3"/>
        <v>4.1507190613050686E-2</v>
      </c>
      <c r="GU4" s="3">
        <f t="shared" ca="1" si="3"/>
        <v>-6.921585146692609E-2</v>
      </c>
      <c r="GV4" s="3">
        <f t="shared" ca="1" si="3"/>
        <v>0.21071853049515099</v>
      </c>
      <c r="GW4" s="3">
        <f t="shared" ca="1" si="3"/>
        <v>0.14102012625395266</v>
      </c>
      <c r="GX4" s="3">
        <f t="shared" ca="1" si="3"/>
        <v>9.1185654145438694E-2</v>
      </c>
      <c r="GY4" s="3">
        <f t="shared" ca="1" si="3"/>
        <v>0.16022459803265898</v>
      </c>
      <c r="GZ4" s="3">
        <f t="shared" ca="1" si="3"/>
        <v>0.11149779926219758</v>
      </c>
      <c r="HA4" s="3">
        <f t="shared" ca="1" si="3"/>
        <v>0.1377196114381205</v>
      </c>
      <c r="HB4" s="3">
        <f t="shared" ca="1" si="3"/>
        <v>4.0661103336961588E-2</v>
      </c>
      <c r="HC4" s="3">
        <f t="shared" ca="1" si="3"/>
        <v>1.5527998354113753E-2</v>
      </c>
      <c r="HD4" s="3">
        <f t="shared" ca="1" si="3"/>
        <v>-7.6008364067815234E-2</v>
      </c>
      <c r="HE4" s="3">
        <f t="shared" ca="1" si="3"/>
        <v>5.8759484672428967E-2</v>
      </c>
      <c r="HF4" s="3">
        <f t="shared" ca="1" si="3"/>
        <v>0.13292417938960036</v>
      </c>
      <c r="HG4" s="3">
        <f t="shared" ca="1" si="3"/>
        <v>-2.2312412938373008E-2</v>
      </c>
      <c r="HH4" s="3">
        <f t="shared" ca="1" si="3"/>
        <v>-8.9581230486027591E-3</v>
      </c>
      <c r="HI4" s="3">
        <f t="shared" ca="1" si="3"/>
        <v>-0.10184534286074985</v>
      </c>
      <c r="HJ4" s="3">
        <f t="shared" ca="1" si="3"/>
        <v>-0.1914104235698344</v>
      </c>
      <c r="HK4" s="3">
        <f t="shared" ca="1" si="3"/>
        <v>0.26615219519717148</v>
      </c>
      <c r="HL4" s="3">
        <f t="shared" ca="1" si="3"/>
        <v>0.17959172472443083</v>
      </c>
      <c r="HM4" s="3">
        <f t="shared" ca="1" si="3"/>
        <v>8.9604073212523588E-2</v>
      </c>
      <c r="HN4" s="3">
        <f t="shared" ca="1" si="3"/>
        <v>-7.0403665872888835E-2</v>
      </c>
      <c r="HO4" s="3">
        <f t="shared" ca="1" si="3"/>
        <v>0.25015177967659757</v>
      </c>
      <c r="HP4" s="3">
        <f t="shared" ca="1" si="3"/>
        <v>-8.9967380448692721E-2</v>
      </c>
      <c r="HQ4" s="3">
        <f t="shared" ca="1" si="3"/>
        <v>0.11369434020140756</v>
      </c>
      <c r="HR4" s="3">
        <f t="shared" ca="1" si="3"/>
        <v>1.0515669965051593E-2</v>
      </c>
      <c r="HS4" s="3">
        <f t="shared" ca="1" si="3"/>
        <v>0.37668807653740538</v>
      </c>
      <c r="HT4" s="3">
        <f t="shared" ca="1" si="3"/>
        <v>0.32795150500305015</v>
      </c>
      <c r="HU4" s="3">
        <f t="shared" ca="1" si="3"/>
        <v>0.12601320741120606</v>
      </c>
      <c r="HV4" s="3">
        <f t="shared" ca="1" si="3"/>
        <v>-6.8956327022539218E-2</v>
      </c>
      <c r="HW4" s="3">
        <f t="shared" ca="1" si="3"/>
        <v>-2.5451837678484204E-2</v>
      </c>
      <c r="HX4" s="3">
        <f t="shared" ca="1" si="3"/>
        <v>0.16790511917537745</v>
      </c>
      <c r="HY4" s="3">
        <f t="shared" ca="1" si="3"/>
        <v>0.16156789973166769</v>
      </c>
      <c r="HZ4" s="3">
        <f t="shared" ca="1" si="3"/>
        <v>0.15282132527637515</v>
      </c>
      <c r="IA4" s="3">
        <f t="shared" ca="1" si="3"/>
        <v>-8.1479155723733349E-3</v>
      </c>
      <c r="IB4" s="3">
        <f t="shared" ca="1" si="3"/>
        <v>-0.12321296534322153</v>
      </c>
      <c r="IC4" s="3">
        <f t="shared" ca="1" si="3"/>
        <v>0.18641559172035721</v>
      </c>
      <c r="ID4" s="3">
        <f t="shared" ca="1" si="3"/>
        <v>9.2108860399809034E-2</v>
      </c>
      <c r="IE4" s="3">
        <f t="shared" ca="1" si="3"/>
        <v>9.0708795749915028E-3</v>
      </c>
      <c r="IF4" s="3">
        <f t="shared" ca="1" si="3"/>
        <v>2.8210101776996635E-2</v>
      </c>
      <c r="IG4" s="3">
        <f t="shared" ca="1" si="3"/>
        <v>-5.9056556571705915E-3</v>
      </c>
      <c r="IH4" s="3">
        <f t="shared" ca="1" si="3"/>
        <v>0.15005199922745421</v>
      </c>
      <c r="II4" s="3">
        <f t="shared" ca="1" si="3"/>
        <v>-0.23948218739156685</v>
      </c>
      <c r="IJ4" s="3">
        <f t="shared" ca="1" si="3"/>
        <v>3.453954896433567E-2</v>
      </c>
      <c r="IK4" s="3">
        <f t="shared" ca="1" si="3"/>
        <v>0.2069307656033697</v>
      </c>
      <c r="IL4" s="3">
        <f t="shared" ca="1" si="3"/>
        <v>0.16095048331438344</v>
      </c>
      <c r="IM4" s="3">
        <f t="shared" ca="1" si="3"/>
        <v>8.4827225429607536E-2</v>
      </c>
      <c r="IN4" s="3">
        <f t="shared" ca="1" si="3"/>
        <v>0.14088499164143164</v>
      </c>
      <c r="IO4" s="3">
        <f t="shared" ca="1" si="3"/>
        <v>-0.15875058209333576</v>
      </c>
      <c r="IP4" s="3">
        <f t="shared" ca="1" si="3"/>
        <v>7.5920141398666985E-2</v>
      </c>
      <c r="IQ4" s="3">
        <f t="shared" ca="1" si="3"/>
        <v>2.5055133661720325E-2</v>
      </c>
      <c r="IR4" s="3">
        <f t="shared" ca="1" si="3"/>
        <v>0.20393016095736127</v>
      </c>
      <c r="IS4" s="3">
        <f t="shared" ca="1" si="3"/>
        <v>1.7885045748117688E-2</v>
      </c>
      <c r="IT4" s="3">
        <f t="shared" ca="1" si="3"/>
        <v>-2.9024402456198362E-2</v>
      </c>
      <c r="IU4" s="3">
        <f t="shared" ca="1" si="3"/>
        <v>-0.11699879911160295</v>
      </c>
      <c r="IV4" s="3">
        <f t="shared" ca="1" si="3"/>
        <v>-0.10905381191483519</v>
      </c>
      <c r="IW4" s="3">
        <f t="shared" ref="IW4:LH8" ca="1" si="14">(NORMINV(RAND(),0.0571,($E$38/100)))</f>
        <v>0.22324767969252834</v>
      </c>
      <c r="IX4" s="3">
        <f t="shared" ca="1" si="14"/>
        <v>0.10372621219250322</v>
      </c>
      <c r="IY4" s="3">
        <f t="shared" ca="1" si="14"/>
        <v>0.18381209349297595</v>
      </c>
      <c r="IZ4" s="3">
        <f t="shared" ca="1" si="14"/>
        <v>5.9807849169292993E-2</v>
      </c>
      <c r="JA4" s="3">
        <f t="shared" ca="1" si="14"/>
        <v>0.20669608768230568</v>
      </c>
      <c r="JB4" s="3">
        <f t="shared" ca="1" si="14"/>
        <v>8.7371855696557241E-2</v>
      </c>
      <c r="JC4" s="3">
        <f t="shared" ca="1" si="14"/>
        <v>5.6735581217804698E-3</v>
      </c>
      <c r="JD4" s="3">
        <f t="shared" ca="1" si="14"/>
        <v>3.0264284687407592E-2</v>
      </c>
      <c r="JE4" s="3">
        <f t="shared" ca="1" si="14"/>
        <v>-2.3085456573741031E-2</v>
      </c>
      <c r="JF4" s="3">
        <f t="shared" ca="1" si="14"/>
        <v>5.1155570538874137E-2</v>
      </c>
      <c r="JG4" s="3">
        <f t="shared" ca="1" si="14"/>
        <v>6.3877010991071903E-3</v>
      </c>
      <c r="JH4" s="3">
        <f t="shared" ca="1" si="14"/>
        <v>7.7383486512182909E-2</v>
      </c>
      <c r="JI4" s="3">
        <f t="shared" ca="1" si="14"/>
        <v>0.17922506815055778</v>
      </c>
      <c r="JJ4" s="3">
        <f t="shared" ca="1" si="14"/>
        <v>0.27399001704280646</v>
      </c>
      <c r="JK4" s="3">
        <f t="shared" ca="1" si="14"/>
        <v>0.22845661397370914</v>
      </c>
      <c r="JL4" s="3">
        <f t="shared" ca="1" si="14"/>
        <v>0.13985838765709976</v>
      </c>
      <c r="JM4" s="3">
        <f t="shared" ca="1" si="14"/>
        <v>-7.1366997186759346E-3</v>
      </c>
      <c r="JN4" s="3">
        <f t="shared" ca="1" si="14"/>
        <v>0.24953552903761284</v>
      </c>
      <c r="JO4" s="3">
        <f t="shared" ca="1" si="14"/>
        <v>0.20674967671639227</v>
      </c>
      <c r="JP4" s="3">
        <f t="shared" ca="1" si="14"/>
        <v>4.2378566250300141E-2</v>
      </c>
      <c r="JQ4" s="3">
        <f t="shared" ca="1" si="14"/>
        <v>0.21402918763476547</v>
      </c>
      <c r="JR4" s="3">
        <f t="shared" ca="1" si="14"/>
        <v>6.729115758790935E-2</v>
      </c>
      <c r="JS4" s="3">
        <f t="shared" ca="1" si="14"/>
        <v>-4.7411801097199099E-2</v>
      </c>
      <c r="JT4" s="3">
        <f t="shared" ca="1" si="14"/>
        <v>-1.9069932593216182E-2</v>
      </c>
      <c r="JU4" s="3">
        <f t="shared" ca="1" si="14"/>
        <v>0.29722631728555393</v>
      </c>
      <c r="JV4" s="3">
        <f t="shared" ca="1" si="14"/>
        <v>7.0866826031908275E-2</v>
      </c>
      <c r="JW4" s="3">
        <f t="shared" ca="1" si="14"/>
        <v>8.4954076616029009E-2</v>
      </c>
      <c r="JX4" s="3">
        <f t="shared" ca="1" si="14"/>
        <v>0.12768424335512707</v>
      </c>
      <c r="JY4" s="3">
        <f t="shared" ca="1" si="14"/>
        <v>-5.3590250160790345E-2</v>
      </c>
      <c r="JZ4" s="3">
        <f t="shared" ca="1" si="14"/>
        <v>-8.9808002855130825E-3</v>
      </c>
      <c r="KA4" s="3">
        <f t="shared" ca="1" si="14"/>
        <v>8.4395651764302124E-2</v>
      </c>
      <c r="KB4" s="3">
        <f t="shared" ca="1" si="14"/>
        <v>9.0897223554538331E-2</v>
      </c>
      <c r="KC4" s="3">
        <f t="shared" ca="1" si="14"/>
        <v>7.0091359054321511E-2</v>
      </c>
      <c r="KD4" s="3">
        <f t="shared" ca="1" si="14"/>
        <v>0.15157106778607232</v>
      </c>
      <c r="KE4" s="3">
        <f t="shared" ca="1" si="14"/>
        <v>8.5396673788791649E-2</v>
      </c>
      <c r="KF4" s="3">
        <f t="shared" ca="1" si="14"/>
        <v>-0.11399501147650194</v>
      </c>
      <c r="KG4" s="3">
        <f t="shared" ca="1" si="14"/>
        <v>-4.0129055137560654E-2</v>
      </c>
      <c r="KH4" s="3">
        <f t="shared" ca="1" si="14"/>
        <v>-8.4232140545724005E-3</v>
      </c>
      <c r="KI4" s="3">
        <f t="shared" ca="1" si="14"/>
        <v>-0.11589626737616081</v>
      </c>
      <c r="KJ4" s="3">
        <f t="shared" ca="1" si="14"/>
        <v>0.32565704662274975</v>
      </c>
      <c r="KK4" s="3">
        <f t="shared" ca="1" si="14"/>
        <v>0.1277091077898016</v>
      </c>
      <c r="KL4" s="3">
        <f t="shared" ca="1" si="14"/>
        <v>2.3112526129132435E-2</v>
      </c>
      <c r="KM4" s="3">
        <f t="shared" ca="1" si="14"/>
        <v>6.1826575401904615E-2</v>
      </c>
      <c r="KN4" s="3">
        <f t="shared" ca="1" si="14"/>
        <v>-0.1447259475240667</v>
      </c>
      <c r="KO4" s="3">
        <f t="shared" ca="1" si="14"/>
        <v>2.2899945219347684E-2</v>
      </c>
      <c r="KP4" s="3">
        <f t="shared" ca="1" si="14"/>
        <v>0.20524253136306825</v>
      </c>
      <c r="KQ4" s="3">
        <f t="shared" ca="1" si="14"/>
        <v>0.11099511706593067</v>
      </c>
      <c r="KR4" s="3">
        <f t="shared" ca="1" si="14"/>
        <v>0.11105395520827575</v>
      </c>
      <c r="KS4" s="3">
        <f t="shared" ca="1" si="14"/>
        <v>0.23668356285384712</v>
      </c>
      <c r="KT4" s="3">
        <f t="shared" ca="1" si="14"/>
        <v>-3.794782983535662E-2</v>
      </c>
      <c r="KU4" s="3">
        <f t="shared" ca="1" si="14"/>
        <v>0.29017557968938995</v>
      </c>
      <c r="KV4" s="3">
        <f t="shared" ca="1" si="14"/>
        <v>0.20103469139114871</v>
      </c>
      <c r="KW4" s="3">
        <f t="shared" ca="1" si="14"/>
        <v>-1.1014095726460713E-2</v>
      </c>
      <c r="KX4" s="3">
        <f t="shared" ca="1" si="14"/>
        <v>0.16610391693108473</v>
      </c>
      <c r="KY4" s="3">
        <f t="shared" ca="1" si="14"/>
        <v>-3.334374715100813E-3</v>
      </c>
      <c r="KZ4" s="3">
        <f t="shared" ca="1" si="14"/>
        <v>6.6695184884256492E-2</v>
      </c>
      <c r="LA4" s="3">
        <f t="shared" ca="1" si="14"/>
        <v>9.3629245682530102E-2</v>
      </c>
      <c r="LB4" s="3">
        <f t="shared" ca="1" si="14"/>
        <v>6.8048843531443692E-2</v>
      </c>
      <c r="LC4" s="3">
        <f t="shared" ca="1" si="14"/>
        <v>1.409294789657755E-2</v>
      </c>
      <c r="LD4" s="3">
        <f t="shared" ca="1" si="14"/>
        <v>6.7836471746951066E-2</v>
      </c>
      <c r="LE4" s="3">
        <f t="shared" ca="1" si="14"/>
        <v>6.044257651880821E-2</v>
      </c>
      <c r="LF4" s="3">
        <f t="shared" ca="1" si="14"/>
        <v>0.13782292906669963</v>
      </c>
      <c r="LG4" s="3">
        <f t="shared" ca="1" si="14"/>
        <v>0.24243406568749598</v>
      </c>
      <c r="LH4" s="3">
        <f t="shared" ca="1" si="14"/>
        <v>5.5331091899275361E-2</v>
      </c>
      <c r="LI4" s="3">
        <f t="shared" ca="1" si="4"/>
        <v>-9.4923666194723241E-2</v>
      </c>
      <c r="LJ4" s="3">
        <f t="shared" ca="1" si="5"/>
        <v>0.14775519878099233</v>
      </c>
      <c r="LK4" s="3">
        <f t="shared" ca="1" si="5"/>
        <v>0.2264527217685241</v>
      </c>
      <c r="LL4" s="3">
        <f t="shared" ca="1" si="5"/>
        <v>-0.14535268969772075</v>
      </c>
      <c r="LM4" s="3">
        <f t="shared" ca="1" si="5"/>
        <v>8.1041847503457748E-2</v>
      </c>
      <c r="LN4" s="3">
        <f t="shared" ca="1" si="5"/>
        <v>-0.17040664724541837</v>
      </c>
      <c r="LO4" s="3">
        <f t="shared" ca="1" si="5"/>
        <v>-0.15464284233611225</v>
      </c>
      <c r="LP4" s="3">
        <f t="shared" ca="1" si="5"/>
        <v>7.5282377510317619E-2</v>
      </c>
      <c r="LQ4" s="3">
        <f t="shared" ca="1" si="5"/>
        <v>-0.15546079790785289</v>
      </c>
      <c r="LR4" s="3">
        <f t="shared" ca="1" si="5"/>
        <v>2.1127759526926276E-2</v>
      </c>
      <c r="LS4" s="3">
        <f t="shared" ca="1" si="5"/>
        <v>0.16652257572461365</v>
      </c>
      <c r="LT4" s="3">
        <f t="shared" ca="1" si="5"/>
        <v>0.21067555906587648</v>
      </c>
      <c r="LU4" s="3">
        <f t="shared" ca="1" si="5"/>
        <v>0.12707318016292216</v>
      </c>
      <c r="LV4" s="3">
        <f t="shared" ca="1" si="5"/>
        <v>3.8901518493913406E-2</v>
      </c>
      <c r="LW4" s="3">
        <f t="shared" ca="1" si="5"/>
        <v>0.19379784219236562</v>
      </c>
      <c r="LX4" s="3">
        <f t="shared" ca="1" si="5"/>
        <v>0.1294301842886092</v>
      </c>
      <c r="LY4" s="3">
        <f t="shared" ca="1" si="5"/>
        <v>0.14896766304961906</v>
      </c>
      <c r="LZ4" s="3">
        <f t="shared" ca="1" si="5"/>
        <v>0.10625433556274134</v>
      </c>
      <c r="MA4" s="3">
        <f t="shared" ca="1" si="5"/>
        <v>-0.14689847848201332</v>
      </c>
      <c r="MB4" s="3">
        <f t="shared" ca="1" si="5"/>
        <v>-7.048104895343256E-2</v>
      </c>
      <c r="MC4" s="3">
        <f t="shared" ca="1" si="5"/>
        <v>7.5741545612372993E-2</v>
      </c>
      <c r="MD4" s="3">
        <f t="shared" ca="1" si="5"/>
        <v>-1.9359841346548931E-3</v>
      </c>
      <c r="ME4" s="3">
        <f t="shared" ca="1" si="5"/>
        <v>-3.5247191837047845E-2</v>
      </c>
      <c r="MF4" s="3">
        <f t="shared" ca="1" si="5"/>
        <v>9.6804009335154664E-2</v>
      </c>
      <c r="MG4" s="3">
        <f t="shared" ca="1" si="5"/>
        <v>0.1992493676922284</v>
      </c>
      <c r="MH4" s="3">
        <f t="shared" ca="1" si="5"/>
        <v>2.878162201904997E-2</v>
      </c>
      <c r="MI4" s="3">
        <f t="shared" ca="1" si="5"/>
        <v>0.18646850453585767</v>
      </c>
      <c r="MJ4" s="3">
        <f t="shared" ca="1" si="5"/>
        <v>7.383509175174427E-2</v>
      </c>
      <c r="MK4" s="3">
        <f t="shared" ca="1" si="5"/>
        <v>7.2162206761294478E-2</v>
      </c>
      <c r="ML4" s="3">
        <f t="shared" ca="1" si="5"/>
        <v>-3.1117018104449487E-2</v>
      </c>
      <c r="MM4" s="3">
        <f t="shared" ca="1" si="5"/>
        <v>-0.18682325789044985</v>
      </c>
      <c r="MN4" s="3">
        <f t="shared" ca="1" si="5"/>
        <v>-0.11505645693396339</v>
      </c>
      <c r="MO4" s="3">
        <f t="shared" ca="1" si="5"/>
        <v>0.1439998497068507</v>
      </c>
      <c r="MP4" s="3">
        <f t="shared" ca="1" si="5"/>
        <v>5.9627849419672599E-3</v>
      </c>
      <c r="MQ4" s="3">
        <f t="shared" ca="1" si="5"/>
        <v>1.5102318079859837E-2</v>
      </c>
      <c r="MR4" s="3">
        <f t="shared" ca="1" si="5"/>
        <v>-5.6743436219999499E-2</v>
      </c>
      <c r="MS4" s="3">
        <f t="shared" ca="1" si="5"/>
        <v>0.18492026517376953</v>
      </c>
      <c r="MT4" s="3">
        <f t="shared" ca="1" si="5"/>
        <v>0.24020438754402906</v>
      </c>
      <c r="MU4" s="3">
        <f t="shared" ca="1" si="5"/>
        <v>5.0594491536572153E-2</v>
      </c>
      <c r="MV4" s="3">
        <f t="shared" ca="1" si="5"/>
        <v>1.12295572667402E-2</v>
      </c>
      <c r="MW4" s="3">
        <f t="shared" ca="1" si="5"/>
        <v>8.9023337738990266E-2</v>
      </c>
      <c r="MX4" s="3">
        <f t="shared" ca="1" si="5"/>
        <v>0.10883690362945439</v>
      </c>
      <c r="MY4" s="3">
        <f t="shared" ca="1" si="5"/>
        <v>0.12604826838232225</v>
      </c>
      <c r="MZ4" s="3">
        <f t="shared" ca="1" si="5"/>
        <v>-9.2687824523598153E-2</v>
      </c>
      <c r="NA4" s="3">
        <f t="shared" ca="1" si="5"/>
        <v>3.6370119867679448E-2</v>
      </c>
      <c r="NB4" s="3">
        <f t="shared" ca="1" si="5"/>
        <v>0.11546804712955154</v>
      </c>
      <c r="NC4" s="3">
        <f t="shared" ca="1" si="5"/>
        <v>0.12379792205248928</v>
      </c>
      <c r="ND4" s="3">
        <f t="shared" ca="1" si="5"/>
        <v>0.19714467432688121</v>
      </c>
      <c r="NE4" s="3">
        <f t="shared" ca="1" si="5"/>
        <v>-0.13722881530653569</v>
      </c>
      <c r="NF4" s="3">
        <f t="shared" ca="1" si="5"/>
        <v>-0.14831508308009628</v>
      </c>
      <c r="NG4" s="3">
        <f t="shared" ca="1" si="5"/>
        <v>2.8995550513632253E-2</v>
      </c>
      <c r="NH4" s="3">
        <f t="shared" ca="1" si="5"/>
        <v>-4.5267100250821465E-2</v>
      </c>
      <c r="NI4" s="3">
        <f t="shared" ca="1" si="5"/>
        <v>3.2021078368465461E-3</v>
      </c>
      <c r="NJ4" s="3">
        <f t="shared" ca="1" si="5"/>
        <v>-5.7014860182040134E-3</v>
      </c>
      <c r="NK4" s="3">
        <f t="shared" ca="1" si="5"/>
        <v>-2.8934778637021735E-2</v>
      </c>
      <c r="NL4" s="3">
        <f t="shared" ca="1" si="5"/>
        <v>9.9032446243964289E-3</v>
      </c>
      <c r="NM4" s="3">
        <f t="shared" ca="1" si="5"/>
        <v>0.16738274456283467</v>
      </c>
      <c r="NN4" s="3">
        <f t="shared" ca="1" si="5"/>
        <v>9.5849237678345661E-2</v>
      </c>
      <c r="NO4" s="3">
        <f t="shared" ca="1" si="5"/>
        <v>-3.9859725924939457E-2</v>
      </c>
      <c r="NP4" s="3">
        <f t="shared" ca="1" si="5"/>
        <v>0.26258207839810854</v>
      </c>
      <c r="NQ4" s="3">
        <f t="shared" ca="1" si="5"/>
        <v>6.0665142445757228E-3</v>
      </c>
      <c r="NR4" s="3">
        <f t="shared" ca="1" si="5"/>
        <v>-9.3512914086737606E-2</v>
      </c>
      <c r="NS4" s="3">
        <f t="shared" ca="1" si="5"/>
        <v>0.12434767982220124</v>
      </c>
      <c r="NT4" s="3">
        <f t="shared" ca="1" si="5"/>
        <v>-8.3124970955166008E-2</v>
      </c>
      <c r="NU4" s="3">
        <f t="shared" ref="NU4:QF8" ca="1" si="15">(NORMINV(RAND(),0.0571,($E$38/100)))</f>
        <v>2.4163698828413557E-2</v>
      </c>
      <c r="NV4" s="3">
        <f t="shared" ca="1" si="15"/>
        <v>-6.9947380210505367E-3</v>
      </c>
      <c r="NW4" s="3">
        <f t="shared" ca="1" si="15"/>
        <v>-2.8034748238051091E-2</v>
      </c>
      <c r="NX4" s="3">
        <f t="shared" ca="1" si="15"/>
        <v>8.6269431709223354E-2</v>
      </c>
      <c r="NY4" s="3">
        <f t="shared" ca="1" si="15"/>
        <v>-3.0668569033859491E-2</v>
      </c>
      <c r="NZ4" s="3">
        <f t="shared" ca="1" si="15"/>
        <v>1.7726661859598647E-2</v>
      </c>
      <c r="OA4" s="3">
        <f t="shared" ca="1" si="15"/>
        <v>-0.17370486966590187</v>
      </c>
      <c r="OB4" s="3">
        <f t="shared" ca="1" si="15"/>
        <v>0.11132871377978157</v>
      </c>
      <c r="OC4" s="3">
        <f t="shared" ca="1" si="15"/>
        <v>0.2285921850072748</v>
      </c>
      <c r="OD4" s="3">
        <f t="shared" ca="1" si="15"/>
        <v>6.5255832159294022E-2</v>
      </c>
      <c r="OE4" s="3">
        <f t="shared" ca="1" si="15"/>
        <v>5.7472591126026623E-2</v>
      </c>
      <c r="OF4" s="3">
        <f t="shared" ca="1" si="15"/>
        <v>9.2179003141577162E-2</v>
      </c>
      <c r="OG4" s="3">
        <f t="shared" ca="1" si="15"/>
        <v>-3.245615283975406E-2</v>
      </c>
      <c r="OH4" s="3">
        <f t="shared" ca="1" si="15"/>
        <v>0.16466179144043583</v>
      </c>
      <c r="OI4" s="3">
        <f t="shared" ca="1" si="15"/>
        <v>0.17091691372096998</v>
      </c>
      <c r="OJ4" s="3">
        <f t="shared" ca="1" si="15"/>
        <v>0.12730612544226563</v>
      </c>
      <c r="OK4" s="3">
        <f t="shared" ca="1" si="15"/>
        <v>1.5681189399419586E-2</v>
      </c>
      <c r="OL4" s="3">
        <f t="shared" ca="1" si="15"/>
        <v>3.6613712060246953E-2</v>
      </c>
      <c r="OM4" s="3">
        <f t="shared" ca="1" si="15"/>
        <v>0.23344546147813977</v>
      </c>
      <c r="ON4" s="3">
        <f t="shared" ca="1" si="15"/>
        <v>0.20636384409867142</v>
      </c>
      <c r="OO4" s="3">
        <f t="shared" ca="1" si="15"/>
        <v>-8.8550461727026977E-2</v>
      </c>
      <c r="OP4" s="3">
        <f t="shared" ca="1" si="15"/>
        <v>-7.9247446659972173E-2</v>
      </c>
      <c r="OQ4" s="3">
        <f t="shared" ca="1" si="15"/>
        <v>0.25915455490362094</v>
      </c>
      <c r="OR4" s="3">
        <f t="shared" ca="1" si="15"/>
        <v>7.4178649677235989E-2</v>
      </c>
      <c r="OS4" s="3">
        <f t="shared" ca="1" si="15"/>
        <v>1.940390702270408E-2</v>
      </c>
      <c r="OT4" s="3">
        <f t="shared" ca="1" si="15"/>
        <v>9.7016549020307818E-2</v>
      </c>
      <c r="OU4" s="3">
        <f t="shared" ca="1" si="15"/>
        <v>-0.21136862494310366</v>
      </c>
      <c r="OV4" s="3">
        <f t="shared" ca="1" si="15"/>
        <v>-2.3323186129816501E-2</v>
      </c>
      <c r="OW4" s="3">
        <f t="shared" ca="1" si="15"/>
        <v>-9.0102813211971208E-2</v>
      </c>
      <c r="OX4" s="3">
        <f t="shared" ca="1" si="15"/>
        <v>0.22326189898349175</v>
      </c>
      <c r="OY4" s="3">
        <f t="shared" ca="1" si="15"/>
        <v>0.1594438162814194</v>
      </c>
      <c r="OZ4" s="3">
        <f t="shared" ca="1" si="15"/>
        <v>0.27291920440913003</v>
      </c>
      <c r="PA4" s="3">
        <f t="shared" ca="1" si="15"/>
        <v>8.2981573359712124E-2</v>
      </c>
      <c r="PB4" s="3">
        <f t="shared" ca="1" si="15"/>
        <v>0.13255429968974886</v>
      </c>
      <c r="PC4" s="3">
        <f t="shared" ca="1" si="15"/>
        <v>0.1414796738105632</v>
      </c>
      <c r="PD4" s="3">
        <f t="shared" ca="1" si="15"/>
        <v>-4.2894363855055198E-2</v>
      </c>
      <c r="PE4" s="3">
        <f t="shared" ca="1" si="15"/>
        <v>0.14789693370044665</v>
      </c>
      <c r="PF4" s="3">
        <f t="shared" ca="1" si="15"/>
        <v>-7.8104521919422895E-2</v>
      </c>
      <c r="PG4" s="3">
        <f t="shared" ca="1" si="15"/>
        <v>0.15655204207393886</v>
      </c>
      <c r="PH4" s="3">
        <f t="shared" ca="1" si="15"/>
        <v>3.2163716297155129E-2</v>
      </c>
      <c r="PI4" s="3">
        <f t="shared" ca="1" si="15"/>
        <v>-9.3146173219938594E-4</v>
      </c>
      <c r="PJ4" s="3">
        <f t="shared" ca="1" si="15"/>
        <v>-2.5231716921665037E-2</v>
      </c>
      <c r="PK4" s="3">
        <f t="shared" ca="1" si="15"/>
        <v>-4.8682524684251063E-2</v>
      </c>
      <c r="PL4" s="3">
        <f t="shared" ca="1" si="15"/>
        <v>0.15687977846899231</v>
      </c>
      <c r="PM4" s="3">
        <f t="shared" ca="1" si="15"/>
        <v>0.16866785210960458</v>
      </c>
      <c r="PN4" s="3">
        <f t="shared" ca="1" si="15"/>
        <v>0.12557863698104862</v>
      </c>
      <c r="PO4" s="3">
        <f t="shared" ca="1" si="15"/>
        <v>2.5057110578957091E-2</v>
      </c>
      <c r="PP4" s="3">
        <f t="shared" ca="1" si="15"/>
        <v>-0.11833676967159358</v>
      </c>
      <c r="PQ4" s="3">
        <f t="shared" ca="1" si="15"/>
        <v>0.23326124402636134</v>
      </c>
      <c r="PR4" s="3">
        <f t="shared" ca="1" si="15"/>
        <v>0.12342262528036715</v>
      </c>
      <c r="PS4" s="3">
        <f t="shared" ca="1" si="15"/>
        <v>1.1104742703787751E-3</v>
      </c>
      <c r="PT4" s="3">
        <f t="shared" ca="1" si="15"/>
        <v>0.26769900619120679</v>
      </c>
      <c r="PU4" s="3">
        <f t="shared" ca="1" si="15"/>
        <v>0.22818214185612445</v>
      </c>
      <c r="PV4" s="3">
        <f t="shared" ca="1" si="15"/>
        <v>9.7854991059914631E-2</v>
      </c>
      <c r="PW4" s="3">
        <f t="shared" ca="1" si="15"/>
        <v>1.5546366787178009E-2</v>
      </c>
      <c r="PX4" s="3">
        <f t="shared" ca="1" si="15"/>
        <v>0.26011327117331584</v>
      </c>
      <c r="PY4" s="3">
        <f t="shared" ca="1" si="15"/>
        <v>-2.8109865675124579E-2</v>
      </c>
      <c r="PZ4" s="3">
        <f t="shared" ca="1" si="15"/>
        <v>0.1036404723152331</v>
      </c>
      <c r="QA4" s="3">
        <f t="shared" ca="1" si="15"/>
        <v>1.4578322299289362E-3</v>
      </c>
      <c r="QB4" s="3">
        <f t="shared" ca="1" si="15"/>
        <v>-3.1590469563191836E-2</v>
      </c>
      <c r="QC4" s="3">
        <f t="shared" ca="1" si="15"/>
        <v>-0.15081851021824094</v>
      </c>
      <c r="QD4" s="3">
        <f t="shared" ca="1" si="15"/>
        <v>0.13215254645694569</v>
      </c>
      <c r="QE4" s="3">
        <f t="shared" ca="1" si="15"/>
        <v>0.20548911252939672</v>
      </c>
      <c r="QF4" s="3">
        <f t="shared" ca="1" si="15"/>
        <v>0.17213936438085034</v>
      </c>
      <c r="QG4" s="3">
        <f t="shared" ca="1" si="6"/>
        <v>0.11539822589036156</v>
      </c>
      <c r="QH4" s="3">
        <f t="shared" ca="1" si="7"/>
        <v>2.4078800037936526E-2</v>
      </c>
      <c r="QI4" s="3">
        <f t="shared" ca="1" si="7"/>
        <v>4.2905704607534498E-2</v>
      </c>
      <c r="QJ4" s="3">
        <f t="shared" ca="1" si="7"/>
        <v>7.3169922423683489E-2</v>
      </c>
      <c r="QK4" s="3">
        <f t="shared" ca="1" si="7"/>
        <v>-0.12944313679088354</v>
      </c>
      <c r="QL4" s="3">
        <f t="shared" ca="1" si="7"/>
        <v>-4.3366261089220579E-2</v>
      </c>
      <c r="QM4" s="3">
        <f t="shared" ca="1" si="7"/>
        <v>1.6190884312314927E-3</v>
      </c>
      <c r="QN4" s="3">
        <f t="shared" ca="1" si="7"/>
        <v>9.8205889701859783E-2</v>
      </c>
      <c r="QO4" s="3">
        <f t="shared" ca="1" si="7"/>
        <v>0.13418300451199883</v>
      </c>
      <c r="QP4" s="3">
        <f t="shared" ca="1" si="7"/>
        <v>4.6342571141128892E-2</v>
      </c>
      <c r="QQ4" s="3">
        <f t="shared" ca="1" si="7"/>
        <v>-5.2601405506229382E-2</v>
      </c>
      <c r="QR4" s="3">
        <f t="shared" ca="1" si="7"/>
        <v>0.13448688012039295</v>
      </c>
      <c r="QS4" s="3">
        <f t="shared" ca="1" si="7"/>
        <v>-0.14155493196059499</v>
      </c>
      <c r="QT4" s="3">
        <f t="shared" ca="1" si="7"/>
        <v>-5.9910889819639337E-2</v>
      </c>
      <c r="QU4" s="3">
        <f t="shared" ca="1" si="7"/>
        <v>0.12058009496188168</v>
      </c>
      <c r="QV4" s="3">
        <f t="shared" ca="1" si="7"/>
        <v>0.12239195638107556</v>
      </c>
      <c r="QW4" s="3">
        <f t="shared" ca="1" si="7"/>
        <v>6.8541719564140777E-2</v>
      </c>
      <c r="QX4" s="3">
        <f t="shared" ca="1" si="7"/>
        <v>0.14086009141074765</v>
      </c>
      <c r="QY4" s="3">
        <f t="shared" ca="1" si="7"/>
        <v>-1.2222752297726472E-2</v>
      </c>
      <c r="QZ4" s="3">
        <f t="shared" ca="1" si="7"/>
        <v>-3.9962031918251983E-2</v>
      </c>
      <c r="RA4" s="3">
        <f t="shared" ca="1" si="7"/>
        <v>5.8365634131278037E-2</v>
      </c>
      <c r="RB4" s="3">
        <f t="shared" ca="1" si="7"/>
        <v>0.14769485476396826</v>
      </c>
      <c r="RC4" s="3">
        <f t="shared" ca="1" si="7"/>
        <v>0.29183784366886906</v>
      </c>
      <c r="RD4" s="3">
        <f t="shared" ca="1" si="7"/>
        <v>-0.11382808969791304</v>
      </c>
      <c r="RE4" s="3">
        <f t="shared" ca="1" si="7"/>
        <v>2.2662589916483018E-2</v>
      </c>
      <c r="RF4" s="3">
        <f t="shared" ca="1" si="7"/>
        <v>9.3586741958303216E-2</v>
      </c>
      <c r="RG4" s="3">
        <f t="shared" ca="1" si="7"/>
        <v>0.2818773816114612</v>
      </c>
      <c r="RH4" s="3">
        <f t="shared" ca="1" si="7"/>
        <v>0.22117907836655004</v>
      </c>
      <c r="RI4" s="3">
        <f t="shared" ca="1" si="7"/>
        <v>8.6716322339251778E-2</v>
      </c>
      <c r="RJ4" s="3">
        <f t="shared" ca="1" si="7"/>
        <v>-1.1919073345609127E-2</v>
      </c>
      <c r="RK4" s="3">
        <f t="shared" ca="1" si="7"/>
        <v>-0.14665902037019796</v>
      </c>
      <c r="RL4" s="3">
        <f t="shared" ca="1" si="7"/>
        <v>-0.14035868168205229</v>
      </c>
      <c r="RM4" s="3">
        <f t="shared" ca="1" si="7"/>
        <v>-0.23954206002539991</v>
      </c>
      <c r="RN4" s="3">
        <f t="shared" ca="1" si="7"/>
        <v>0.18137985754344738</v>
      </c>
      <c r="RO4" s="3">
        <f t="shared" ca="1" si="7"/>
        <v>7.8606803367533354E-3</v>
      </c>
      <c r="RP4" s="3">
        <f t="shared" ca="1" si="7"/>
        <v>-0.15803826592610326</v>
      </c>
      <c r="RQ4" s="3">
        <f t="shared" ca="1" si="7"/>
        <v>0.20633835776465098</v>
      </c>
      <c r="RR4" s="3">
        <f t="shared" ca="1" si="7"/>
        <v>8.1763880069628189E-2</v>
      </c>
      <c r="RS4" s="3">
        <f t="shared" ca="1" si="7"/>
        <v>0.3114053145510064</v>
      </c>
      <c r="RT4" s="3">
        <f t="shared" ca="1" si="7"/>
        <v>0.16075811366596193</v>
      </c>
      <c r="RU4" s="3">
        <f t="shared" ca="1" si="7"/>
        <v>7.7530098763535671E-2</v>
      </c>
      <c r="RV4" s="3">
        <f t="shared" ca="1" si="7"/>
        <v>0.13359577875552622</v>
      </c>
      <c r="RW4" s="3">
        <f t="shared" ca="1" si="7"/>
        <v>-1.3143786217261033E-2</v>
      </c>
      <c r="RX4" s="3">
        <f t="shared" ca="1" si="7"/>
        <v>-1.4007557918059674E-2</v>
      </c>
      <c r="RY4" s="3">
        <f t="shared" ca="1" si="7"/>
        <v>2.0431289208617337E-2</v>
      </c>
      <c r="RZ4" s="3">
        <f t="shared" ca="1" si="7"/>
        <v>0.11264251114471904</v>
      </c>
      <c r="SA4" s="3">
        <f t="shared" ca="1" si="7"/>
        <v>0.23439640139866535</v>
      </c>
      <c r="SB4" s="3">
        <f t="shared" ca="1" si="7"/>
        <v>0.17927574992181269</v>
      </c>
      <c r="SC4" s="3">
        <f t="shared" ca="1" si="7"/>
        <v>0.15008169686556855</v>
      </c>
      <c r="SD4" s="3">
        <f t="shared" ca="1" si="7"/>
        <v>6.5630454612427488E-3</v>
      </c>
      <c r="SE4" s="3">
        <f t="shared" ca="1" si="7"/>
        <v>-1.979352504308593E-2</v>
      </c>
      <c r="SF4" s="3">
        <f t="shared" ca="1" si="7"/>
        <v>4.816186583476726E-2</v>
      </c>
      <c r="SG4" s="3">
        <f t="shared" ca="1" si="7"/>
        <v>4.2297223091473102E-2</v>
      </c>
      <c r="SH4" s="3">
        <f t="shared" ca="1" si="7"/>
        <v>3.2283904309886688E-2</v>
      </c>
      <c r="SI4" s="3">
        <f t="shared" ca="1" si="7"/>
        <v>-0.16725253124083445</v>
      </c>
      <c r="SJ4" s="3">
        <f t="shared" ca="1" si="7"/>
        <v>0.17749566838660838</v>
      </c>
      <c r="SK4" s="3">
        <f t="shared" ca="1" si="7"/>
        <v>-5.1033378743100419E-2</v>
      </c>
      <c r="SL4" s="3">
        <f t="shared" ca="1" si="7"/>
        <v>0.15792197814718117</v>
      </c>
      <c r="SM4" s="3">
        <f t="shared" ca="1" si="7"/>
        <v>-2.8087453077302746E-2</v>
      </c>
      <c r="SN4" s="3">
        <f t="shared" ca="1" si="7"/>
        <v>7.8139528007520415E-2</v>
      </c>
      <c r="SO4" s="3">
        <f t="shared" ca="1" si="7"/>
        <v>0.23886702519535707</v>
      </c>
      <c r="SP4" s="3">
        <f t="shared" ca="1" si="7"/>
        <v>2.8863190088057288E-2</v>
      </c>
      <c r="SQ4" s="3">
        <f t="shared" ca="1" si="7"/>
        <v>-0.15928514910129682</v>
      </c>
      <c r="SR4" s="3">
        <f t="shared" ca="1" si="7"/>
        <v>1.9262864437776465E-2</v>
      </c>
      <c r="SS4" s="3">
        <f t="shared" ref="SS4:VD8" ca="1" si="16">(NORMINV(RAND(),0.0571,($E$38/100)))</f>
        <v>-0.13095178542546665</v>
      </c>
      <c r="ST4" s="3">
        <f t="shared" ca="1" si="16"/>
        <v>0.12581948095335363</v>
      </c>
      <c r="SU4" s="3">
        <f t="shared" ca="1" si="16"/>
        <v>9.3878723448263715E-2</v>
      </c>
      <c r="SV4" s="3">
        <f t="shared" ca="1" si="16"/>
        <v>0.33126162580781149</v>
      </c>
      <c r="SW4" s="3">
        <f t="shared" ca="1" si="16"/>
        <v>4.2602084382263546E-2</v>
      </c>
      <c r="SX4" s="3">
        <f t="shared" ca="1" si="16"/>
        <v>0.24580467546384538</v>
      </c>
      <c r="SY4" s="3">
        <f t="shared" ca="1" si="16"/>
        <v>-0.14915026371018397</v>
      </c>
      <c r="SZ4" s="3">
        <f t="shared" ca="1" si="16"/>
        <v>-3.6241700408818134E-2</v>
      </c>
      <c r="TA4" s="3">
        <f t="shared" ca="1" si="16"/>
        <v>6.8026504458563938E-3</v>
      </c>
      <c r="TB4" s="3">
        <f t="shared" ca="1" si="16"/>
        <v>8.3466882768733958E-2</v>
      </c>
      <c r="TC4" s="3">
        <f t="shared" ca="1" si="16"/>
        <v>0.17316079583094657</v>
      </c>
      <c r="TD4" s="3">
        <f t="shared" ca="1" si="16"/>
        <v>2.3028730955163806E-2</v>
      </c>
      <c r="TE4" s="3">
        <f t="shared" ca="1" si="16"/>
        <v>-5.546595765691148E-2</v>
      </c>
      <c r="TF4" s="3">
        <f t="shared" ca="1" si="16"/>
        <v>-1.6096368696002505E-2</v>
      </c>
      <c r="TG4" s="3">
        <f t="shared" ca="1" si="16"/>
        <v>4.3479111841616798E-2</v>
      </c>
      <c r="TH4" s="3">
        <f t="shared" ca="1" si="16"/>
        <v>5.0341565399388541E-2</v>
      </c>
      <c r="TI4" s="3">
        <f t="shared" ca="1" si="16"/>
        <v>0.15911885546766066</v>
      </c>
      <c r="TJ4" s="3">
        <f t="shared" ca="1" si="16"/>
        <v>2.7517081536679359E-2</v>
      </c>
      <c r="TK4" s="3">
        <f t="shared" ca="1" si="16"/>
        <v>0.18218401651983984</v>
      </c>
      <c r="TL4" s="3">
        <f t="shared" ca="1" si="16"/>
        <v>4.5357302897575669E-3</v>
      </c>
      <c r="TM4" s="3">
        <f t="shared" ca="1" si="16"/>
        <v>0.30545486768896446</v>
      </c>
      <c r="TN4" s="3">
        <f t="shared" ca="1" si="16"/>
        <v>0.17381011424689563</v>
      </c>
      <c r="TO4" s="3">
        <f t="shared" ca="1" si="16"/>
        <v>7.5440011661858514E-2</v>
      </c>
      <c r="TP4" s="3">
        <f t="shared" ca="1" si="16"/>
        <v>-2.4705543758369863E-2</v>
      </c>
      <c r="TQ4" s="3">
        <f t="shared" ca="1" si="16"/>
        <v>3.6194461365604988E-2</v>
      </c>
      <c r="TR4" s="3">
        <f t="shared" ca="1" si="16"/>
        <v>0.1541041567329629</v>
      </c>
      <c r="TS4" s="3">
        <f t="shared" ca="1" si="16"/>
        <v>0.10239691979403426</v>
      </c>
      <c r="TT4" s="3">
        <f t="shared" ca="1" si="16"/>
        <v>4.5140656347021982E-3</v>
      </c>
      <c r="TU4" s="3">
        <f t="shared" ca="1" si="16"/>
        <v>0.15608739137262043</v>
      </c>
      <c r="TV4" s="3">
        <f t="shared" ca="1" si="16"/>
        <v>9.0327132601121712E-2</v>
      </c>
      <c r="TW4" s="3">
        <f t="shared" ca="1" si="16"/>
        <v>-0.10121009198184276</v>
      </c>
      <c r="TX4" s="3">
        <f t="shared" ca="1" si="16"/>
        <v>-8.781269918360847E-2</v>
      </c>
      <c r="TY4" s="3">
        <f t="shared" ca="1" si="16"/>
        <v>0.19423642395963964</v>
      </c>
      <c r="TZ4" s="3">
        <f t="shared" ca="1" si="16"/>
        <v>-2.5638111271645739E-2</v>
      </c>
      <c r="UA4" s="3">
        <f t="shared" ca="1" si="16"/>
        <v>3.2677141567999682E-2</v>
      </c>
      <c r="UB4" s="3">
        <f t="shared" ca="1" si="16"/>
        <v>0.16785961494909632</v>
      </c>
      <c r="UC4" s="3">
        <f t="shared" ca="1" si="16"/>
        <v>-7.7430131867580257E-2</v>
      </c>
      <c r="UD4" s="3">
        <f t="shared" ca="1" si="16"/>
        <v>7.1585419679247059E-2</v>
      </c>
      <c r="UE4" s="3">
        <f t="shared" ca="1" si="16"/>
        <v>0.25257001033109211</v>
      </c>
      <c r="UF4" s="3">
        <f t="shared" ca="1" si="16"/>
        <v>0.12894197231045007</v>
      </c>
      <c r="UG4" s="3">
        <f t="shared" ca="1" si="16"/>
        <v>1.534851291379144E-2</v>
      </c>
      <c r="UH4" s="3">
        <f t="shared" ca="1" si="16"/>
        <v>-3.5430001924916577E-2</v>
      </c>
      <c r="UI4" s="3">
        <f t="shared" ca="1" si="16"/>
        <v>9.6608021144059794E-2</v>
      </c>
      <c r="UJ4" s="3">
        <f t="shared" ca="1" si="16"/>
        <v>-5.4000883158073651E-2</v>
      </c>
      <c r="UK4" s="3">
        <f t="shared" ca="1" si="16"/>
        <v>-1.8321468384058889E-2</v>
      </c>
      <c r="UL4" s="3">
        <f t="shared" ca="1" si="16"/>
        <v>0.22960902533443878</v>
      </c>
      <c r="UM4" s="3">
        <f t="shared" ca="1" si="16"/>
        <v>0.11816707527739902</v>
      </c>
      <c r="UN4" s="3">
        <f t="shared" ca="1" si="16"/>
        <v>8.3106528088472756E-3</v>
      </c>
      <c r="UO4" s="3">
        <f t="shared" ca="1" si="16"/>
        <v>5.031971974753615E-2</v>
      </c>
      <c r="UP4" s="3">
        <f t="shared" ca="1" si="16"/>
        <v>0.16489444029660838</v>
      </c>
      <c r="UQ4" s="3">
        <f t="shared" ca="1" si="16"/>
        <v>-0.15626598845882506</v>
      </c>
      <c r="UR4" s="3">
        <f t="shared" ca="1" si="16"/>
        <v>-2.9191494807967941E-3</v>
      </c>
      <c r="US4" s="3">
        <f t="shared" ca="1" si="16"/>
        <v>-1.0174855631697441E-2</v>
      </c>
      <c r="UT4" s="3">
        <f t="shared" ca="1" si="16"/>
        <v>0.14610605954328454</v>
      </c>
      <c r="UU4" s="3">
        <f t="shared" ca="1" si="16"/>
        <v>5.8783479788326112E-2</v>
      </c>
      <c r="UV4" s="3">
        <f t="shared" ca="1" si="16"/>
        <v>0.19989869142417993</v>
      </c>
      <c r="UW4" s="3">
        <f t="shared" ca="1" si="16"/>
        <v>-6.2744735515715355E-2</v>
      </c>
      <c r="UX4" s="3">
        <f t="shared" ca="1" si="16"/>
        <v>-6.5320793168484187E-3</v>
      </c>
      <c r="UY4" s="3">
        <f t="shared" ca="1" si="16"/>
        <v>-3.1628255411618539E-2</v>
      </c>
      <c r="UZ4" s="3">
        <f t="shared" ca="1" si="16"/>
        <v>0.21901272125076404</v>
      </c>
      <c r="VA4" s="3">
        <f t="shared" ca="1" si="16"/>
        <v>3.9731451465917583E-2</v>
      </c>
      <c r="VB4" s="3">
        <f t="shared" ca="1" si="16"/>
        <v>0.14155045767416985</v>
      </c>
      <c r="VC4" s="3">
        <f t="shared" ca="1" si="16"/>
        <v>-2.7251196036324352E-2</v>
      </c>
      <c r="VD4" s="3">
        <f t="shared" ca="1" si="16"/>
        <v>1.8496064268591898E-2</v>
      </c>
      <c r="VE4" s="3">
        <f t="shared" ca="1" si="8"/>
        <v>4.8551457224427455E-2</v>
      </c>
      <c r="VF4" s="3">
        <f t="shared" ca="1" si="9"/>
        <v>5.9634701225590794E-3</v>
      </c>
      <c r="VG4" s="3">
        <f t="shared" ca="1" si="9"/>
        <v>8.9897844321436202E-3</v>
      </c>
      <c r="VH4" s="3">
        <f t="shared" ca="1" si="9"/>
        <v>-0.16604622907508582</v>
      </c>
      <c r="VI4" s="3">
        <f t="shared" ca="1" si="9"/>
        <v>-6.0380588466309698E-2</v>
      </c>
      <c r="VJ4" s="3">
        <f t="shared" ca="1" si="9"/>
        <v>1.9020261481726038E-2</v>
      </c>
      <c r="VK4" s="3">
        <f t="shared" ca="1" si="9"/>
        <v>7.6894648148353673E-2</v>
      </c>
      <c r="VL4" s="3">
        <f t="shared" ca="1" si="9"/>
        <v>-0.17188931975338434</v>
      </c>
      <c r="VM4" s="3">
        <f t="shared" ca="1" si="9"/>
        <v>3.6231728748425299E-2</v>
      </c>
      <c r="VN4" s="3">
        <f t="shared" ca="1" si="9"/>
        <v>4.528039836775017E-2</v>
      </c>
      <c r="VO4" s="3">
        <f t="shared" ca="1" si="9"/>
        <v>0.14828314980982635</v>
      </c>
      <c r="VP4" s="3">
        <f t="shared" ca="1" si="9"/>
        <v>-3.5637441115405288E-2</v>
      </c>
      <c r="VQ4" s="3">
        <f t="shared" ca="1" si="9"/>
        <v>-0.19278109522663034</v>
      </c>
      <c r="VR4" s="3">
        <f t="shared" ca="1" si="9"/>
        <v>-7.6267872760368144E-4</v>
      </c>
      <c r="VS4" s="3">
        <f t="shared" ca="1" si="9"/>
        <v>6.4076055245215965E-2</v>
      </c>
      <c r="VT4" s="3">
        <f t="shared" ca="1" si="9"/>
        <v>0.22715009654204876</v>
      </c>
      <c r="VU4" s="3">
        <f t="shared" ca="1" si="9"/>
        <v>1.8636070936800475E-2</v>
      </c>
      <c r="VV4" s="3">
        <f t="shared" ca="1" si="9"/>
        <v>-4.5221612883511175E-3</v>
      </c>
      <c r="VW4" s="3">
        <f t="shared" ca="1" si="9"/>
        <v>0.35327699157639925</v>
      </c>
      <c r="VX4" s="3">
        <f t="shared" ca="1" si="9"/>
        <v>-5.1762158715482065E-4</v>
      </c>
      <c r="VY4" s="3">
        <f t="shared" ca="1" si="9"/>
        <v>0.10792843049015315</v>
      </c>
      <c r="VZ4" s="3">
        <f t="shared" ca="1" si="9"/>
        <v>0.14686478578659123</v>
      </c>
      <c r="WA4" s="3">
        <f t="shared" ca="1" si="9"/>
        <v>3.2260812051806274E-2</v>
      </c>
      <c r="WB4" s="3">
        <f t="shared" ca="1" si="9"/>
        <v>0.12000931415600055</v>
      </c>
      <c r="WC4" s="3">
        <f t="shared" ca="1" si="9"/>
        <v>5.0293184625268786E-2</v>
      </c>
      <c r="WD4" s="3">
        <f t="shared" ca="1" si="9"/>
        <v>5.2898150003298852E-2</v>
      </c>
      <c r="WE4" s="3">
        <f t="shared" ca="1" si="9"/>
        <v>8.4276482324851992E-2</v>
      </c>
      <c r="WF4" s="3">
        <f t="shared" ca="1" si="9"/>
        <v>-1.9106134535192471E-2</v>
      </c>
      <c r="WG4" s="3">
        <f t="shared" ca="1" si="9"/>
        <v>0.37673171972553732</v>
      </c>
      <c r="WH4" s="3">
        <f t="shared" ca="1" si="9"/>
        <v>4.9838146736785195E-2</v>
      </c>
      <c r="WI4" s="3">
        <f t="shared" ca="1" si="9"/>
        <v>-3.6820788609168154E-2</v>
      </c>
      <c r="WJ4" s="3">
        <f t="shared" ca="1" si="9"/>
        <v>6.4597023686733382E-2</v>
      </c>
      <c r="WK4" s="3">
        <f t="shared" ca="1" si="9"/>
        <v>0.2651797895409877</v>
      </c>
      <c r="WL4" s="3">
        <f t="shared" ca="1" si="9"/>
        <v>-6.7498447805763806E-2</v>
      </c>
      <c r="WM4" s="3">
        <f t="shared" ca="1" si="9"/>
        <v>0.10053285913228838</v>
      </c>
      <c r="WN4" s="3">
        <f t="shared" ca="1" si="9"/>
        <v>0.28321997513012143</v>
      </c>
      <c r="WO4" s="3">
        <f t="shared" ca="1" si="9"/>
        <v>0.17949600147998895</v>
      </c>
      <c r="WP4" s="3">
        <f t="shared" ca="1" si="9"/>
        <v>-2.8416835396261483E-2</v>
      </c>
      <c r="WQ4" s="3">
        <f t="shared" ca="1" si="9"/>
        <v>-0.11892956464120265</v>
      </c>
      <c r="WR4" s="3">
        <f t="shared" ca="1" si="9"/>
        <v>-3.715993385962417E-2</v>
      </c>
      <c r="WS4" s="3">
        <f t="shared" ca="1" si="9"/>
        <v>-6.2782429914042814E-2</v>
      </c>
      <c r="WT4" s="3">
        <f t="shared" ca="1" si="9"/>
        <v>-1.443019184836529E-2</v>
      </c>
      <c r="WU4" s="3">
        <f t="shared" ca="1" si="9"/>
        <v>7.0110681984357423E-2</v>
      </c>
      <c r="WV4" s="3">
        <f t="shared" ca="1" si="9"/>
        <v>-6.3996357917894917E-2</v>
      </c>
      <c r="WW4" s="3">
        <f t="shared" ca="1" si="9"/>
        <v>-3.3986715422398409E-2</v>
      </c>
      <c r="WX4" s="3">
        <f t="shared" ca="1" si="9"/>
        <v>-0.17900578185714094</v>
      </c>
      <c r="WY4" s="3">
        <f t="shared" ca="1" si="9"/>
        <v>0.12905110026058478</v>
      </c>
      <c r="WZ4" s="3">
        <f t="shared" ca="1" si="9"/>
        <v>-5.5367408108209462E-2</v>
      </c>
      <c r="XA4" s="3">
        <f t="shared" ca="1" si="9"/>
        <v>7.7523959049499019E-3</v>
      </c>
      <c r="XB4" s="3">
        <f t="shared" ca="1" si="9"/>
        <v>-0.1685959443944629</v>
      </c>
      <c r="XC4" s="3">
        <f t="shared" ca="1" si="9"/>
        <v>0.15627200652118337</v>
      </c>
      <c r="XD4" s="3">
        <f t="shared" ca="1" si="9"/>
        <v>0.12200589953276006</v>
      </c>
      <c r="XE4" s="3">
        <f t="shared" ca="1" si="9"/>
        <v>-9.5410870965166455E-3</v>
      </c>
      <c r="XF4" s="3">
        <f t="shared" ca="1" si="9"/>
        <v>0.15993905693692506</v>
      </c>
      <c r="XG4" s="3">
        <f t="shared" ca="1" si="9"/>
        <v>-0.11779178053815438</v>
      </c>
      <c r="XH4" s="3">
        <f t="shared" ca="1" si="9"/>
        <v>-1.3161614087725884E-2</v>
      </c>
      <c r="XI4" s="3">
        <f t="shared" ca="1" si="9"/>
        <v>3.1080083520603683E-2</v>
      </c>
      <c r="XJ4" s="3">
        <f t="shared" ca="1" si="9"/>
        <v>-1.3254362962362529E-2</v>
      </c>
      <c r="XK4" s="3">
        <f t="shared" ca="1" si="9"/>
        <v>-3.5381567195192518E-2</v>
      </c>
      <c r="XL4" s="3">
        <f t="shared" ca="1" si="9"/>
        <v>0.10316494190217651</v>
      </c>
      <c r="XM4" s="3">
        <f t="shared" ca="1" si="9"/>
        <v>0.35258624190710042</v>
      </c>
      <c r="XN4" s="3">
        <f t="shared" ca="1" si="9"/>
        <v>0.22017765336489864</v>
      </c>
      <c r="XO4" s="3">
        <f t="shared" ca="1" si="9"/>
        <v>0.16283505993965969</v>
      </c>
      <c r="XP4" s="3">
        <f t="shared" ca="1" si="9"/>
        <v>-0.10226054825360774</v>
      </c>
      <c r="XQ4" s="3">
        <f t="shared" ref="XQ4:ZZ8" ca="1" si="17">(NORMINV(RAND(),0.0571,($E$38/100)))</f>
        <v>1.680074330111677E-2</v>
      </c>
      <c r="XR4" s="3">
        <f t="shared" ca="1" si="17"/>
        <v>0.25870516088836171</v>
      </c>
      <c r="XS4" s="3">
        <f t="shared" ca="1" si="17"/>
        <v>-8.0252434403915093E-2</v>
      </c>
      <c r="XT4" s="3">
        <f t="shared" ca="1" si="17"/>
        <v>-4.7960773022487593E-2</v>
      </c>
      <c r="XU4" s="3">
        <f t="shared" ca="1" si="17"/>
        <v>8.9817358444004403E-2</v>
      </c>
      <c r="XV4" s="3">
        <f t="shared" ca="1" si="17"/>
        <v>8.6231974259575461E-3</v>
      </c>
      <c r="XW4" s="3">
        <f t="shared" ca="1" si="17"/>
        <v>3.6606105498331834E-2</v>
      </c>
      <c r="XX4" s="3">
        <f t="shared" ca="1" si="17"/>
        <v>0.10474930561124211</v>
      </c>
      <c r="XY4" s="3">
        <f t="shared" ca="1" si="17"/>
        <v>1.6977022157024679E-2</v>
      </c>
      <c r="XZ4" s="3">
        <f t="shared" ca="1" si="17"/>
        <v>0.13438414133433829</v>
      </c>
      <c r="YA4" s="3">
        <f t="shared" ca="1" si="17"/>
        <v>1.0374651695715227E-2</v>
      </c>
      <c r="YB4" s="3">
        <f t="shared" ca="1" si="17"/>
        <v>2.726937589991555E-2</v>
      </c>
      <c r="YC4" s="3">
        <f t="shared" ca="1" si="17"/>
        <v>0.11854257734092279</v>
      </c>
      <c r="YD4" s="3">
        <f t="shared" ca="1" si="17"/>
        <v>0.17146221571193135</v>
      </c>
      <c r="YE4" s="3">
        <f t="shared" ca="1" si="17"/>
        <v>0.2270972258787845</v>
      </c>
      <c r="YF4" s="3">
        <f t="shared" ca="1" si="17"/>
        <v>0.16639500893749143</v>
      </c>
      <c r="YG4" s="3">
        <f t="shared" ca="1" si="17"/>
        <v>7.4081124450589259E-2</v>
      </c>
      <c r="YH4" s="3">
        <f t="shared" ca="1" si="17"/>
        <v>2.4420935900641358E-3</v>
      </c>
      <c r="YI4" s="3">
        <f t="shared" ca="1" si="17"/>
        <v>0.19181175407871121</v>
      </c>
      <c r="YJ4" s="3">
        <f t="shared" ca="1" si="17"/>
        <v>4.8535136277056037E-2</v>
      </c>
      <c r="YK4" s="3">
        <f t="shared" ca="1" si="17"/>
        <v>-2.3019264838917974E-3</v>
      </c>
      <c r="YL4" s="3">
        <f t="shared" ca="1" si="17"/>
        <v>0.21811795041243431</v>
      </c>
      <c r="YM4" s="3">
        <f t="shared" ca="1" si="17"/>
        <v>0.20159540637668999</v>
      </c>
      <c r="YN4" s="3">
        <f t="shared" ca="1" si="17"/>
        <v>4.4944880183029133E-2</v>
      </c>
      <c r="YO4" s="3">
        <f t="shared" ca="1" si="17"/>
        <v>-1.8970219352827833E-2</v>
      </c>
      <c r="YP4" s="3">
        <f t="shared" ca="1" si="17"/>
        <v>8.624364159838617E-2</v>
      </c>
      <c r="YQ4" s="3">
        <f t="shared" ca="1" si="17"/>
        <v>2.4594873938279159E-2</v>
      </c>
      <c r="YR4" s="3">
        <f t="shared" ca="1" si="17"/>
        <v>0.13974587533569854</v>
      </c>
      <c r="YS4" s="3">
        <f t="shared" ca="1" si="17"/>
        <v>0.1169767628417393</v>
      </c>
      <c r="YT4" s="3">
        <f t="shared" ca="1" si="17"/>
        <v>0.17984198313183491</v>
      </c>
      <c r="YU4" s="3">
        <f t="shared" ca="1" si="17"/>
        <v>2.819623583562731E-2</v>
      </c>
      <c r="YV4" s="3">
        <f t="shared" ca="1" si="17"/>
        <v>6.9535986137995803E-2</v>
      </c>
      <c r="YW4" s="3">
        <f t="shared" ca="1" si="17"/>
        <v>3.7274002069806161E-2</v>
      </c>
      <c r="YX4" s="3">
        <f t="shared" ca="1" si="17"/>
        <v>6.0371393382768895E-3</v>
      </c>
      <c r="YY4" s="3">
        <f t="shared" ca="1" si="17"/>
        <v>0.24020905337057358</v>
      </c>
      <c r="YZ4" s="3">
        <f t="shared" ca="1" si="17"/>
        <v>0.14160544703877348</v>
      </c>
      <c r="ZA4" s="3">
        <f t="shared" ca="1" si="17"/>
        <v>0.17785811203255938</v>
      </c>
      <c r="ZB4" s="3">
        <f t="shared" ca="1" si="17"/>
        <v>0.16691068939465281</v>
      </c>
      <c r="ZC4" s="3">
        <f t="shared" ca="1" si="17"/>
        <v>-7.2053853306581164E-2</v>
      </c>
      <c r="ZD4" s="3">
        <f t="shared" ca="1" si="17"/>
        <v>-1.4017298200850042E-2</v>
      </c>
      <c r="ZE4" s="3">
        <f t="shared" ca="1" si="17"/>
        <v>5.9629706117741092E-2</v>
      </c>
      <c r="ZF4" s="3">
        <f t="shared" ca="1" si="17"/>
        <v>0.28489031152325794</v>
      </c>
      <c r="ZG4" s="3">
        <f t="shared" ca="1" si="17"/>
        <v>-2.9253685129190826E-2</v>
      </c>
      <c r="ZH4" s="3">
        <f t="shared" ca="1" si="17"/>
        <v>0.21224532550449327</v>
      </c>
      <c r="ZI4" s="3">
        <f t="shared" ca="1" si="17"/>
        <v>-7.0126263572482209E-2</v>
      </c>
      <c r="ZJ4" s="3">
        <f t="shared" ca="1" si="17"/>
        <v>-6.2084087637488933E-2</v>
      </c>
      <c r="ZK4" s="3">
        <f t="shared" ca="1" si="17"/>
        <v>0.1333448034169181</v>
      </c>
      <c r="ZL4" s="3">
        <f t="shared" ca="1" si="17"/>
        <v>-2.9543986119411753E-4</v>
      </c>
      <c r="ZM4" s="3">
        <f t="shared" ca="1" si="17"/>
        <v>0.13392681429774944</v>
      </c>
      <c r="ZN4" s="3">
        <f t="shared" ca="1" si="17"/>
        <v>5.7336103743027916E-2</v>
      </c>
      <c r="ZO4" s="3">
        <f t="shared" ca="1" si="17"/>
        <v>0.19877866625773849</v>
      </c>
      <c r="ZP4" s="3">
        <f t="shared" ca="1" si="17"/>
        <v>0.22420872129419089</v>
      </c>
      <c r="ZQ4" s="3">
        <f t="shared" ca="1" si="17"/>
        <v>-1.4112104736289641E-2</v>
      </c>
      <c r="ZR4" s="3">
        <f t="shared" ca="1" si="17"/>
        <v>1.2079487661996603E-2</v>
      </c>
      <c r="ZS4" s="3">
        <f t="shared" ca="1" si="17"/>
        <v>-0.1415133651422244</v>
      </c>
      <c r="ZT4" s="3">
        <f t="shared" ca="1" si="17"/>
        <v>2.4418512725264921E-2</v>
      </c>
      <c r="ZU4" s="3">
        <f t="shared" ca="1" si="17"/>
        <v>2.1839574225369134E-2</v>
      </c>
      <c r="ZV4" s="3">
        <f t="shared" ca="1" si="17"/>
        <v>4.1040238788633943E-2</v>
      </c>
      <c r="ZW4" s="3">
        <f t="shared" ca="1" si="17"/>
        <v>0.21903919959861706</v>
      </c>
      <c r="ZX4" s="3">
        <f t="shared" ca="1" si="17"/>
        <v>-0.10904382034292777</v>
      </c>
      <c r="ZY4" s="3">
        <f t="shared" ca="1" si="17"/>
        <v>-6.6876401151891821E-2</v>
      </c>
      <c r="ZZ4" s="3">
        <f t="shared" ca="1" si="17"/>
        <v>1.1966969913069891E-2</v>
      </c>
    </row>
    <row r="5" spans="1:702" x14ac:dyDescent="0.25">
      <c r="A5" s="3">
        <f t="shared" ca="1" si="11"/>
        <v>0.14589740434579451</v>
      </c>
      <c r="B5" s="3">
        <f t="shared" ca="1" si="12"/>
        <v>-9.8189451513872691E-2</v>
      </c>
      <c r="C5" s="3">
        <f t="shared" ca="1" si="12"/>
        <v>5.1860317896567962E-2</v>
      </c>
      <c r="D5" s="3">
        <f t="shared" ca="1" si="12"/>
        <v>-5.9358756215910219E-2</v>
      </c>
      <c r="E5" s="3">
        <f t="shared" ca="1" si="12"/>
        <v>9.3682823198629195E-3</v>
      </c>
      <c r="F5" s="3">
        <f t="shared" ca="1" si="12"/>
        <v>0.27403118675068</v>
      </c>
      <c r="G5" s="3">
        <f t="shared" ca="1" si="12"/>
        <v>-8.6312014258778061E-2</v>
      </c>
      <c r="H5" s="3">
        <f t="shared" ca="1" si="12"/>
        <v>-3.8023295090551038E-2</v>
      </c>
      <c r="I5" s="3">
        <f t="shared" ca="1" si="12"/>
        <v>8.7347732180205293E-2</v>
      </c>
      <c r="J5" s="3">
        <f t="shared" ca="1" si="12"/>
        <v>-0.10743948552188572</v>
      </c>
      <c r="K5" s="3">
        <f t="shared" ca="1" si="12"/>
        <v>4.3222524721803594E-2</v>
      </c>
      <c r="L5" s="3">
        <f t="shared" ca="1" si="12"/>
        <v>4.6042004989422694E-2</v>
      </c>
      <c r="M5" s="3">
        <f t="shared" ca="1" si="12"/>
        <v>0.28135183213913678</v>
      </c>
      <c r="N5" s="3">
        <f t="shared" ca="1" si="12"/>
        <v>-7.3732213153142392E-2</v>
      </c>
      <c r="O5" s="3">
        <f t="shared" ca="1" si="12"/>
        <v>-8.4047207308349012E-2</v>
      </c>
      <c r="P5" s="3">
        <f t="shared" ca="1" si="12"/>
        <v>6.9144731214212371E-2</v>
      </c>
      <c r="Q5" s="3">
        <f t="shared" ca="1" si="12"/>
        <v>8.3483638661930065E-2</v>
      </c>
      <c r="R5" s="3">
        <f t="shared" ca="1" si="12"/>
        <v>0.22024748312725129</v>
      </c>
      <c r="S5" s="3">
        <f t="shared" ca="1" si="12"/>
        <v>8.0800453907187875E-2</v>
      </c>
      <c r="T5" s="3">
        <f t="shared" ca="1" si="12"/>
        <v>0.30553172889404684</v>
      </c>
      <c r="U5" s="3">
        <f t="shared" ca="1" si="12"/>
        <v>0.13710526139393078</v>
      </c>
      <c r="V5" s="3">
        <f t="shared" ca="1" si="12"/>
        <v>0.11060363523889817</v>
      </c>
      <c r="W5" s="3">
        <f t="shared" ca="1" si="12"/>
        <v>0.16154910155167063</v>
      </c>
      <c r="X5" s="3">
        <f t="shared" ca="1" si="12"/>
        <v>-1.0377681692443602E-2</v>
      </c>
      <c r="Y5" s="3">
        <f t="shared" ca="1" si="12"/>
        <v>0.14759728356720075</v>
      </c>
      <c r="Z5" s="3">
        <f t="shared" ca="1" si="12"/>
        <v>7.8776856319124622E-2</v>
      </c>
      <c r="AA5" s="3">
        <f t="shared" ca="1" si="12"/>
        <v>-7.4064853934364114E-2</v>
      </c>
      <c r="AB5" s="3">
        <f t="shared" ca="1" si="12"/>
        <v>0.10748936612166721</v>
      </c>
      <c r="AC5" s="3">
        <f t="shared" ca="1" si="12"/>
        <v>0.2117171175482559</v>
      </c>
      <c r="AD5" s="3">
        <f t="shared" ca="1" si="12"/>
        <v>5.520045978681775E-2</v>
      </c>
      <c r="AE5" s="3">
        <f t="shared" ca="1" si="12"/>
        <v>-2.1851534027045483E-2</v>
      </c>
      <c r="AF5" s="3">
        <f t="shared" ca="1" si="12"/>
        <v>3.5582602387101744E-2</v>
      </c>
      <c r="AG5" s="3">
        <f t="shared" ca="1" si="12"/>
        <v>-4.7630344896257046E-2</v>
      </c>
      <c r="AH5" s="3">
        <f t="shared" ca="1" si="12"/>
        <v>0.14098860696631454</v>
      </c>
      <c r="AI5" s="3">
        <f t="shared" ca="1" si="12"/>
        <v>1.7152206877092908E-2</v>
      </c>
      <c r="AJ5" s="3">
        <f t="shared" ca="1" si="12"/>
        <v>-1.5471578131843897E-2</v>
      </c>
      <c r="AK5" s="3">
        <f t="shared" ca="1" si="12"/>
        <v>5.5444939127171917E-2</v>
      </c>
      <c r="AL5" s="3">
        <f t="shared" ca="1" si="12"/>
        <v>0.14128862573245099</v>
      </c>
      <c r="AM5" s="3">
        <f t="shared" ca="1" si="12"/>
        <v>-3.5635674342027843E-2</v>
      </c>
      <c r="AN5" s="3">
        <f t="shared" ca="1" si="12"/>
        <v>2.9224671930931811E-2</v>
      </c>
      <c r="AO5" s="3">
        <f t="shared" ca="1" si="12"/>
        <v>0.20614364009174385</v>
      </c>
      <c r="AP5" s="3">
        <f t="shared" ca="1" si="12"/>
        <v>-6.4410399580880379E-2</v>
      </c>
      <c r="AQ5" s="3">
        <f t="shared" ca="1" si="12"/>
        <v>9.9654816101374694E-2</v>
      </c>
      <c r="AR5" s="3">
        <f t="shared" ca="1" si="12"/>
        <v>0.13479257784195015</v>
      </c>
      <c r="AS5" s="3">
        <f t="shared" ca="1" si="12"/>
        <v>-9.2696517972001999E-2</v>
      </c>
      <c r="AT5" s="3">
        <f t="shared" ca="1" si="12"/>
        <v>-7.8431866595344915E-2</v>
      </c>
      <c r="AU5" s="3">
        <f t="shared" ca="1" si="12"/>
        <v>0.22221178929277158</v>
      </c>
      <c r="AV5" s="3">
        <f t="shared" ca="1" si="12"/>
        <v>0.10153447921864234</v>
      </c>
      <c r="AW5" s="3">
        <f t="shared" ca="1" si="12"/>
        <v>-0.10440515611714675</v>
      </c>
      <c r="AX5" s="3">
        <f t="shared" ca="1" si="12"/>
        <v>-1.7824109229260407E-2</v>
      </c>
      <c r="AY5" s="3">
        <f t="shared" ca="1" si="12"/>
        <v>-4.7636818148690765E-2</v>
      </c>
      <c r="AZ5" s="3">
        <f t="shared" ca="1" si="12"/>
        <v>-0.23779832574111515</v>
      </c>
      <c r="BA5" s="3">
        <f t="shared" ca="1" si="12"/>
        <v>-9.3786906248701188E-2</v>
      </c>
      <c r="BB5" s="3">
        <f t="shared" ca="1" si="12"/>
        <v>-9.4335243747114134E-3</v>
      </c>
      <c r="BC5" s="3">
        <f t="shared" ca="1" si="12"/>
        <v>7.166034731967022E-2</v>
      </c>
      <c r="BD5" s="3">
        <f t="shared" ca="1" si="12"/>
        <v>-6.2515928293568862E-2</v>
      </c>
      <c r="BE5" s="3">
        <f t="shared" ca="1" si="12"/>
        <v>0.18190392261293323</v>
      </c>
      <c r="BF5" s="3">
        <f t="shared" ca="1" si="12"/>
        <v>9.50001255872579E-2</v>
      </c>
      <c r="BG5" s="3">
        <f t="shared" ca="1" si="12"/>
        <v>-8.7508975134024711E-2</v>
      </c>
      <c r="BH5" s="3">
        <f t="shared" ca="1" si="12"/>
        <v>9.6235287114171827E-2</v>
      </c>
      <c r="BI5" s="3">
        <f t="shared" ca="1" si="12"/>
        <v>0.19505039363137483</v>
      </c>
      <c r="BJ5" s="3">
        <f t="shared" ca="1" si="12"/>
        <v>-5.2164657721102486E-2</v>
      </c>
      <c r="BK5" s="3">
        <f t="shared" ca="1" si="12"/>
        <v>-0.10862444234013739</v>
      </c>
      <c r="BL5" s="3">
        <f t="shared" ca="1" si="12"/>
        <v>1.4825971148554884E-4</v>
      </c>
      <c r="BM5" s="3">
        <f t="shared" ca="1" si="12"/>
        <v>4.4986381343465699E-2</v>
      </c>
      <c r="BN5" s="3">
        <f t="shared" ref="BN5:DY15" ca="1" si="18">(NORMINV(RAND(),0.0571,($E$38/100)))</f>
        <v>-0.14035431399943532</v>
      </c>
      <c r="BO5" s="3">
        <f t="shared" ca="1" si="18"/>
        <v>-3.4617792889319182E-2</v>
      </c>
      <c r="BP5" s="3">
        <f t="shared" ca="1" si="18"/>
        <v>9.9649619970777481E-2</v>
      </c>
      <c r="BQ5" s="3">
        <f t="shared" ca="1" si="18"/>
        <v>-8.2646032406690648E-2</v>
      </c>
      <c r="BR5" s="3">
        <f t="shared" ca="1" si="18"/>
        <v>3.6888800392572779E-2</v>
      </c>
      <c r="BS5" s="3">
        <f t="shared" ca="1" si="18"/>
        <v>-2.8788519924783276E-2</v>
      </c>
      <c r="BT5" s="3">
        <f t="shared" ca="1" si="18"/>
        <v>-2.0503152241790085E-2</v>
      </c>
      <c r="BU5" s="3">
        <f t="shared" ca="1" si="18"/>
        <v>6.0195589178101326E-2</v>
      </c>
      <c r="BV5" s="3">
        <f t="shared" ca="1" si="18"/>
        <v>0.11917278010280953</v>
      </c>
      <c r="BW5" s="3">
        <f t="shared" ca="1" si="18"/>
        <v>4.9708504908891532E-2</v>
      </c>
      <c r="BX5" s="3">
        <f t="shared" ca="1" si="18"/>
        <v>3.9462650952242259E-2</v>
      </c>
      <c r="BY5" s="3">
        <f t="shared" ca="1" si="18"/>
        <v>-1.1988696293898871E-2</v>
      </c>
      <c r="BZ5" s="3">
        <f t="shared" ca="1" si="18"/>
        <v>-4.413470431200589E-2</v>
      </c>
      <c r="CA5" s="3">
        <f t="shared" ca="1" si="18"/>
        <v>0.1599708025820768</v>
      </c>
      <c r="CB5" s="3">
        <f t="shared" ca="1" si="18"/>
        <v>0.17415249630750676</v>
      </c>
      <c r="CC5" s="3">
        <f t="shared" ca="1" si="18"/>
        <v>6.9301317013565067E-2</v>
      </c>
      <c r="CD5" s="3">
        <f t="shared" ca="1" si="18"/>
        <v>6.1354743791454391E-2</v>
      </c>
      <c r="CE5" s="3">
        <f t="shared" ca="1" si="18"/>
        <v>0.16207559245591713</v>
      </c>
      <c r="CF5" s="3">
        <f t="shared" ca="1" si="18"/>
        <v>-2.5555261539034424E-2</v>
      </c>
      <c r="CG5" s="3">
        <f t="shared" ca="1" si="18"/>
        <v>-0.11364796224961475</v>
      </c>
      <c r="CH5" s="3">
        <f t="shared" ca="1" si="18"/>
        <v>0.23780626699177604</v>
      </c>
      <c r="CI5" s="3">
        <f t="shared" ca="1" si="18"/>
        <v>-0.15231114598645829</v>
      </c>
      <c r="CJ5" s="3">
        <f t="shared" ca="1" si="18"/>
        <v>-4.0909114097218341E-2</v>
      </c>
      <c r="CK5" s="3">
        <f t="shared" ca="1" si="18"/>
        <v>-4.056184234290551E-2</v>
      </c>
      <c r="CL5" s="3">
        <f t="shared" ca="1" si="18"/>
        <v>3.2314508830468394E-2</v>
      </c>
      <c r="CM5" s="3">
        <f t="shared" ca="1" si="18"/>
        <v>0.2609909713731029</v>
      </c>
      <c r="CN5" s="3">
        <f t="shared" ca="1" si="18"/>
        <v>1.954210432265821E-2</v>
      </c>
      <c r="CO5" s="3">
        <f t="shared" ca="1" si="18"/>
        <v>1.519647448247121E-2</v>
      </c>
      <c r="CP5" s="3">
        <f t="shared" ca="1" si="18"/>
        <v>9.1348153278973832E-2</v>
      </c>
      <c r="CQ5" s="3">
        <f t="shared" ca="1" si="18"/>
        <v>0.1927293063653277</v>
      </c>
      <c r="CR5" s="3">
        <f t="shared" ca="1" si="18"/>
        <v>0.11515614599272408</v>
      </c>
      <c r="CS5" s="3">
        <f t="shared" ca="1" si="18"/>
        <v>8.3928577859592429E-2</v>
      </c>
      <c r="CT5" s="3">
        <f t="shared" ca="1" si="18"/>
        <v>8.5397281656894336E-2</v>
      </c>
      <c r="CU5" s="3">
        <f t="shared" ca="1" si="18"/>
        <v>0.13519401855502011</v>
      </c>
      <c r="CV5" s="3">
        <f t="shared" ca="1" si="18"/>
        <v>-5.516245129083705E-3</v>
      </c>
      <c r="CW5" s="3">
        <f t="shared" ca="1" si="18"/>
        <v>4.775941273767751E-2</v>
      </c>
      <c r="CX5" s="3">
        <f t="shared" ca="1" si="18"/>
        <v>0.34323426773610155</v>
      </c>
      <c r="CY5" s="3">
        <f t="shared" ca="1" si="18"/>
        <v>0.16335326656742777</v>
      </c>
      <c r="CZ5" s="3">
        <f t="shared" ca="1" si="18"/>
        <v>5.1183057809320316E-2</v>
      </c>
      <c r="DA5" s="3">
        <f t="shared" ca="1" si="18"/>
        <v>-7.0533241932957361E-2</v>
      </c>
      <c r="DB5" s="3">
        <f t="shared" ca="1" si="18"/>
        <v>7.4927227145113198E-2</v>
      </c>
      <c r="DC5" s="3">
        <f t="shared" ca="1" si="18"/>
        <v>0.10110556405394698</v>
      </c>
      <c r="DD5" s="3">
        <f t="shared" ca="1" si="18"/>
        <v>-2.2726326183394388E-3</v>
      </c>
      <c r="DE5" s="3">
        <f t="shared" ca="1" si="18"/>
        <v>0.11067559020888509</v>
      </c>
      <c r="DF5" s="3">
        <f t="shared" ca="1" si="18"/>
        <v>-9.2853597726090129E-2</v>
      </c>
      <c r="DG5" s="3">
        <f t="shared" ca="1" si="18"/>
        <v>-2.7822220670905354E-2</v>
      </c>
      <c r="DH5" s="3">
        <f t="shared" ca="1" si="18"/>
        <v>0.28645473885520195</v>
      </c>
      <c r="DI5" s="3">
        <f t="shared" ca="1" si="18"/>
        <v>-0.20360578203748642</v>
      </c>
      <c r="DJ5" s="3">
        <f t="shared" ca="1" si="18"/>
        <v>0.16514727018363512</v>
      </c>
      <c r="DK5" s="3">
        <f t="shared" ca="1" si="18"/>
        <v>3.8689871110330516E-2</v>
      </c>
      <c r="DL5" s="3">
        <f t="shared" ca="1" si="18"/>
        <v>0.1922100383146374</v>
      </c>
      <c r="DM5" s="3">
        <f t="shared" ca="1" si="18"/>
        <v>0.17856363880468634</v>
      </c>
      <c r="DN5" s="3">
        <f t="shared" ca="1" si="18"/>
        <v>0.11389547742823322</v>
      </c>
      <c r="DO5" s="3">
        <f t="shared" ca="1" si="18"/>
        <v>0.22579763227961042</v>
      </c>
      <c r="DP5" s="3">
        <f t="shared" ca="1" si="18"/>
        <v>-0.13125763498452087</v>
      </c>
      <c r="DQ5" s="3">
        <f t="shared" ca="1" si="18"/>
        <v>5.1152982859171733E-2</v>
      </c>
      <c r="DR5" s="3">
        <f t="shared" ca="1" si="18"/>
        <v>-2.873688955726672E-2</v>
      </c>
      <c r="DS5" s="3">
        <f t="shared" ca="1" si="18"/>
        <v>0.13403493918487047</v>
      </c>
      <c r="DT5" s="3">
        <f t="shared" ca="1" si="18"/>
        <v>1.5120387821441261E-2</v>
      </c>
      <c r="DU5" s="3">
        <f t="shared" ca="1" si="18"/>
        <v>0.23404458629980096</v>
      </c>
      <c r="DV5" s="3">
        <f t="shared" ca="1" si="18"/>
        <v>-2.0799337362622947E-2</v>
      </c>
      <c r="DW5" s="3">
        <f t="shared" ca="1" si="18"/>
        <v>-4.3576792973942083E-2</v>
      </c>
      <c r="DX5" s="3">
        <f t="shared" ca="1" si="18"/>
        <v>0.25925964897274917</v>
      </c>
      <c r="DY5" s="3">
        <f t="shared" ca="1" si="18"/>
        <v>8.3843137784983215E-2</v>
      </c>
      <c r="DZ5" s="3">
        <f t="shared" ca="1" si="13"/>
        <v>0.10971023962714353</v>
      </c>
      <c r="EA5" s="3">
        <f t="shared" ca="1" si="13"/>
        <v>0.10066673406483947</v>
      </c>
      <c r="EB5" s="3">
        <f t="shared" ca="1" si="13"/>
        <v>-2.787970352313196E-2</v>
      </c>
      <c r="EC5" s="3">
        <f t="shared" ca="1" si="13"/>
        <v>5.9912182014024561E-2</v>
      </c>
      <c r="ED5" s="3">
        <f t="shared" ca="1" si="13"/>
        <v>3.8696587283417183E-2</v>
      </c>
      <c r="EE5" s="3">
        <f t="shared" ca="1" si="13"/>
        <v>5.836081275757881E-2</v>
      </c>
      <c r="EF5" s="3">
        <f t="shared" ca="1" si="13"/>
        <v>-4.2954485817537288E-2</v>
      </c>
      <c r="EG5" s="3">
        <f t="shared" ca="1" si="13"/>
        <v>0.3276459177480886</v>
      </c>
      <c r="EH5" s="3">
        <f t="shared" ca="1" si="13"/>
        <v>-3.1046524636948722E-2</v>
      </c>
      <c r="EI5" s="3">
        <f t="shared" ca="1" si="13"/>
        <v>-0.12182709525745476</v>
      </c>
      <c r="EJ5" s="3">
        <f t="shared" ca="1" si="13"/>
        <v>4.6882817294156193E-2</v>
      </c>
      <c r="EK5" s="3">
        <f t="shared" ca="1" si="13"/>
        <v>0.1417744644288278</v>
      </c>
      <c r="EL5" s="3">
        <f t="shared" ca="1" si="13"/>
        <v>0.1474667783255863</v>
      </c>
      <c r="EM5" s="3">
        <f t="shared" ca="1" si="13"/>
        <v>4.136647872900287E-3</v>
      </c>
      <c r="EN5" s="3">
        <f t="shared" ca="1" si="13"/>
        <v>1.9186659103315601E-2</v>
      </c>
      <c r="EO5" s="3">
        <f t="shared" ca="1" si="13"/>
        <v>4.3797527133958639E-3</v>
      </c>
      <c r="EP5" s="3">
        <f t="shared" ca="1" si="13"/>
        <v>6.0244287465290543E-2</v>
      </c>
      <c r="EQ5" s="3">
        <f t="shared" ca="1" si="13"/>
        <v>-2.335763747937071E-2</v>
      </c>
      <c r="ER5" s="3">
        <f t="shared" ca="1" si="13"/>
        <v>2.5826191715944039E-2</v>
      </c>
      <c r="ES5" s="3">
        <f t="shared" ca="1" si="13"/>
        <v>0.15281956002493752</v>
      </c>
      <c r="ET5" s="3">
        <f t="shared" ca="1" si="13"/>
        <v>0.25825189022920658</v>
      </c>
      <c r="EU5" s="3">
        <f t="shared" ca="1" si="13"/>
        <v>-9.467077930383215E-2</v>
      </c>
      <c r="EV5" s="3">
        <f t="shared" ca="1" si="13"/>
        <v>0.14634070249959952</v>
      </c>
      <c r="EW5" s="3">
        <f t="shared" ca="1" si="13"/>
        <v>0.21085838783896055</v>
      </c>
      <c r="EX5" s="3">
        <f t="shared" ca="1" si="13"/>
        <v>-6.454777842666537E-2</v>
      </c>
      <c r="EY5" s="3">
        <f t="shared" ca="1" si="13"/>
        <v>8.0860702023902303E-2</v>
      </c>
      <c r="EZ5" s="3">
        <f t="shared" ca="1" si="13"/>
        <v>-0.11642457669074645</v>
      </c>
      <c r="FA5" s="3">
        <f t="shared" ca="1" si="13"/>
        <v>-1.120950289366876E-2</v>
      </c>
      <c r="FB5" s="3">
        <f t="shared" ca="1" si="13"/>
        <v>8.0755222305184851E-2</v>
      </c>
      <c r="FC5" s="3">
        <f t="shared" ca="1" si="13"/>
        <v>7.5023642502463864E-2</v>
      </c>
      <c r="FD5" s="3">
        <f t="shared" ca="1" si="13"/>
        <v>3.0417214973934088E-2</v>
      </c>
      <c r="FE5" s="3">
        <f t="shared" ca="1" si="13"/>
        <v>3.558091138946555E-3</v>
      </c>
      <c r="FF5" s="3">
        <f t="shared" ca="1" si="13"/>
        <v>-9.8025952282377274E-2</v>
      </c>
      <c r="FG5" s="3">
        <f t="shared" ca="1" si="13"/>
        <v>4.5031443226069133E-2</v>
      </c>
      <c r="FH5" s="3">
        <f t="shared" ca="1" si="13"/>
        <v>5.6426759074353891E-2</v>
      </c>
      <c r="FI5" s="3">
        <f t="shared" ca="1" si="13"/>
        <v>-9.8816572940935432E-3</v>
      </c>
      <c r="FJ5" s="3">
        <f t="shared" ca="1" si="13"/>
        <v>6.3540400182306417E-2</v>
      </c>
      <c r="FK5" s="3">
        <f t="shared" ca="1" si="13"/>
        <v>1.2031202199124597E-2</v>
      </c>
      <c r="FL5" s="3">
        <f t="shared" ca="1" si="13"/>
        <v>0.13433412605566836</v>
      </c>
      <c r="FM5" s="3">
        <f t="shared" ca="1" si="13"/>
        <v>1.3510982988114657E-2</v>
      </c>
      <c r="FN5" s="3">
        <f t="shared" ca="1" si="13"/>
        <v>0.16608867838964408</v>
      </c>
      <c r="FO5" s="3">
        <f t="shared" ca="1" si="13"/>
        <v>0.22789479646743227</v>
      </c>
      <c r="FP5" s="3">
        <f t="shared" ca="1" si="13"/>
        <v>-0.23399699827445669</v>
      </c>
      <c r="FQ5" s="3">
        <f t="shared" ca="1" si="13"/>
        <v>2.7234386192898922E-2</v>
      </c>
      <c r="FR5" s="3">
        <f t="shared" ca="1" si="13"/>
        <v>7.1770364362313016E-2</v>
      </c>
      <c r="FS5" s="3">
        <f t="shared" ca="1" si="13"/>
        <v>5.6245421703233794E-2</v>
      </c>
      <c r="FT5" s="3">
        <f t="shared" ca="1" si="13"/>
        <v>-4.9393905409937003E-2</v>
      </c>
      <c r="FU5" s="3">
        <f t="shared" ca="1" si="13"/>
        <v>0.11969341607914499</v>
      </c>
      <c r="FV5" s="3">
        <f t="shared" ca="1" si="13"/>
        <v>1.8507945221714388E-2</v>
      </c>
      <c r="FW5" s="3">
        <f t="shared" ca="1" si="13"/>
        <v>4.3448563391734731E-2</v>
      </c>
      <c r="FX5" s="3">
        <f t="shared" ca="1" si="13"/>
        <v>4.1014904068832111E-2</v>
      </c>
      <c r="FY5" s="3">
        <f t="shared" ca="1" si="13"/>
        <v>-2.7719924078556876E-2</v>
      </c>
      <c r="FZ5" s="3">
        <f t="shared" ca="1" si="13"/>
        <v>0.24498950333182468</v>
      </c>
      <c r="GA5" s="3">
        <f t="shared" ca="1" si="13"/>
        <v>2.069086275863187E-2</v>
      </c>
      <c r="GB5" s="3">
        <f t="shared" ca="1" si="13"/>
        <v>0.26991857349488546</v>
      </c>
      <c r="GC5" s="3">
        <f t="shared" ca="1" si="13"/>
        <v>-8.0244005727369519E-2</v>
      </c>
      <c r="GD5" s="3">
        <f t="shared" ca="1" si="13"/>
        <v>-0.11057142005598768</v>
      </c>
      <c r="GE5" s="3">
        <f t="shared" ca="1" si="13"/>
        <v>2.7346340452360861E-2</v>
      </c>
      <c r="GF5" s="3">
        <f t="shared" ca="1" si="13"/>
        <v>-3.3502904854604373E-2</v>
      </c>
      <c r="GG5" s="3">
        <f t="shared" ca="1" si="13"/>
        <v>-0.22385440783328958</v>
      </c>
      <c r="GH5" s="3">
        <f t="shared" ca="1" si="13"/>
        <v>-9.3239946737145987E-2</v>
      </c>
      <c r="GI5" s="3">
        <f t="shared" ca="1" si="13"/>
        <v>1.6480050118577422E-2</v>
      </c>
      <c r="GJ5" s="3">
        <f t="shared" ca="1" si="13"/>
        <v>-5.7386467302646516E-2</v>
      </c>
      <c r="GK5" s="3">
        <f t="shared" ca="1" si="2"/>
        <v>8.3859131752747257E-2</v>
      </c>
      <c r="GL5" s="3">
        <f t="shared" ref="GL5:IW9" ca="1" si="19">(NORMINV(RAND(),0.0571,($E$38/100)))</f>
        <v>7.5324839161001092E-2</v>
      </c>
      <c r="GM5" s="3">
        <f t="shared" ca="1" si="19"/>
        <v>6.1436709461696597E-2</v>
      </c>
      <c r="GN5" s="3">
        <f t="shared" ca="1" si="19"/>
        <v>-4.0571329265590303E-2</v>
      </c>
      <c r="GO5" s="3">
        <f t="shared" ca="1" si="19"/>
        <v>-1.5535439457075861E-2</v>
      </c>
      <c r="GP5" s="3">
        <f t="shared" ca="1" si="19"/>
        <v>1.9383803882759607E-2</v>
      </c>
      <c r="GQ5" s="3">
        <f t="shared" ca="1" si="19"/>
        <v>0.15610761964868075</v>
      </c>
      <c r="GR5" s="3">
        <f t="shared" ca="1" si="19"/>
        <v>-3.4570282421095416E-2</v>
      </c>
      <c r="GS5" s="3">
        <f t="shared" ca="1" si="19"/>
        <v>0.211903094238519</v>
      </c>
      <c r="GT5" s="3">
        <f t="shared" ca="1" si="19"/>
        <v>-9.614276959613012E-2</v>
      </c>
      <c r="GU5" s="3">
        <f t="shared" ca="1" si="19"/>
        <v>0.15640248493861683</v>
      </c>
      <c r="GV5" s="3">
        <f t="shared" ca="1" si="19"/>
        <v>6.3857767533814558E-2</v>
      </c>
      <c r="GW5" s="3">
        <f t="shared" ca="1" si="19"/>
        <v>0.2277542274121554</v>
      </c>
      <c r="GX5" s="3">
        <f t="shared" ca="1" si="19"/>
        <v>1.7818674667516229E-3</v>
      </c>
      <c r="GY5" s="3">
        <f t="shared" ca="1" si="19"/>
        <v>6.3504342827605392E-2</v>
      </c>
      <c r="GZ5" s="3">
        <f t="shared" ca="1" si="19"/>
        <v>7.2456071830176882E-2</v>
      </c>
      <c r="HA5" s="3">
        <f t="shared" ca="1" si="19"/>
        <v>9.9762943690272624E-2</v>
      </c>
      <c r="HB5" s="3">
        <f t="shared" ca="1" si="19"/>
        <v>-0.16187227644350233</v>
      </c>
      <c r="HC5" s="3">
        <f t="shared" ca="1" si="19"/>
        <v>3.8987988656038648E-2</v>
      </c>
      <c r="HD5" s="3">
        <f t="shared" ca="1" si="19"/>
        <v>-7.8490026467431251E-3</v>
      </c>
      <c r="HE5" s="3">
        <f t="shared" ca="1" si="19"/>
        <v>3.3108435633355165E-2</v>
      </c>
      <c r="HF5" s="3">
        <f t="shared" ca="1" si="19"/>
        <v>5.5455355663025938E-2</v>
      </c>
      <c r="HG5" s="3">
        <f t="shared" ca="1" si="19"/>
        <v>0.18676633550023458</v>
      </c>
      <c r="HH5" s="3">
        <f t="shared" ca="1" si="19"/>
        <v>-0.19160547775529624</v>
      </c>
      <c r="HI5" s="3">
        <f t="shared" ca="1" si="19"/>
        <v>3.7052823168915491E-2</v>
      </c>
      <c r="HJ5" s="3">
        <f t="shared" ca="1" si="19"/>
        <v>-5.7211117415375268E-3</v>
      </c>
      <c r="HK5" s="3">
        <f t="shared" ca="1" si="19"/>
        <v>-4.8297777030940459E-2</v>
      </c>
      <c r="HL5" s="3">
        <f t="shared" ca="1" si="19"/>
        <v>-8.4718095101892474E-2</v>
      </c>
      <c r="HM5" s="3">
        <f t="shared" ca="1" si="19"/>
        <v>6.9384103844302519E-2</v>
      </c>
      <c r="HN5" s="3">
        <f t="shared" ca="1" si="19"/>
        <v>0.11972193656859885</v>
      </c>
      <c r="HO5" s="3">
        <f t="shared" ca="1" si="19"/>
        <v>0.23260185617839363</v>
      </c>
      <c r="HP5" s="3">
        <f t="shared" ca="1" si="19"/>
        <v>-0.15442310086286704</v>
      </c>
      <c r="HQ5" s="3">
        <f t="shared" ca="1" si="19"/>
        <v>0.19240550263630224</v>
      </c>
      <c r="HR5" s="3">
        <f t="shared" ca="1" si="19"/>
        <v>0.10105641121084834</v>
      </c>
      <c r="HS5" s="3">
        <f t="shared" ca="1" si="19"/>
        <v>0.16737414816225105</v>
      </c>
      <c r="HT5" s="3">
        <f t="shared" ca="1" si="19"/>
        <v>0.10991174041889526</v>
      </c>
      <c r="HU5" s="3">
        <f t="shared" ca="1" si="19"/>
        <v>0.15365543175941676</v>
      </c>
      <c r="HV5" s="3">
        <f t="shared" ca="1" si="19"/>
        <v>-6.5199833062978954E-2</v>
      </c>
      <c r="HW5" s="3">
        <f t="shared" ca="1" si="19"/>
        <v>7.348876265163902E-3</v>
      </c>
      <c r="HX5" s="3">
        <f t="shared" ca="1" si="19"/>
        <v>6.10831824568158E-2</v>
      </c>
      <c r="HY5" s="3">
        <f t="shared" ca="1" si="19"/>
        <v>0.19463584671250678</v>
      </c>
      <c r="HZ5" s="3">
        <f t="shared" ca="1" si="19"/>
        <v>2.0228660077687019E-2</v>
      </c>
      <c r="IA5" s="3">
        <f t="shared" ca="1" si="19"/>
        <v>2.4083566998116215E-2</v>
      </c>
      <c r="IB5" s="3">
        <f t="shared" ca="1" si="19"/>
        <v>-1.9334195477755112E-3</v>
      </c>
      <c r="IC5" s="3">
        <f t="shared" ca="1" si="19"/>
        <v>3.7759025278994225E-2</v>
      </c>
      <c r="ID5" s="3">
        <f t="shared" ca="1" si="19"/>
        <v>9.9738534892904268E-2</v>
      </c>
      <c r="IE5" s="3">
        <f t="shared" ca="1" si="19"/>
        <v>0.13076636516775464</v>
      </c>
      <c r="IF5" s="3">
        <f t="shared" ca="1" si="19"/>
        <v>0.12455573168556151</v>
      </c>
      <c r="IG5" s="3">
        <f t="shared" ca="1" si="19"/>
        <v>9.4943818062275781E-2</v>
      </c>
      <c r="IH5" s="3">
        <f t="shared" ca="1" si="19"/>
        <v>0.15529349520783275</v>
      </c>
      <c r="II5" s="3">
        <f t="shared" ca="1" si="19"/>
        <v>-9.3650413119859416E-3</v>
      </c>
      <c r="IJ5" s="3">
        <f t="shared" ca="1" si="19"/>
        <v>0.10007245961610542</v>
      </c>
      <c r="IK5" s="3">
        <f t="shared" ca="1" si="19"/>
        <v>2.12466330295117E-2</v>
      </c>
      <c r="IL5" s="3">
        <f t="shared" ca="1" si="19"/>
        <v>-0.11604499716129195</v>
      </c>
      <c r="IM5" s="3">
        <f t="shared" ca="1" si="19"/>
        <v>2.8172853193228025E-2</v>
      </c>
      <c r="IN5" s="3">
        <f t="shared" ca="1" si="19"/>
        <v>-9.3962765977397764E-2</v>
      </c>
      <c r="IO5" s="3">
        <f t="shared" ca="1" si="19"/>
        <v>-2.8849755320418738E-3</v>
      </c>
      <c r="IP5" s="3">
        <f t="shared" ca="1" si="19"/>
        <v>-8.7229609859501581E-2</v>
      </c>
      <c r="IQ5" s="3">
        <f t="shared" ca="1" si="19"/>
        <v>0.19378876418267693</v>
      </c>
      <c r="IR5" s="3">
        <f t="shared" ca="1" si="19"/>
        <v>-9.0667603409311667E-2</v>
      </c>
      <c r="IS5" s="3">
        <f t="shared" ca="1" si="19"/>
        <v>-9.8742931147479465E-2</v>
      </c>
      <c r="IT5" s="3">
        <f t="shared" ca="1" si="19"/>
        <v>2.5066252842267524E-2</v>
      </c>
      <c r="IU5" s="3">
        <f t="shared" ca="1" si="19"/>
        <v>7.8734538219478539E-2</v>
      </c>
      <c r="IV5" s="3">
        <f t="shared" ca="1" si="19"/>
        <v>-2.830059703839416E-2</v>
      </c>
      <c r="IW5" s="3">
        <f t="shared" ca="1" si="19"/>
        <v>7.99295243728637E-2</v>
      </c>
      <c r="IX5" s="3">
        <f t="shared" ca="1" si="14"/>
        <v>-1.4947432193574015E-2</v>
      </c>
      <c r="IY5" s="3">
        <f t="shared" ca="1" si="14"/>
        <v>0.16052397846791522</v>
      </c>
      <c r="IZ5" s="3">
        <f t="shared" ca="1" si="14"/>
        <v>-0.10377365782437063</v>
      </c>
      <c r="JA5" s="3">
        <f t="shared" ca="1" si="14"/>
        <v>0.20180363448741551</v>
      </c>
      <c r="JB5" s="3">
        <f t="shared" ca="1" si="14"/>
        <v>1.5873676204648246E-2</v>
      </c>
      <c r="JC5" s="3">
        <f t="shared" ca="1" si="14"/>
        <v>-4.5778712266045574E-2</v>
      </c>
      <c r="JD5" s="3">
        <f t="shared" ca="1" si="14"/>
        <v>1.8045879371986533E-2</v>
      </c>
      <c r="JE5" s="3">
        <f t="shared" ca="1" si="14"/>
        <v>-9.2100694116047502E-2</v>
      </c>
      <c r="JF5" s="3">
        <f t="shared" ca="1" si="14"/>
        <v>0.120853885575417</v>
      </c>
      <c r="JG5" s="3">
        <f t="shared" ca="1" si="14"/>
        <v>-1.7241447135219495E-2</v>
      </c>
      <c r="JH5" s="3">
        <f t="shared" ca="1" si="14"/>
        <v>1.8620268325919946E-2</v>
      </c>
      <c r="JI5" s="3">
        <f t="shared" ca="1" si="14"/>
        <v>-0.14916849549313244</v>
      </c>
      <c r="JJ5" s="3">
        <f t="shared" ca="1" si="14"/>
        <v>0.15939480301213343</v>
      </c>
      <c r="JK5" s="3">
        <f t="shared" ca="1" si="14"/>
        <v>-6.5715675794886394E-2</v>
      </c>
      <c r="JL5" s="3">
        <f t="shared" ca="1" si="14"/>
        <v>0.10270411054456331</v>
      </c>
      <c r="JM5" s="3">
        <f t="shared" ca="1" si="14"/>
        <v>-7.7177780545782629E-2</v>
      </c>
      <c r="JN5" s="3">
        <f t="shared" ca="1" si="14"/>
        <v>0.1296555859595776</v>
      </c>
      <c r="JO5" s="3">
        <f t="shared" ca="1" si="14"/>
        <v>8.2053241399423146E-3</v>
      </c>
      <c r="JP5" s="3">
        <f t="shared" ca="1" si="14"/>
        <v>-5.1017064057849365E-2</v>
      </c>
      <c r="JQ5" s="3">
        <f t="shared" ca="1" si="14"/>
        <v>0.10199787748102369</v>
      </c>
      <c r="JR5" s="3">
        <f t="shared" ca="1" si="14"/>
        <v>0.16507386998081885</v>
      </c>
      <c r="JS5" s="3">
        <f t="shared" ca="1" si="14"/>
        <v>-0.17200199598543775</v>
      </c>
      <c r="JT5" s="3">
        <f t="shared" ca="1" si="14"/>
        <v>0.12825608435609587</v>
      </c>
      <c r="JU5" s="3">
        <f t="shared" ca="1" si="14"/>
        <v>-1.865379155371584E-2</v>
      </c>
      <c r="JV5" s="3">
        <f t="shared" ca="1" si="14"/>
        <v>2.9646564029357773E-2</v>
      </c>
      <c r="JW5" s="3">
        <f t="shared" ca="1" si="14"/>
        <v>0.21872943263433886</v>
      </c>
      <c r="JX5" s="3">
        <f t="shared" ca="1" si="14"/>
        <v>0.11779439209742304</v>
      </c>
      <c r="JY5" s="3">
        <f t="shared" ca="1" si="14"/>
        <v>-0.15681144081570364</v>
      </c>
      <c r="JZ5" s="3">
        <f t="shared" ca="1" si="14"/>
        <v>1.4884538319966618E-2</v>
      </c>
      <c r="KA5" s="3">
        <f t="shared" ca="1" si="14"/>
        <v>0.13323054525710831</v>
      </c>
      <c r="KB5" s="3">
        <f t="shared" ca="1" si="14"/>
        <v>-5.2494642713794545E-2</v>
      </c>
      <c r="KC5" s="3">
        <f t="shared" ca="1" si="14"/>
        <v>0.14850569391026253</v>
      </c>
      <c r="KD5" s="3">
        <f t="shared" ca="1" si="14"/>
        <v>0.1570588412765796</v>
      </c>
      <c r="KE5" s="3">
        <f t="shared" ca="1" si="14"/>
        <v>5.5904367933433285E-2</v>
      </c>
      <c r="KF5" s="3">
        <f t="shared" ca="1" si="14"/>
        <v>0.15492889032200349</v>
      </c>
      <c r="KG5" s="3">
        <f t="shared" ca="1" si="14"/>
        <v>-2.4127435448190404E-2</v>
      </c>
      <c r="KH5" s="3">
        <f t="shared" ca="1" si="14"/>
        <v>-7.5245033163874417E-2</v>
      </c>
      <c r="KI5" s="3">
        <f t="shared" ca="1" si="14"/>
        <v>-4.1871735029764129E-2</v>
      </c>
      <c r="KJ5" s="3">
        <f t="shared" ca="1" si="14"/>
        <v>-2.1428295845391451E-2</v>
      </c>
      <c r="KK5" s="3">
        <f t="shared" ca="1" si="14"/>
        <v>3.6874531088436059E-2</v>
      </c>
      <c r="KL5" s="3">
        <f t="shared" ca="1" si="14"/>
        <v>-9.1220881151330577E-2</v>
      </c>
      <c r="KM5" s="3">
        <f t="shared" ca="1" si="14"/>
        <v>0.1156073468838775</v>
      </c>
      <c r="KN5" s="3">
        <f t="shared" ca="1" si="14"/>
        <v>0.18313711901853286</v>
      </c>
      <c r="KO5" s="3">
        <f t="shared" ca="1" si="14"/>
        <v>0.28662668754812909</v>
      </c>
      <c r="KP5" s="3">
        <f t="shared" ca="1" si="14"/>
        <v>0.17145908732068338</v>
      </c>
      <c r="KQ5" s="3">
        <f t="shared" ca="1" si="14"/>
        <v>-1.5903937307562663E-2</v>
      </c>
      <c r="KR5" s="3">
        <f t="shared" ca="1" si="14"/>
        <v>-2.8774544356247475E-2</v>
      </c>
      <c r="KS5" s="3">
        <f t="shared" ca="1" si="14"/>
        <v>8.4447674774722425E-2</v>
      </c>
      <c r="KT5" s="3">
        <f t="shared" ca="1" si="14"/>
        <v>-2.4283902541987173E-2</v>
      </c>
      <c r="KU5" s="3">
        <f t="shared" ca="1" si="14"/>
        <v>2.0782692269790126E-2</v>
      </c>
      <c r="KV5" s="3">
        <f t="shared" ca="1" si="14"/>
        <v>0.26890525475240495</v>
      </c>
      <c r="KW5" s="3">
        <f t="shared" ca="1" si="14"/>
        <v>0.22501838850510902</v>
      </c>
      <c r="KX5" s="3">
        <f t="shared" ca="1" si="14"/>
        <v>0.26536094659290105</v>
      </c>
      <c r="KY5" s="3">
        <f t="shared" ca="1" si="14"/>
        <v>-0.11751863345238185</v>
      </c>
      <c r="KZ5" s="3">
        <f t="shared" ca="1" si="14"/>
        <v>-0.13104488159047356</v>
      </c>
      <c r="LA5" s="3">
        <f t="shared" ca="1" si="14"/>
        <v>0.32229985930742772</v>
      </c>
      <c r="LB5" s="3">
        <f t="shared" ca="1" si="14"/>
        <v>0.22071906020287141</v>
      </c>
      <c r="LC5" s="3">
        <f t="shared" ca="1" si="14"/>
        <v>0.1557269040507353</v>
      </c>
      <c r="LD5" s="3">
        <f t="shared" ca="1" si="14"/>
        <v>0.15095836282672653</v>
      </c>
      <c r="LE5" s="3">
        <f t="shared" ca="1" si="14"/>
        <v>9.6060663708850663E-2</v>
      </c>
      <c r="LF5" s="3">
        <f t="shared" ca="1" si="14"/>
        <v>-2.1191946647902138E-2</v>
      </c>
      <c r="LG5" s="3">
        <f t="shared" ca="1" si="14"/>
        <v>0.11414282712535907</v>
      </c>
      <c r="LH5" s="3">
        <f t="shared" ca="1" si="14"/>
        <v>-7.3450465262092604E-2</v>
      </c>
      <c r="LI5" s="3">
        <f t="shared" ca="1" si="4"/>
        <v>1.9098895589919916E-2</v>
      </c>
      <c r="LJ5" s="3">
        <f t="shared" ref="LJ5:NU9" ca="1" si="20">(NORMINV(RAND(),0.0571,($E$38/100)))</f>
        <v>3.9682072072542152E-2</v>
      </c>
      <c r="LK5" s="3">
        <f t="shared" ca="1" si="20"/>
        <v>-6.4436145068462583E-2</v>
      </c>
      <c r="LL5" s="3">
        <f t="shared" ca="1" si="20"/>
        <v>6.6686040047184744E-2</v>
      </c>
      <c r="LM5" s="3">
        <f t="shared" ca="1" si="20"/>
        <v>-9.8374212282971871E-2</v>
      </c>
      <c r="LN5" s="3">
        <f t="shared" ca="1" si="20"/>
        <v>0.10865853154688504</v>
      </c>
      <c r="LO5" s="3">
        <f t="shared" ca="1" si="20"/>
        <v>0.14620275180206291</v>
      </c>
      <c r="LP5" s="3">
        <f t="shared" ca="1" si="20"/>
        <v>9.4836243946461368E-2</v>
      </c>
      <c r="LQ5" s="3">
        <f t="shared" ca="1" si="20"/>
        <v>0.11979384981738676</v>
      </c>
      <c r="LR5" s="3">
        <f t="shared" ca="1" si="20"/>
        <v>9.1568899038925899E-2</v>
      </c>
      <c r="LS5" s="3">
        <f t="shared" ca="1" si="20"/>
        <v>0.17082218493733847</v>
      </c>
      <c r="LT5" s="3">
        <f t="shared" ca="1" si="20"/>
        <v>-3.2904675705895531E-3</v>
      </c>
      <c r="LU5" s="3">
        <f t="shared" ca="1" si="20"/>
        <v>6.3140296396590911E-2</v>
      </c>
      <c r="LV5" s="3">
        <f t="shared" ca="1" si="20"/>
        <v>4.6468208870570661E-2</v>
      </c>
      <c r="LW5" s="3">
        <f t="shared" ca="1" si="20"/>
        <v>0.12547133959381604</v>
      </c>
      <c r="LX5" s="3">
        <f t="shared" ca="1" si="20"/>
        <v>5.1208371039046553E-2</v>
      </c>
      <c r="LY5" s="3">
        <f t="shared" ca="1" si="20"/>
        <v>0.15048096761189778</v>
      </c>
      <c r="LZ5" s="3">
        <f t="shared" ca="1" si="20"/>
        <v>-0.14582542457636727</v>
      </c>
      <c r="MA5" s="3">
        <f t="shared" ca="1" si="20"/>
        <v>-0.1764159080839996</v>
      </c>
      <c r="MB5" s="3">
        <f t="shared" ca="1" si="20"/>
        <v>-8.3769679279875817E-2</v>
      </c>
      <c r="MC5" s="3">
        <f t="shared" ca="1" si="20"/>
        <v>0.15121484468400659</v>
      </c>
      <c r="MD5" s="3">
        <f t="shared" ca="1" si="20"/>
        <v>5.1877561787054612E-2</v>
      </c>
      <c r="ME5" s="3">
        <f t="shared" ca="1" si="20"/>
        <v>9.1452184115191959E-2</v>
      </c>
      <c r="MF5" s="3">
        <f t="shared" ca="1" si="20"/>
        <v>9.4468272791767768E-2</v>
      </c>
      <c r="MG5" s="3">
        <f t="shared" ca="1" si="20"/>
        <v>3.9936290079046644E-2</v>
      </c>
      <c r="MH5" s="3">
        <f t="shared" ca="1" si="20"/>
        <v>0.12077097169728256</v>
      </c>
      <c r="MI5" s="3">
        <f t="shared" ca="1" si="20"/>
        <v>0.14485815848835559</v>
      </c>
      <c r="MJ5" s="3">
        <f t="shared" ca="1" si="20"/>
        <v>0.12847135750367922</v>
      </c>
      <c r="MK5" s="3">
        <f t="shared" ca="1" si="20"/>
        <v>0.12110396882191223</v>
      </c>
      <c r="ML5" s="3">
        <f t="shared" ca="1" si="20"/>
        <v>5.4344783747409101E-2</v>
      </c>
      <c r="MM5" s="3">
        <f t="shared" ca="1" si="20"/>
        <v>6.6274507917661152E-2</v>
      </c>
      <c r="MN5" s="3">
        <f t="shared" ca="1" si="20"/>
        <v>0.30571904520715909</v>
      </c>
      <c r="MO5" s="3">
        <f t="shared" ca="1" si="20"/>
        <v>8.8740872524338987E-2</v>
      </c>
      <c r="MP5" s="3">
        <f t="shared" ca="1" si="20"/>
        <v>-3.2893557105890633E-2</v>
      </c>
      <c r="MQ5" s="3">
        <f t="shared" ca="1" si="20"/>
        <v>-5.155085754182849E-2</v>
      </c>
      <c r="MR5" s="3">
        <f t="shared" ca="1" si="20"/>
        <v>0.16414743149822905</v>
      </c>
      <c r="MS5" s="3">
        <f t="shared" ca="1" si="20"/>
        <v>-3.2261631563825291E-2</v>
      </c>
      <c r="MT5" s="3">
        <f t="shared" ca="1" si="20"/>
        <v>4.5099055860216904E-2</v>
      </c>
      <c r="MU5" s="3">
        <f t="shared" ca="1" si="20"/>
        <v>2.4356829493722219E-2</v>
      </c>
      <c r="MV5" s="3">
        <f t="shared" ca="1" si="20"/>
        <v>0.22778041487259187</v>
      </c>
      <c r="MW5" s="3">
        <f t="shared" ca="1" si="20"/>
        <v>0.17095819485439834</v>
      </c>
      <c r="MX5" s="3">
        <f t="shared" ca="1" si="20"/>
        <v>0.10407530408910651</v>
      </c>
      <c r="MY5" s="3">
        <f t="shared" ca="1" si="20"/>
        <v>5.5138658651357475E-3</v>
      </c>
      <c r="MZ5" s="3">
        <f t="shared" ca="1" si="20"/>
        <v>7.6471817367023104E-2</v>
      </c>
      <c r="NA5" s="3">
        <f t="shared" ca="1" si="20"/>
        <v>-3.5534277908451012E-2</v>
      </c>
      <c r="NB5" s="3">
        <f t="shared" ca="1" si="20"/>
        <v>-6.0447249449072565E-2</v>
      </c>
      <c r="NC5" s="3">
        <f t="shared" ca="1" si="20"/>
        <v>-2.594857498290648E-2</v>
      </c>
      <c r="ND5" s="3">
        <f t="shared" ca="1" si="20"/>
        <v>-9.1244434412388054E-3</v>
      </c>
      <c r="NE5" s="3">
        <f t="shared" ca="1" si="20"/>
        <v>5.621039103038071E-2</v>
      </c>
      <c r="NF5" s="3">
        <f t="shared" ca="1" si="20"/>
        <v>-3.7222556908113102E-2</v>
      </c>
      <c r="NG5" s="3">
        <f t="shared" ca="1" si="20"/>
        <v>0.30746141419670608</v>
      </c>
      <c r="NH5" s="3">
        <f t="shared" ca="1" si="20"/>
        <v>0.31188395293171223</v>
      </c>
      <c r="NI5" s="3">
        <f t="shared" ca="1" si="20"/>
        <v>-9.47943764831949E-2</v>
      </c>
      <c r="NJ5" s="3">
        <f t="shared" ca="1" si="20"/>
        <v>0.17940025428289111</v>
      </c>
      <c r="NK5" s="3">
        <f t="shared" ca="1" si="20"/>
        <v>0.13650242008377284</v>
      </c>
      <c r="NL5" s="3">
        <f t="shared" ca="1" si="20"/>
        <v>-8.4019506337662156E-2</v>
      </c>
      <c r="NM5" s="3">
        <f t="shared" ca="1" si="20"/>
        <v>3.1755018456887614E-2</v>
      </c>
      <c r="NN5" s="3">
        <f t="shared" ca="1" si="20"/>
        <v>-7.2003591179488916E-2</v>
      </c>
      <c r="NO5" s="3">
        <f t="shared" ca="1" si="20"/>
        <v>-0.12031635754452051</v>
      </c>
      <c r="NP5" s="3">
        <f t="shared" ca="1" si="20"/>
        <v>4.7027781335252428E-2</v>
      </c>
      <c r="NQ5" s="3">
        <f t="shared" ca="1" si="20"/>
        <v>0.20609844193540439</v>
      </c>
      <c r="NR5" s="3">
        <f t="shared" ca="1" si="20"/>
        <v>0.11095307489568668</v>
      </c>
      <c r="NS5" s="3">
        <f t="shared" ca="1" si="20"/>
        <v>0.24739517378134263</v>
      </c>
      <c r="NT5" s="3">
        <f t="shared" ca="1" si="20"/>
        <v>0.1159673818827386</v>
      </c>
      <c r="NU5" s="3">
        <f t="shared" ca="1" si="20"/>
        <v>2.7627554599758661E-2</v>
      </c>
      <c r="NV5" s="3">
        <f t="shared" ca="1" si="15"/>
        <v>0.1065242641401398</v>
      </c>
      <c r="NW5" s="3">
        <f t="shared" ca="1" si="15"/>
        <v>9.2579298576668106E-2</v>
      </c>
      <c r="NX5" s="3">
        <f t="shared" ca="1" si="15"/>
        <v>0.20186226664373402</v>
      </c>
      <c r="NY5" s="3">
        <f t="shared" ca="1" si="15"/>
        <v>2.1768971771563964E-2</v>
      </c>
      <c r="NZ5" s="3">
        <f t="shared" ca="1" si="15"/>
        <v>-3.9744759601106905E-4</v>
      </c>
      <c r="OA5" s="3">
        <f t="shared" ca="1" si="15"/>
        <v>-2.8774655956688086E-2</v>
      </c>
      <c r="OB5" s="3">
        <f t="shared" ca="1" si="15"/>
        <v>2.2887940634870804E-3</v>
      </c>
      <c r="OC5" s="3">
        <f t="shared" ca="1" si="15"/>
        <v>0.15556313713008857</v>
      </c>
      <c r="OD5" s="3">
        <f t="shared" ca="1" si="15"/>
        <v>0.11024552898475115</v>
      </c>
      <c r="OE5" s="3">
        <f t="shared" ca="1" si="15"/>
        <v>0.27447064872851151</v>
      </c>
      <c r="OF5" s="3">
        <f t="shared" ca="1" si="15"/>
        <v>9.1439060964698185E-3</v>
      </c>
      <c r="OG5" s="3">
        <f t="shared" ca="1" si="15"/>
        <v>2.3306246383229763E-2</v>
      </c>
      <c r="OH5" s="3">
        <f t="shared" ca="1" si="15"/>
        <v>0.13019119742581103</v>
      </c>
      <c r="OI5" s="3">
        <f t="shared" ca="1" si="15"/>
        <v>9.9366775232582E-2</v>
      </c>
      <c r="OJ5" s="3">
        <f t="shared" ca="1" si="15"/>
        <v>0.19793812629387558</v>
      </c>
      <c r="OK5" s="3">
        <f t="shared" ca="1" si="15"/>
        <v>-1.4442965821462844E-2</v>
      </c>
      <c r="OL5" s="3">
        <f t="shared" ca="1" si="15"/>
        <v>-0.16525273489259357</v>
      </c>
      <c r="OM5" s="3">
        <f t="shared" ca="1" si="15"/>
        <v>9.5907912822175728E-2</v>
      </c>
      <c r="ON5" s="3">
        <f t="shared" ca="1" si="15"/>
        <v>0.15447774584899035</v>
      </c>
      <c r="OO5" s="3">
        <f t="shared" ca="1" si="15"/>
        <v>1.0058404262686012E-2</v>
      </c>
      <c r="OP5" s="3">
        <f t="shared" ca="1" si="15"/>
        <v>0.17952147467954915</v>
      </c>
      <c r="OQ5" s="3">
        <f t="shared" ca="1" si="15"/>
        <v>-2.0909404299324752E-2</v>
      </c>
      <c r="OR5" s="3">
        <f t="shared" ca="1" si="15"/>
        <v>0.18471692912090626</v>
      </c>
      <c r="OS5" s="3">
        <f t="shared" ca="1" si="15"/>
        <v>2.0677575768488353E-2</v>
      </c>
      <c r="OT5" s="3">
        <f t="shared" ca="1" si="15"/>
        <v>0.18608743076701184</v>
      </c>
      <c r="OU5" s="3">
        <f t="shared" ca="1" si="15"/>
        <v>3.1656817440501438E-2</v>
      </c>
      <c r="OV5" s="3">
        <f t="shared" ca="1" si="15"/>
        <v>7.7533479310044548E-2</v>
      </c>
      <c r="OW5" s="3">
        <f t="shared" ca="1" si="15"/>
        <v>0.1236417612977555</v>
      </c>
      <c r="OX5" s="3">
        <f t="shared" ca="1" si="15"/>
        <v>9.9355351713078577E-2</v>
      </c>
      <c r="OY5" s="3">
        <f t="shared" ca="1" si="15"/>
        <v>0.12420572715392618</v>
      </c>
      <c r="OZ5" s="3">
        <f t="shared" ca="1" si="15"/>
        <v>0.18798286701459987</v>
      </c>
      <c r="PA5" s="3">
        <f t="shared" ca="1" si="15"/>
        <v>6.9049518832614384E-2</v>
      </c>
      <c r="PB5" s="3">
        <f t="shared" ca="1" si="15"/>
        <v>-5.3055767647905774E-2</v>
      </c>
      <c r="PC5" s="3">
        <f t="shared" ca="1" si="15"/>
        <v>0.23929370857809096</v>
      </c>
      <c r="PD5" s="3">
        <f t="shared" ca="1" si="15"/>
        <v>0.12300458219052042</v>
      </c>
      <c r="PE5" s="3">
        <f t="shared" ca="1" si="15"/>
        <v>-9.5267696311072195E-2</v>
      </c>
      <c r="PF5" s="3">
        <f t="shared" ca="1" si="15"/>
        <v>7.440437532290356E-2</v>
      </c>
      <c r="PG5" s="3">
        <f t="shared" ca="1" si="15"/>
        <v>0.10687274393794158</v>
      </c>
      <c r="PH5" s="3">
        <f t="shared" ca="1" si="15"/>
        <v>7.7513552231732244E-2</v>
      </c>
      <c r="PI5" s="3">
        <f t="shared" ca="1" si="15"/>
        <v>-8.7220729427395657E-2</v>
      </c>
      <c r="PJ5" s="3">
        <f t="shared" ca="1" si="15"/>
        <v>3.2411125278330316E-3</v>
      </c>
      <c r="PK5" s="3">
        <f t="shared" ca="1" si="15"/>
        <v>2.8550028849361326E-2</v>
      </c>
      <c r="PL5" s="3">
        <f t="shared" ca="1" si="15"/>
        <v>0.10281319377265877</v>
      </c>
      <c r="PM5" s="3">
        <f t="shared" ca="1" si="15"/>
        <v>0.10106276459107003</v>
      </c>
      <c r="PN5" s="3">
        <f t="shared" ca="1" si="15"/>
        <v>7.9847046186803244E-2</v>
      </c>
      <c r="PO5" s="3">
        <f t="shared" ca="1" si="15"/>
        <v>-0.11480662158099379</v>
      </c>
      <c r="PP5" s="3">
        <f t="shared" ca="1" si="15"/>
        <v>0.20123754914938569</v>
      </c>
      <c r="PQ5" s="3">
        <f t="shared" ca="1" si="15"/>
        <v>0.15066611931915364</v>
      </c>
      <c r="PR5" s="3">
        <f t="shared" ca="1" si="15"/>
        <v>1.1314927299292253E-2</v>
      </c>
      <c r="PS5" s="3">
        <f t="shared" ca="1" si="15"/>
        <v>8.8435521587496943E-2</v>
      </c>
      <c r="PT5" s="3">
        <f t="shared" ca="1" si="15"/>
        <v>-3.4683579943385098E-2</v>
      </c>
      <c r="PU5" s="3">
        <f t="shared" ca="1" si="15"/>
        <v>0.23271846221850268</v>
      </c>
      <c r="PV5" s="3">
        <f t="shared" ca="1" si="15"/>
        <v>0.23026682501867085</v>
      </c>
      <c r="PW5" s="3">
        <f t="shared" ca="1" si="15"/>
        <v>-3.9561488569722067E-2</v>
      </c>
      <c r="PX5" s="3">
        <f t="shared" ca="1" si="15"/>
        <v>4.3256013886552133E-2</v>
      </c>
      <c r="PY5" s="3">
        <f t="shared" ca="1" si="15"/>
        <v>7.1653127138739947E-2</v>
      </c>
      <c r="PZ5" s="3">
        <f t="shared" ca="1" si="15"/>
        <v>-0.15377739251697087</v>
      </c>
      <c r="QA5" s="3">
        <f t="shared" ca="1" si="15"/>
        <v>-9.78640548361112E-2</v>
      </c>
      <c r="QB5" s="3">
        <f t="shared" ca="1" si="15"/>
        <v>0.21377925764664857</v>
      </c>
      <c r="QC5" s="3">
        <f t="shared" ca="1" si="15"/>
        <v>0.24469535723448821</v>
      </c>
      <c r="QD5" s="3">
        <f t="shared" ca="1" si="15"/>
        <v>0.19771147519019622</v>
      </c>
      <c r="QE5" s="3">
        <f t="shared" ca="1" si="15"/>
        <v>0.10009183937105369</v>
      </c>
      <c r="QF5" s="3">
        <f t="shared" ca="1" si="15"/>
        <v>3.0683174142528621E-2</v>
      </c>
      <c r="QG5" s="3">
        <f t="shared" ca="1" si="6"/>
        <v>8.7996138053121398E-2</v>
      </c>
      <c r="QH5" s="3">
        <f t="shared" ref="QH5:SS9" ca="1" si="21">(NORMINV(RAND(),0.0571,($E$38/100)))</f>
        <v>-3.3403822065140934E-3</v>
      </c>
      <c r="QI5" s="3">
        <f t="shared" ca="1" si="21"/>
        <v>2.312513761715259E-2</v>
      </c>
      <c r="QJ5" s="3">
        <f t="shared" ca="1" si="21"/>
        <v>0.20746481041083614</v>
      </c>
      <c r="QK5" s="3">
        <f t="shared" ca="1" si="21"/>
        <v>0.11569936838091667</v>
      </c>
      <c r="QL5" s="3">
        <f t="shared" ca="1" si="21"/>
        <v>9.0950938545015486E-2</v>
      </c>
      <c r="QM5" s="3">
        <f t="shared" ca="1" si="21"/>
        <v>4.8763486481109793E-2</v>
      </c>
      <c r="QN5" s="3">
        <f t="shared" ca="1" si="21"/>
        <v>0.11389921662976824</v>
      </c>
      <c r="QO5" s="3">
        <f t="shared" ca="1" si="21"/>
        <v>5.8457837063313617E-2</v>
      </c>
      <c r="QP5" s="3">
        <f t="shared" ca="1" si="21"/>
        <v>0.1860955295819417</v>
      </c>
      <c r="QQ5" s="3">
        <f t="shared" ca="1" si="21"/>
        <v>7.1144940450570515E-2</v>
      </c>
      <c r="QR5" s="3">
        <f t="shared" ca="1" si="21"/>
        <v>0.21941994387401914</v>
      </c>
      <c r="QS5" s="3">
        <f t="shared" ca="1" si="21"/>
        <v>0.2946856983687724</v>
      </c>
      <c r="QT5" s="3">
        <f t="shared" ca="1" si="21"/>
        <v>-7.5495831818571627E-2</v>
      </c>
      <c r="QU5" s="3">
        <f t="shared" ca="1" si="21"/>
        <v>0.30807447811570771</v>
      </c>
      <c r="QV5" s="3">
        <f t="shared" ca="1" si="21"/>
        <v>4.9935025204972366E-2</v>
      </c>
      <c r="QW5" s="3">
        <f t="shared" ca="1" si="21"/>
        <v>0.11549470116488128</v>
      </c>
      <c r="QX5" s="3">
        <f t="shared" ca="1" si="21"/>
        <v>5.7382260738132886E-2</v>
      </c>
      <c r="QY5" s="3">
        <f t="shared" ca="1" si="21"/>
        <v>3.5086078221172268E-2</v>
      </c>
      <c r="QZ5" s="3">
        <f t="shared" ca="1" si="21"/>
        <v>7.482830526010617E-2</v>
      </c>
      <c r="RA5" s="3">
        <f t="shared" ca="1" si="21"/>
        <v>-6.9354178328313906E-2</v>
      </c>
      <c r="RB5" s="3">
        <f t="shared" ca="1" si="21"/>
        <v>-0.11620757850076142</v>
      </c>
      <c r="RC5" s="3">
        <f t="shared" ca="1" si="21"/>
        <v>3.0523842706091292E-2</v>
      </c>
      <c r="RD5" s="3">
        <f t="shared" ca="1" si="21"/>
        <v>-8.1893823945693625E-2</v>
      </c>
      <c r="RE5" s="3">
        <f t="shared" ca="1" si="21"/>
        <v>2.1470337863401016E-2</v>
      </c>
      <c r="RF5" s="3">
        <f t="shared" ca="1" si="21"/>
        <v>0.14234596749381023</v>
      </c>
      <c r="RG5" s="3">
        <f t="shared" ca="1" si="21"/>
        <v>-0.1360660622251651</v>
      </c>
      <c r="RH5" s="3">
        <f t="shared" ca="1" si="21"/>
        <v>-1.4798780573541781E-2</v>
      </c>
      <c r="RI5" s="3">
        <f t="shared" ca="1" si="21"/>
        <v>-5.2217576994766271E-2</v>
      </c>
      <c r="RJ5" s="3">
        <f t="shared" ca="1" si="21"/>
        <v>6.0426290284232825E-2</v>
      </c>
      <c r="RK5" s="3">
        <f t="shared" ca="1" si="21"/>
        <v>0.21855134317309594</v>
      </c>
      <c r="RL5" s="3">
        <f t="shared" ca="1" si="21"/>
        <v>0.23843323896202645</v>
      </c>
      <c r="RM5" s="3">
        <f t="shared" ca="1" si="21"/>
        <v>-0.1739180607355123</v>
      </c>
      <c r="RN5" s="3">
        <f t="shared" ca="1" si="21"/>
        <v>-0.12296762546288846</v>
      </c>
      <c r="RO5" s="3">
        <f t="shared" ca="1" si="21"/>
        <v>0.15918904962875025</v>
      </c>
      <c r="RP5" s="3">
        <f t="shared" ca="1" si="21"/>
        <v>4.6136822880657902E-2</v>
      </c>
      <c r="RQ5" s="3">
        <f t="shared" ca="1" si="21"/>
        <v>-7.4438329045804677E-2</v>
      </c>
      <c r="RR5" s="3">
        <f t="shared" ca="1" si="21"/>
        <v>8.2097589781868166E-2</v>
      </c>
      <c r="RS5" s="3">
        <f t="shared" ca="1" si="21"/>
        <v>3.5154258487568493E-2</v>
      </c>
      <c r="RT5" s="3">
        <f t="shared" ca="1" si="21"/>
        <v>3.4495934654791657E-2</v>
      </c>
      <c r="RU5" s="3">
        <f t="shared" ca="1" si="21"/>
        <v>-9.9177550535599499E-2</v>
      </c>
      <c r="RV5" s="3">
        <f t="shared" ca="1" si="21"/>
        <v>0.14678670966724688</v>
      </c>
      <c r="RW5" s="3">
        <f t="shared" ca="1" si="21"/>
        <v>-2.2737578561500132E-2</v>
      </c>
      <c r="RX5" s="3">
        <f t="shared" ca="1" si="21"/>
        <v>1.687132934720742E-2</v>
      </c>
      <c r="RY5" s="3">
        <f t="shared" ca="1" si="21"/>
        <v>4.3776154257629984E-2</v>
      </c>
      <c r="RZ5" s="3">
        <f t="shared" ca="1" si="21"/>
        <v>0.13472948910496652</v>
      </c>
      <c r="SA5" s="3">
        <f t="shared" ca="1" si="21"/>
        <v>0.11981128925337566</v>
      </c>
      <c r="SB5" s="3">
        <f t="shared" ca="1" si="21"/>
        <v>-4.8230889536526406E-2</v>
      </c>
      <c r="SC5" s="3">
        <f t="shared" ca="1" si="21"/>
        <v>-1.3713744924931964E-2</v>
      </c>
      <c r="SD5" s="3">
        <f t="shared" ca="1" si="21"/>
        <v>-9.4833062065176152E-2</v>
      </c>
      <c r="SE5" s="3">
        <f t="shared" ca="1" si="21"/>
        <v>4.9432013144086406E-2</v>
      </c>
      <c r="SF5" s="3">
        <f t="shared" ca="1" si="21"/>
        <v>0.11020352953064566</v>
      </c>
      <c r="SG5" s="3">
        <f t="shared" ca="1" si="21"/>
        <v>0.1332872373413424</v>
      </c>
      <c r="SH5" s="3">
        <f t="shared" ca="1" si="21"/>
        <v>0.16403167723649248</v>
      </c>
      <c r="SI5" s="3">
        <f t="shared" ca="1" si="21"/>
        <v>5.1521446650886829E-3</v>
      </c>
      <c r="SJ5" s="3">
        <f t="shared" ca="1" si="21"/>
        <v>0.13049591730518734</v>
      </c>
      <c r="SK5" s="3">
        <f t="shared" ca="1" si="21"/>
        <v>-1.7157024029106932E-2</v>
      </c>
      <c r="SL5" s="3">
        <f t="shared" ca="1" si="21"/>
        <v>-6.5673395441599308E-2</v>
      </c>
      <c r="SM5" s="3">
        <f t="shared" ca="1" si="21"/>
        <v>2.4527243605016326E-2</v>
      </c>
      <c r="SN5" s="3">
        <f t="shared" ca="1" si="21"/>
        <v>0.13007281744228374</v>
      </c>
      <c r="SO5" s="3">
        <f t="shared" ca="1" si="21"/>
        <v>0.15260847534228214</v>
      </c>
      <c r="SP5" s="3">
        <f t="shared" ca="1" si="21"/>
        <v>7.035300607647399E-2</v>
      </c>
      <c r="SQ5" s="3">
        <f t="shared" ca="1" si="21"/>
        <v>5.0653146236693973E-2</v>
      </c>
      <c r="SR5" s="3">
        <f t="shared" ca="1" si="21"/>
        <v>0.10315329438880559</v>
      </c>
      <c r="SS5" s="3">
        <f t="shared" ca="1" si="21"/>
        <v>5.125573131941305E-2</v>
      </c>
      <c r="ST5" s="3">
        <f t="shared" ca="1" si="16"/>
        <v>9.0408539658016041E-2</v>
      </c>
      <c r="SU5" s="3">
        <f t="shared" ca="1" si="16"/>
        <v>0.1996380908014167</v>
      </c>
      <c r="SV5" s="3">
        <f t="shared" ca="1" si="16"/>
        <v>-9.5131457655309629E-2</v>
      </c>
      <c r="SW5" s="3">
        <f t="shared" ca="1" si="16"/>
        <v>0.14008229781222448</v>
      </c>
      <c r="SX5" s="3">
        <f t="shared" ca="1" si="16"/>
        <v>4.2838303175902537E-2</v>
      </c>
      <c r="SY5" s="3">
        <f t="shared" ca="1" si="16"/>
        <v>4.8660464638964222E-2</v>
      </c>
      <c r="SZ5" s="3">
        <f t="shared" ca="1" si="16"/>
        <v>0.10814641737892521</v>
      </c>
      <c r="TA5" s="3">
        <f t="shared" ca="1" si="16"/>
        <v>7.0229394722611277E-2</v>
      </c>
      <c r="TB5" s="3">
        <f t="shared" ca="1" si="16"/>
        <v>1.0447091196146521E-2</v>
      </c>
      <c r="TC5" s="3">
        <f t="shared" ca="1" si="16"/>
        <v>-0.16020014976097696</v>
      </c>
      <c r="TD5" s="3">
        <f t="shared" ca="1" si="16"/>
        <v>0.15465067253758752</v>
      </c>
      <c r="TE5" s="3">
        <f t="shared" ca="1" si="16"/>
        <v>0.12909398240081266</v>
      </c>
      <c r="TF5" s="3">
        <f t="shared" ca="1" si="16"/>
        <v>-5.3870745770107989E-3</v>
      </c>
      <c r="TG5" s="3">
        <f t="shared" ca="1" si="16"/>
        <v>-4.7414664078537908E-2</v>
      </c>
      <c r="TH5" s="3">
        <f t="shared" ca="1" si="16"/>
        <v>-1.0184400810850161E-3</v>
      </c>
      <c r="TI5" s="3">
        <f t="shared" ca="1" si="16"/>
        <v>0.11625264723889241</v>
      </c>
      <c r="TJ5" s="3">
        <f t="shared" ca="1" si="16"/>
        <v>0.29741836252480669</v>
      </c>
      <c r="TK5" s="3">
        <f t="shared" ca="1" si="16"/>
        <v>1.3362600659952567E-2</v>
      </c>
      <c r="TL5" s="3">
        <f t="shared" ca="1" si="16"/>
        <v>-8.5806650887212857E-2</v>
      </c>
      <c r="TM5" s="3">
        <f t="shared" ca="1" si="16"/>
        <v>4.4201237938226029E-4</v>
      </c>
      <c r="TN5" s="3">
        <f t="shared" ca="1" si="16"/>
        <v>0.10963762214861297</v>
      </c>
      <c r="TO5" s="3">
        <f t="shared" ca="1" si="16"/>
        <v>0.10906473848602283</v>
      </c>
      <c r="TP5" s="3">
        <f t="shared" ca="1" si="16"/>
        <v>-0.13123436102608416</v>
      </c>
      <c r="TQ5" s="3">
        <f t="shared" ca="1" si="16"/>
        <v>-3.2285300193472213E-2</v>
      </c>
      <c r="TR5" s="3">
        <f t="shared" ca="1" si="16"/>
        <v>2.7500772108288898E-2</v>
      </c>
      <c r="TS5" s="3">
        <f t="shared" ca="1" si="16"/>
        <v>5.1815617807056465E-2</v>
      </c>
      <c r="TT5" s="3">
        <f t="shared" ca="1" si="16"/>
        <v>1.7664083410055952E-2</v>
      </c>
      <c r="TU5" s="3">
        <f t="shared" ca="1" si="16"/>
        <v>0.10915506236825487</v>
      </c>
      <c r="TV5" s="3">
        <f t="shared" ca="1" si="16"/>
        <v>-8.4915816877923003E-2</v>
      </c>
      <c r="TW5" s="3">
        <f t="shared" ca="1" si="16"/>
        <v>0.23023417254119916</v>
      </c>
      <c r="TX5" s="3">
        <f t="shared" ca="1" si="16"/>
        <v>4.8706100729429339E-3</v>
      </c>
      <c r="TY5" s="3">
        <f t="shared" ca="1" si="16"/>
        <v>-0.12888512460505758</v>
      </c>
      <c r="TZ5" s="3">
        <f t="shared" ca="1" si="16"/>
        <v>0.14609922077517384</v>
      </c>
      <c r="UA5" s="3">
        <f t="shared" ca="1" si="16"/>
        <v>4.950419074096031E-2</v>
      </c>
      <c r="UB5" s="3">
        <f t="shared" ca="1" si="16"/>
        <v>3.1504612212652883E-2</v>
      </c>
      <c r="UC5" s="3">
        <f t="shared" ca="1" si="16"/>
        <v>0.1180535382963063</v>
      </c>
      <c r="UD5" s="3">
        <f t="shared" ca="1" si="16"/>
        <v>-7.366295288310884E-3</v>
      </c>
      <c r="UE5" s="3">
        <f t="shared" ca="1" si="16"/>
        <v>-6.8268627732552503E-2</v>
      </c>
      <c r="UF5" s="3">
        <f t="shared" ca="1" si="16"/>
        <v>4.0215436525466837E-2</v>
      </c>
      <c r="UG5" s="3">
        <f t="shared" ca="1" si="16"/>
        <v>0.33093209611300001</v>
      </c>
      <c r="UH5" s="3">
        <f t="shared" ca="1" si="16"/>
        <v>0.22791764591845509</v>
      </c>
      <c r="UI5" s="3">
        <f t="shared" ca="1" si="16"/>
        <v>0.10097880678484415</v>
      </c>
      <c r="UJ5" s="3">
        <f t="shared" ca="1" si="16"/>
        <v>-0.33465065179133002</v>
      </c>
      <c r="UK5" s="3">
        <f t="shared" ca="1" si="16"/>
        <v>-4.8154186397239188E-2</v>
      </c>
      <c r="UL5" s="3">
        <f t="shared" ca="1" si="16"/>
        <v>-7.3230237670625239E-2</v>
      </c>
      <c r="UM5" s="3">
        <f t="shared" ca="1" si="16"/>
        <v>8.9881338048244858E-2</v>
      </c>
      <c r="UN5" s="3">
        <f t="shared" ca="1" si="16"/>
        <v>5.1533830998467783E-2</v>
      </c>
      <c r="UO5" s="3">
        <f t="shared" ca="1" si="16"/>
        <v>5.3167157093142632E-2</v>
      </c>
      <c r="UP5" s="3">
        <f t="shared" ca="1" si="16"/>
        <v>-0.12034269808716898</v>
      </c>
      <c r="UQ5" s="3">
        <f t="shared" ca="1" si="16"/>
        <v>-0.15786644926866245</v>
      </c>
      <c r="UR5" s="3">
        <f t="shared" ca="1" si="16"/>
        <v>8.6537999140638644E-2</v>
      </c>
      <c r="US5" s="3">
        <f t="shared" ca="1" si="16"/>
        <v>0.1526221391407018</v>
      </c>
      <c r="UT5" s="3">
        <f t="shared" ca="1" si="16"/>
        <v>0.1965950250494104</v>
      </c>
      <c r="UU5" s="3">
        <f t="shared" ca="1" si="16"/>
        <v>0.10056754570152868</v>
      </c>
      <c r="UV5" s="3">
        <f t="shared" ca="1" si="16"/>
        <v>-8.3234318091679596E-2</v>
      </c>
      <c r="UW5" s="3">
        <f t="shared" ca="1" si="16"/>
        <v>0.12473462804568244</v>
      </c>
      <c r="UX5" s="3">
        <f t="shared" ca="1" si="16"/>
        <v>8.7725506320302182E-2</v>
      </c>
      <c r="UY5" s="3">
        <f t="shared" ca="1" si="16"/>
        <v>5.8946895085701431E-2</v>
      </c>
      <c r="UZ5" s="3">
        <f t="shared" ca="1" si="16"/>
        <v>2.2066695044630567E-2</v>
      </c>
      <c r="VA5" s="3">
        <f t="shared" ca="1" si="16"/>
        <v>3.0498907237774375E-2</v>
      </c>
      <c r="VB5" s="3">
        <f t="shared" ca="1" si="16"/>
        <v>-2.8810471136027402E-2</v>
      </c>
      <c r="VC5" s="3">
        <f t="shared" ca="1" si="16"/>
        <v>8.8217160622878724E-2</v>
      </c>
      <c r="VD5" s="3">
        <f t="shared" ca="1" si="16"/>
        <v>-2.0106813334488327E-2</v>
      </c>
      <c r="VE5" s="3">
        <f t="shared" ca="1" si="8"/>
        <v>0.10913708616330589</v>
      </c>
      <c r="VF5" s="3">
        <f t="shared" ref="VF5:XQ9" ca="1" si="22">(NORMINV(RAND(),0.0571,($E$38/100)))</f>
        <v>0.17485987008959186</v>
      </c>
      <c r="VG5" s="3">
        <f t="shared" ca="1" si="22"/>
        <v>0.14468534528876825</v>
      </c>
      <c r="VH5" s="3">
        <f t="shared" ca="1" si="22"/>
        <v>-2.7528827738608624E-3</v>
      </c>
      <c r="VI5" s="3">
        <f t="shared" ca="1" si="22"/>
        <v>4.2192876167928522E-2</v>
      </c>
      <c r="VJ5" s="3">
        <f t="shared" ca="1" si="22"/>
        <v>-8.884254572194307E-2</v>
      </c>
      <c r="VK5" s="3">
        <f t="shared" ca="1" si="22"/>
        <v>-8.2750109894400722E-2</v>
      </c>
      <c r="VL5" s="3">
        <f t="shared" ca="1" si="22"/>
        <v>-3.1872729579057402E-2</v>
      </c>
      <c r="VM5" s="3">
        <f t="shared" ca="1" si="22"/>
        <v>0.12475906150406055</v>
      </c>
      <c r="VN5" s="3">
        <f t="shared" ca="1" si="22"/>
        <v>9.9480157993310281E-2</v>
      </c>
      <c r="VO5" s="3">
        <f t="shared" ca="1" si="22"/>
        <v>-1.3484156313746221E-2</v>
      </c>
      <c r="VP5" s="3">
        <f t="shared" ca="1" si="22"/>
        <v>-1.5653109519031649E-2</v>
      </c>
      <c r="VQ5" s="3">
        <f t="shared" ca="1" si="22"/>
        <v>9.6803852185567696E-2</v>
      </c>
      <c r="VR5" s="3">
        <f t="shared" ca="1" si="22"/>
        <v>-3.8002539825752579E-2</v>
      </c>
      <c r="VS5" s="3">
        <f t="shared" ca="1" si="22"/>
        <v>8.8822796596161185E-2</v>
      </c>
      <c r="VT5" s="3">
        <f t="shared" ca="1" si="22"/>
        <v>2.0704372986505716E-2</v>
      </c>
      <c r="VU5" s="3">
        <f t="shared" ca="1" si="22"/>
        <v>8.6795625107025209E-2</v>
      </c>
      <c r="VV5" s="3">
        <f t="shared" ca="1" si="22"/>
        <v>0.13889584027423779</v>
      </c>
      <c r="VW5" s="3">
        <f t="shared" ca="1" si="22"/>
        <v>6.0496797265131394E-2</v>
      </c>
      <c r="VX5" s="3">
        <f t="shared" ca="1" si="22"/>
        <v>-0.10446225141634578</v>
      </c>
      <c r="VY5" s="3">
        <f t="shared" ca="1" si="22"/>
        <v>0.11814930838020912</v>
      </c>
      <c r="VZ5" s="3">
        <f t="shared" ca="1" si="22"/>
        <v>-7.4864399617839791E-2</v>
      </c>
      <c r="WA5" s="3">
        <f t="shared" ca="1" si="22"/>
        <v>0.17146306495984129</v>
      </c>
      <c r="WB5" s="3">
        <f t="shared" ca="1" si="22"/>
        <v>0.15515052501748144</v>
      </c>
      <c r="WC5" s="3">
        <f t="shared" ca="1" si="22"/>
        <v>8.485958692618395E-2</v>
      </c>
      <c r="WD5" s="3">
        <f t="shared" ca="1" si="22"/>
        <v>0.2045240525557086</v>
      </c>
      <c r="WE5" s="3">
        <f t="shared" ca="1" si="22"/>
        <v>7.9934877915242009E-2</v>
      </c>
      <c r="WF5" s="3">
        <f t="shared" ca="1" si="22"/>
        <v>0.1335862019201382</v>
      </c>
      <c r="WG5" s="3">
        <f t="shared" ca="1" si="22"/>
        <v>0.15779268633155796</v>
      </c>
      <c r="WH5" s="3">
        <f t="shared" ca="1" si="22"/>
        <v>0.20047138689444144</v>
      </c>
      <c r="WI5" s="3">
        <f t="shared" ca="1" si="22"/>
        <v>3.6418226081134583E-3</v>
      </c>
      <c r="WJ5" s="3">
        <f t="shared" ca="1" si="22"/>
        <v>1.961386902616654E-2</v>
      </c>
      <c r="WK5" s="3">
        <f t="shared" ca="1" si="22"/>
        <v>6.2750445920466344E-2</v>
      </c>
      <c r="WL5" s="3">
        <f t="shared" ca="1" si="22"/>
        <v>2.9507456507795082E-2</v>
      </c>
      <c r="WM5" s="3">
        <f t="shared" ca="1" si="22"/>
        <v>0.16182381400743098</v>
      </c>
      <c r="WN5" s="3">
        <f t="shared" ca="1" si="22"/>
        <v>-0.10628347630292966</v>
      </c>
      <c r="WO5" s="3">
        <f t="shared" ca="1" si="22"/>
        <v>-0.11601914561971695</v>
      </c>
      <c r="WP5" s="3">
        <f t="shared" ca="1" si="22"/>
        <v>0.23458775169858392</v>
      </c>
      <c r="WQ5" s="3">
        <f t="shared" ca="1" si="22"/>
        <v>1.3636846377076087E-2</v>
      </c>
      <c r="WR5" s="3">
        <f t="shared" ca="1" si="22"/>
        <v>0.2740141680507775</v>
      </c>
      <c r="WS5" s="3">
        <f t="shared" ca="1" si="22"/>
        <v>0.24275390028055349</v>
      </c>
      <c r="WT5" s="3">
        <f t="shared" ca="1" si="22"/>
        <v>-0.10798016221397368</v>
      </c>
      <c r="WU5" s="3">
        <f t="shared" ca="1" si="22"/>
        <v>3.7652717871314023E-3</v>
      </c>
      <c r="WV5" s="3">
        <f t="shared" ca="1" si="22"/>
        <v>9.957067667690539E-2</v>
      </c>
      <c r="WW5" s="3">
        <f t="shared" ca="1" si="22"/>
        <v>-5.5405020702272503E-2</v>
      </c>
      <c r="WX5" s="3">
        <f t="shared" ca="1" si="22"/>
        <v>3.2893854485420121E-2</v>
      </c>
      <c r="WY5" s="3">
        <f t="shared" ca="1" si="22"/>
        <v>-9.8905343383957331E-2</v>
      </c>
      <c r="WZ5" s="3">
        <f t="shared" ca="1" si="22"/>
        <v>0.15891069304258559</v>
      </c>
      <c r="XA5" s="3">
        <f t="shared" ca="1" si="22"/>
        <v>8.6423822631373437E-2</v>
      </c>
      <c r="XB5" s="3">
        <f t="shared" ca="1" si="22"/>
        <v>0.14077899291194446</v>
      </c>
      <c r="XC5" s="3">
        <f t="shared" ca="1" si="22"/>
        <v>0.26329977052684556</v>
      </c>
      <c r="XD5" s="3">
        <f t="shared" ca="1" si="22"/>
        <v>0.25333281274614761</v>
      </c>
      <c r="XE5" s="3">
        <f t="shared" ca="1" si="22"/>
        <v>0.24331996329185579</v>
      </c>
      <c r="XF5" s="3">
        <f t="shared" ca="1" si="22"/>
        <v>0.19601259474927635</v>
      </c>
      <c r="XG5" s="3">
        <f t="shared" ca="1" si="22"/>
        <v>0.17688157836148949</v>
      </c>
      <c r="XH5" s="3">
        <f t="shared" ca="1" si="22"/>
        <v>-2.3430569041295465E-2</v>
      </c>
      <c r="XI5" s="3">
        <f t="shared" ca="1" si="22"/>
        <v>6.1270767979126547E-2</v>
      </c>
      <c r="XJ5" s="3">
        <f t="shared" ca="1" si="22"/>
        <v>-0.16989540942999448</v>
      </c>
      <c r="XK5" s="3">
        <f t="shared" ca="1" si="22"/>
        <v>-0.11591394518281985</v>
      </c>
      <c r="XL5" s="3">
        <f t="shared" ca="1" si="22"/>
        <v>0.15275588739289139</v>
      </c>
      <c r="XM5" s="3">
        <f t="shared" ca="1" si="22"/>
        <v>5.2387270418267087E-2</v>
      </c>
      <c r="XN5" s="3">
        <f t="shared" ca="1" si="22"/>
        <v>1.5153268413745015E-2</v>
      </c>
      <c r="XO5" s="3">
        <f t="shared" ca="1" si="22"/>
        <v>0.2460733738321923</v>
      </c>
      <c r="XP5" s="3">
        <f t="shared" ca="1" si="22"/>
        <v>5.3158276642273239E-2</v>
      </c>
      <c r="XQ5" s="3">
        <f t="shared" ca="1" si="22"/>
        <v>5.5389397695993735E-2</v>
      </c>
      <c r="XR5" s="3">
        <f t="shared" ca="1" si="17"/>
        <v>8.6437998044011505E-3</v>
      </c>
      <c r="XS5" s="3">
        <f t="shared" ca="1" si="17"/>
        <v>9.6137622476782369E-2</v>
      </c>
      <c r="XT5" s="3">
        <f t="shared" ca="1" si="17"/>
        <v>9.4379660245514196E-2</v>
      </c>
      <c r="XU5" s="3">
        <f t="shared" ca="1" si="17"/>
        <v>-8.0296413167061514E-3</v>
      </c>
      <c r="XV5" s="3">
        <f t="shared" ca="1" si="17"/>
        <v>0.14260219407980135</v>
      </c>
      <c r="XW5" s="3">
        <f t="shared" ca="1" si="17"/>
        <v>4.6378641432994999E-2</v>
      </c>
      <c r="XX5" s="3">
        <f t="shared" ca="1" si="17"/>
        <v>0.13778123459843178</v>
      </c>
      <c r="XY5" s="3">
        <f t="shared" ca="1" si="17"/>
        <v>0.11538285224340411</v>
      </c>
      <c r="XZ5" s="3">
        <f t="shared" ca="1" si="17"/>
        <v>8.988496151586442E-2</v>
      </c>
      <c r="YA5" s="3">
        <f t="shared" ca="1" si="17"/>
        <v>0.14769795176160974</v>
      </c>
      <c r="YB5" s="3">
        <f t="shared" ca="1" si="17"/>
        <v>0.13278188087551318</v>
      </c>
      <c r="YC5" s="3">
        <f t="shared" ca="1" si="17"/>
        <v>-5.1040076565236736E-2</v>
      </c>
      <c r="YD5" s="3">
        <f t="shared" ca="1" si="17"/>
        <v>-3.7346643800579699E-3</v>
      </c>
      <c r="YE5" s="3">
        <f t="shared" ca="1" si="17"/>
        <v>2.6012048410626223E-2</v>
      </c>
      <c r="YF5" s="3">
        <f t="shared" ca="1" si="17"/>
        <v>-1.9166055023113901E-2</v>
      </c>
      <c r="YG5" s="3">
        <f t="shared" ca="1" si="17"/>
        <v>5.492048030818826E-3</v>
      </c>
      <c r="YH5" s="3">
        <f t="shared" ca="1" si="17"/>
        <v>-0.16498747290783833</v>
      </c>
      <c r="YI5" s="3">
        <f t="shared" ca="1" si="17"/>
        <v>2.6767159713370209E-3</v>
      </c>
      <c r="YJ5" s="3">
        <f t="shared" ca="1" si="17"/>
        <v>-0.12690407611206067</v>
      </c>
      <c r="YK5" s="3">
        <f t="shared" ca="1" si="17"/>
        <v>6.9806482408465542E-2</v>
      </c>
      <c r="YL5" s="3">
        <f t="shared" ca="1" si="17"/>
        <v>9.2272810694652679E-2</v>
      </c>
      <c r="YM5" s="3">
        <f t="shared" ca="1" si="17"/>
        <v>0.23563413941642375</v>
      </c>
      <c r="YN5" s="3">
        <f t="shared" ca="1" si="17"/>
        <v>0.11728232916898218</v>
      </c>
      <c r="YO5" s="3">
        <f t="shared" ca="1" si="17"/>
        <v>0.15251091219223142</v>
      </c>
      <c r="YP5" s="3">
        <f t="shared" ca="1" si="17"/>
        <v>0.19816396258651203</v>
      </c>
      <c r="YQ5" s="3">
        <f t="shared" ca="1" si="17"/>
        <v>0.15401413089639432</v>
      </c>
      <c r="YR5" s="3">
        <f t="shared" ca="1" si="17"/>
        <v>1.4502635801621595E-2</v>
      </c>
      <c r="YS5" s="3">
        <f t="shared" ca="1" si="17"/>
        <v>-4.7503253180799399E-2</v>
      </c>
      <c r="YT5" s="3">
        <f t="shared" ca="1" si="17"/>
        <v>0.13394279892414671</v>
      </c>
      <c r="YU5" s="3">
        <f t="shared" ca="1" si="17"/>
        <v>0.21321473207172337</v>
      </c>
      <c r="YV5" s="3">
        <f t="shared" ca="1" si="17"/>
        <v>-0.15745609908745151</v>
      </c>
      <c r="YW5" s="3">
        <f t="shared" ca="1" si="17"/>
        <v>-0.20542388867943467</v>
      </c>
      <c r="YX5" s="3">
        <f t="shared" ca="1" si="17"/>
        <v>-5.9461800821296582E-2</v>
      </c>
      <c r="YY5" s="3">
        <f t="shared" ca="1" si="17"/>
        <v>9.6781745607506853E-2</v>
      </c>
      <c r="YZ5" s="3">
        <f t="shared" ca="1" si="17"/>
        <v>-4.2609556276868354E-2</v>
      </c>
      <c r="ZA5" s="3">
        <f t="shared" ca="1" si="17"/>
        <v>-7.6888297233771843E-2</v>
      </c>
      <c r="ZB5" s="3">
        <f t="shared" ca="1" si="17"/>
        <v>7.7286514640658902E-2</v>
      </c>
      <c r="ZC5" s="3">
        <f t="shared" ca="1" si="17"/>
        <v>-2.7403427791399704E-2</v>
      </c>
      <c r="ZD5" s="3">
        <f t="shared" ca="1" si="17"/>
        <v>4.8516669519542713E-2</v>
      </c>
      <c r="ZE5" s="3">
        <f t="shared" ca="1" si="17"/>
        <v>3.3843297361205102E-2</v>
      </c>
      <c r="ZF5" s="3">
        <f t="shared" ca="1" si="17"/>
        <v>-4.9034011172859979E-2</v>
      </c>
      <c r="ZG5" s="3">
        <f t="shared" ca="1" si="17"/>
        <v>9.8159169116280379E-2</v>
      </c>
      <c r="ZH5" s="3">
        <f t="shared" ca="1" si="17"/>
        <v>-3.2369138169011269E-2</v>
      </c>
      <c r="ZI5" s="3">
        <f t="shared" ca="1" si="17"/>
        <v>8.5858095022583972E-2</v>
      </c>
      <c r="ZJ5" s="3">
        <f t="shared" ca="1" si="17"/>
        <v>-0.16700580948174948</v>
      </c>
      <c r="ZK5" s="3">
        <f t="shared" ca="1" si="17"/>
        <v>0.14777635264591577</v>
      </c>
      <c r="ZL5" s="3">
        <f t="shared" ca="1" si="17"/>
        <v>-1.163316636922207E-2</v>
      </c>
      <c r="ZM5" s="3">
        <f t="shared" ca="1" si="17"/>
        <v>0.15666601428455368</v>
      </c>
      <c r="ZN5" s="3">
        <f t="shared" ca="1" si="17"/>
        <v>-1.365758026917066E-2</v>
      </c>
      <c r="ZO5" s="3">
        <f t="shared" ca="1" si="17"/>
        <v>-8.0317283003464177E-2</v>
      </c>
      <c r="ZP5" s="3">
        <f t="shared" ca="1" si="17"/>
        <v>-6.8538547703249811E-2</v>
      </c>
      <c r="ZQ5" s="3">
        <f t="shared" ca="1" si="17"/>
        <v>-4.8411746451850868E-2</v>
      </c>
      <c r="ZR5" s="3">
        <f t="shared" ca="1" si="17"/>
        <v>1.3145710714386964E-2</v>
      </c>
      <c r="ZS5" s="3">
        <f t="shared" ca="1" si="17"/>
        <v>4.116192984335286E-2</v>
      </c>
      <c r="ZT5" s="3">
        <f t="shared" ca="1" si="17"/>
        <v>6.7809112964620111E-2</v>
      </c>
      <c r="ZU5" s="3">
        <f t="shared" ca="1" si="17"/>
        <v>0.31679548079643449</v>
      </c>
      <c r="ZV5" s="3">
        <f t="shared" ca="1" si="17"/>
        <v>-8.2883140024436988E-2</v>
      </c>
      <c r="ZW5" s="3">
        <f t="shared" ca="1" si="17"/>
        <v>-8.4280475232937344E-2</v>
      </c>
      <c r="ZX5" s="3">
        <f t="shared" ca="1" si="17"/>
        <v>1.3451697250187127E-2</v>
      </c>
      <c r="ZY5" s="3">
        <f t="shared" ca="1" si="17"/>
        <v>0.16758879661655984</v>
      </c>
      <c r="ZZ5" s="3">
        <f t="shared" ca="1" si="17"/>
        <v>2.8833168371858047E-2</v>
      </c>
    </row>
    <row r="6" spans="1:702" x14ac:dyDescent="0.25">
      <c r="A6" s="3">
        <f t="shared" ca="1" si="11"/>
        <v>6.4642871186344278E-2</v>
      </c>
      <c r="B6" s="3">
        <f t="shared" ca="1" si="12"/>
        <v>0.12861019969265708</v>
      </c>
      <c r="C6" s="3">
        <f t="shared" ca="1" si="12"/>
        <v>-6.9881209370630623E-2</v>
      </c>
      <c r="D6" s="3">
        <f t="shared" ca="1" si="12"/>
        <v>4.1776295240652656E-3</v>
      </c>
      <c r="E6" s="3">
        <f t="shared" ca="1" si="12"/>
        <v>0.1388899574088541</v>
      </c>
      <c r="F6" s="3">
        <f t="shared" ca="1" si="12"/>
        <v>-7.0310328218560064E-3</v>
      </c>
      <c r="G6" s="3">
        <f t="shared" ca="1" si="12"/>
        <v>-0.10775039900347975</v>
      </c>
      <c r="H6" s="3">
        <f t="shared" ca="1" si="12"/>
        <v>9.3828588806679797E-2</v>
      </c>
      <c r="I6" s="3">
        <f t="shared" ca="1" si="12"/>
        <v>-6.8605572452080585E-2</v>
      </c>
      <c r="J6" s="3">
        <f t="shared" ca="1" si="12"/>
        <v>0.1094001052968263</v>
      </c>
      <c r="K6" s="3">
        <f t="shared" ca="1" si="12"/>
        <v>-0.14509754425522481</v>
      </c>
      <c r="L6" s="3">
        <f t="shared" ca="1" si="12"/>
        <v>0.12522174619106113</v>
      </c>
      <c r="M6" s="3">
        <f t="shared" ca="1" si="12"/>
        <v>8.1161001964545884E-2</v>
      </c>
      <c r="N6" s="3">
        <f t="shared" ca="1" si="12"/>
        <v>-1.6410813416782868E-2</v>
      </c>
      <c r="O6" s="3">
        <f t="shared" ca="1" si="12"/>
        <v>-5.4863981137163148E-2</v>
      </c>
      <c r="P6" s="3">
        <f t="shared" ca="1" si="12"/>
        <v>9.6663267601090064E-2</v>
      </c>
      <c r="Q6" s="3">
        <f t="shared" ca="1" si="12"/>
        <v>7.1915305147390543E-2</v>
      </c>
      <c r="R6" s="3">
        <f t="shared" ca="1" si="12"/>
        <v>-0.16428703127163147</v>
      </c>
      <c r="S6" s="3">
        <f t="shared" ca="1" si="12"/>
        <v>-4.3777553773707234E-2</v>
      </c>
      <c r="T6" s="3">
        <f t="shared" ca="1" si="12"/>
        <v>0.15727516740537623</v>
      </c>
      <c r="U6" s="3">
        <f t="shared" ca="1" si="12"/>
        <v>-0.10043405421015024</v>
      </c>
      <c r="V6" s="3">
        <f t="shared" ca="1" si="12"/>
        <v>6.4613692883002949E-2</v>
      </c>
      <c r="W6" s="3">
        <f t="shared" ca="1" si="12"/>
        <v>0.14929197827143301</v>
      </c>
      <c r="X6" s="3">
        <f t="shared" ca="1" si="12"/>
        <v>6.5860077332183312E-3</v>
      </c>
      <c r="Y6" s="3">
        <f t="shared" ca="1" si="12"/>
        <v>0.134434019624639</v>
      </c>
      <c r="Z6" s="3">
        <f t="shared" ca="1" si="12"/>
        <v>0.17915937058115661</v>
      </c>
      <c r="AA6" s="3">
        <f t="shared" ca="1" si="12"/>
        <v>3.5013059339301898E-2</v>
      </c>
      <c r="AB6" s="3">
        <f t="shared" ca="1" si="12"/>
        <v>-3.9461502824508096E-2</v>
      </c>
      <c r="AC6" s="3">
        <f t="shared" ca="1" si="12"/>
        <v>1.3374111839762406E-3</v>
      </c>
      <c r="AD6" s="3">
        <f t="shared" ca="1" si="12"/>
        <v>9.8061045241500111E-4</v>
      </c>
      <c r="AE6" s="3">
        <f t="shared" ca="1" si="12"/>
        <v>7.3973296686954182E-2</v>
      </c>
      <c r="AF6" s="3">
        <f t="shared" ca="1" si="12"/>
        <v>4.8334831556502478E-2</v>
      </c>
      <c r="AG6" s="3">
        <f t="shared" ca="1" si="12"/>
        <v>7.8636486206270229E-3</v>
      </c>
      <c r="AH6" s="3">
        <f t="shared" ca="1" si="12"/>
        <v>-7.2855066897160176E-3</v>
      </c>
      <c r="AI6" s="3">
        <f t="shared" ca="1" si="12"/>
        <v>0.11161401649215462</v>
      </c>
      <c r="AJ6" s="3">
        <f t="shared" ca="1" si="12"/>
        <v>6.9812578480643317E-2</v>
      </c>
      <c r="AK6" s="3">
        <f t="shared" ca="1" si="12"/>
        <v>8.6656654737368125E-2</v>
      </c>
      <c r="AL6" s="3">
        <f t="shared" ca="1" si="12"/>
        <v>2.1255253841429678E-2</v>
      </c>
      <c r="AM6" s="3">
        <f t="shared" ca="1" si="12"/>
        <v>0.19131130541666863</v>
      </c>
      <c r="AN6" s="3">
        <f t="shared" ca="1" si="12"/>
        <v>0.24025440857421554</v>
      </c>
      <c r="AO6" s="3">
        <f t="shared" ca="1" si="12"/>
        <v>9.8218678671690901E-2</v>
      </c>
      <c r="AP6" s="3">
        <f t="shared" ca="1" si="12"/>
        <v>0.24219694066156655</v>
      </c>
      <c r="AQ6" s="3">
        <f t="shared" ca="1" si="12"/>
        <v>0.12910024219852462</v>
      </c>
      <c r="AR6" s="3">
        <f t="shared" ca="1" si="12"/>
        <v>-3.2108525369054897E-2</v>
      </c>
      <c r="AS6" s="3">
        <f t="shared" ca="1" si="12"/>
        <v>0.20110665689095664</v>
      </c>
      <c r="AT6" s="3">
        <f t="shared" ca="1" si="12"/>
        <v>9.8353622968788759E-3</v>
      </c>
      <c r="AU6" s="3">
        <f t="shared" ca="1" si="12"/>
        <v>-0.28890895234507202</v>
      </c>
      <c r="AV6" s="3">
        <f t="shared" ca="1" si="12"/>
        <v>3.8598725088649491E-2</v>
      </c>
      <c r="AW6" s="3">
        <f t="shared" ca="1" si="12"/>
        <v>-0.22297908329895744</v>
      </c>
      <c r="AX6" s="3">
        <f t="shared" ca="1" si="12"/>
        <v>0.22112912547009855</v>
      </c>
      <c r="AY6" s="3">
        <f t="shared" ca="1" si="12"/>
        <v>4.0090370365837624E-2</v>
      </c>
      <c r="AZ6" s="3">
        <f t="shared" ca="1" si="12"/>
        <v>0.18112654469339567</v>
      </c>
      <c r="BA6" s="3">
        <f t="shared" ca="1" si="12"/>
        <v>1.0019188137343663E-2</v>
      </c>
      <c r="BB6" s="3">
        <f t="shared" ca="1" si="12"/>
        <v>0.11733431492603627</v>
      </c>
      <c r="BC6" s="3">
        <f t="shared" ca="1" si="12"/>
        <v>1.7682240130154576E-2</v>
      </c>
      <c r="BD6" s="3">
        <f t="shared" ca="1" si="12"/>
        <v>0.12442884254901584</v>
      </c>
      <c r="BE6" s="3">
        <f t="shared" ca="1" si="12"/>
        <v>8.1859047437512572E-2</v>
      </c>
      <c r="BF6" s="3">
        <f t="shared" ca="1" si="12"/>
        <v>-2.4714085347201875E-2</v>
      </c>
      <c r="BG6" s="3">
        <f t="shared" ca="1" si="12"/>
        <v>0.15366489862431826</v>
      </c>
      <c r="BH6" s="3">
        <f t="shared" ca="1" si="12"/>
        <v>-5.1051335901335398E-2</v>
      </c>
      <c r="BI6" s="3">
        <f t="shared" ca="1" si="12"/>
        <v>-9.8010765589123264E-2</v>
      </c>
      <c r="BJ6" s="3">
        <f t="shared" ca="1" si="12"/>
        <v>0.19042669153872077</v>
      </c>
      <c r="BK6" s="3">
        <f t="shared" ca="1" si="12"/>
        <v>0.1001605167323288</v>
      </c>
      <c r="BL6" s="3">
        <f t="shared" ca="1" si="12"/>
        <v>0.10272638045999821</v>
      </c>
      <c r="BM6" s="3">
        <f t="shared" ref="BM6:DX9" ca="1" si="23">(NORMINV(RAND(),0.0571,($E$38/100)))</f>
        <v>0.13002672410144278</v>
      </c>
      <c r="BN6" s="3">
        <f t="shared" ca="1" si="23"/>
        <v>6.9445527769001689E-2</v>
      </c>
      <c r="BO6" s="3">
        <f t="shared" ca="1" si="23"/>
        <v>0.35313463438748</v>
      </c>
      <c r="BP6" s="3">
        <f t="shared" ca="1" si="23"/>
        <v>9.2762180319859333E-2</v>
      </c>
      <c r="BQ6" s="3">
        <f t="shared" ca="1" si="23"/>
        <v>0.11738124044371681</v>
      </c>
      <c r="BR6" s="3">
        <f t="shared" ca="1" si="23"/>
        <v>6.3454031161472954E-2</v>
      </c>
      <c r="BS6" s="3">
        <f t="shared" ca="1" si="23"/>
        <v>9.8240120758122995E-2</v>
      </c>
      <c r="BT6" s="3">
        <f t="shared" ca="1" si="23"/>
        <v>7.614440406606944E-2</v>
      </c>
      <c r="BU6" s="3">
        <f t="shared" ca="1" si="23"/>
        <v>4.9599927657386932E-2</v>
      </c>
      <c r="BV6" s="3">
        <f t="shared" ca="1" si="23"/>
        <v>0.13387592209457394</v>
      </c>
      <c r="BW6" s="3">
        <f t="shared" ca="1" si="23"/>
        <v>3.0332715712728414E-2</v>
      </c>
      <c r="BX6" s="3">
        <f t="shared" ca="1" si="23"/>
        <v>6.0375539382598521E-2</v>
      </c>
      <c r="BY6" s="3">
        <f t="shared" ca="1" si="23"/>
        <v>7.7296348548965776E-2</v>
      </c>
      <c r="BZ6" s="3">
        <f t="shared" ca="1" si="23"/>
        <v>0.10221044705330462</v>
      </c>
      <c r="CA6" s="3">
        <f t="shared" ca="1" si="23"/>
        <v>0.16634686552052003</v>
      </c>
      <c r="CB6" s="3">
        <f t="shared" ca="1" si="23"/>
        <v>2.2813111401587163E-2</v>
      </c>
      <c r="CC6" s="3">
        <f t="shared" ca="1" si="23"/>
        <v>-4.331619755947852E-2</v>
      </c>
      <c r="CD6" s="3">
        <f t="shared" ca="1" si="23"/>
        <v>0.10694454062665694</v>
      </c>
      <c r="CE6" s="3">
        <f t="shared" ca="1" si="23"/>
        <v>0.20694367187427964</v>
      </c>
      <c r="CF6" s="3">
        <f t="shared" ca="1" si="23"/>
        <v>7.0472443864700113E-2</v>
      </c>
      <c r="CG6" s="3">
        <f t="shared" ca="1" si="23"/>
        <v>0.1300033539883152</v>
      </c>
      <c r="CH6" s="3">
        <f t="shared" ca="1" si="23"/>
        <v>6.5370664663452746E-2</v>
      </c>
      <c r="CI6" s="3">
        <f t="shared" ca="1" si="23"/>
        <v>4.3808116963885792E-2</v>
      </c>
      <c r="CJ6" s="3">
        <f t="shared" ca="1" si="23"/>
        <v>-4.3853617248581916E-2</v>
      </c>
      <c r="CK6" s="3">
        <f t="shared" ca="1" si="23"/>
        <v>-0.13387253597361076</v>
      </c>
      <c r="CL6" s="3">
        <f t="shared" ca="1" si="23"/>
        <v>0.13699580467518307</v>
      </c>
      <c r="CM6" s="3">
        <f t="shared" ca="1" si="23"/>
        <v>-1.0236408542844341E-2</v>
      </c>
      <c r="CN6" s="3">
        <f t="shared" ca="1" si="23"/>
        <v>0.12867350199428695</v>
      </c>
      <c r="CO6" s="3">
        <f t="shared" ca="1" si="23"/>
        <v>-0.12690464898453635</v>
      </c>
      <c r="CP6" s="3">
        <f t="shared" ca="1" si="23"/>
        <v>-0.18677599845854886</v>
      </c>
      <c r="CQ6" s="3">
        <f t="shared" ca="1" si="23"/>
        <v>0.12756770567165579</v>
      </c>
      <c r="CR6" s="3">
        <f t="shared" ca="1" si="23"/>
        <v>-0.21135340373301126</v>
      </c>
      <c r="CS6" s="3">
        <f t="shared" ca="1" si="23"/>
        <v>7.7338376425400868E-2</v>
      </c>
      <c r="CT6" s="3">
        <f t="shared" ca="1" si="23"/>
        <v>0.12667022869279648</v>
      </c>
      <c r="CU6" s="3">
        <f t="shared" ca="1" si="23"/>
        <v>-4.9406582559591433E-2</v>
      </c>
      <c r="CV6" s="3">
        <f t="shared" ca="1" si="23"/>
        <v>-3.1186979466589659E-2</v>
      </c>
      <c r="CW6" s="3">
        <f t="shared" ca="1" si="23"/>
        <v>-0.10558969499466757</v>
      </c>
      <c r="CX6" s="3">
        <f t="shared" ca="1" si="23"/>
        <v>2.0594618813327345E-3</v>
      </c>
      <c r="CY6" s="3">
        <f t="shared" ca="1" si="23"/>
        <v>-2.8703506600924786E-2</v>
      </c>
      <c r="CZ6" s="3">
        <f t="shared" ca="1" si="23"/>
        <v>0.21607817487538977</v>
      </c>
      <c r="DA6" s="3">
        <f t="shared" ca="1" si="23"/>
        <v>0.21352729097991574</v>
      </c>
      <c r="DB6" s="3">
        <f t="shared" ca="1" si="23"/>
        <v>-8.3564394999686362E-2</v>
      </c>
      <c r="DC6" s="3">
        <f t="shared" ca="1" si="23"/>
        <v>4.4727929694489021E-2</v>
      </c>
      <c r="DD6" s="3">
        <f t="shared" ca="1" si="23"/>
        <v>-8.315384968012661E-2</v>
      </c>
      <c r="DE6" s="3">
        <f t="shared" ca="1" si="23"/>
        <v>0.24247107131145518</v>
      </c>
      <c r="DF6" s="3">
        <f t="shared" ca="1" si="23"/>
        <v>-3.5574025110345103E-2</v>
      </c>
      <c r="DG6" s="3">
        <f t="shared" ca="1" si="23"/>
        <v>0.25804672813242402</v>
      </c>
      <c r="DH6" s="3">
        <f t="shared" ca="1" si="23"/>
        <v>-0.17668131264986681</v>
      </c>
      <c r="DI6" s="3">
        <f t="shared" ca="1" si="23"/>
        <v>5.2307117107871295E-2</v>
      </c>
      <c r="DJ6" s="3">
        <f t="shared" ca="1" si="23"/>
        <v>-9.3017023822549824E-2</v>
      </c>
      <c r="DK6" s="3">
        <f t="shared" ca="1" si="23"/>
        <v>-1.7371802697898481E-3</v>
      </c>
      <c r="DL6" s="3">
        <f t="shared" ca="1" si="23"/>
        <v>0.1786714825668928</v>
      </c>
      <c r="DM6" s="3">
        <f t="shared" ca="1" si="23"/>
        <v>-0.1146357415623334</v>
      </c>
      <c r="DN6" s="3">
        <f t="shared" ca="1" si="23"/>
        <v>-0.21770634299289876</v>
      </c>
      <c r="DO6" s="3">
        <f t="shared" ca="1" si="23"/>
        <v>-1.9242863428553317E-2</v>
      </c>
      <c r="DP6" s="3">
        <f t="shared" ca="1" si="23"/>
        <v>0.10634816304697839</v>
      </c>
      <c r="DQ6" s="3">
        <f t="shared" ca="1" si="23"/>
        <v>9.4828488981268277E-2</v>
      </c>
      <c r="DR6" s="3">
        <f t="shared" ca="1" si="23"/>
        <v>4.9797075562342738E-2</v>
      </c>
      <c r="DS6" s="3">
        <f t="shared" ca="1" si="23"/>
        <v>-0.17004292902214652</v>
      </c>
      <c r="DT6" s="3">
        <f t="shared" ca="1" si="23"/>
        <v>-2.3051901021150928E-2</v>
      </c>
      <c r="DU6" s="3">
        <f t="shared" ca="1" si="23"/>
        <v>0.14891007556758071</v>
      </c>
      <c r="DV6" s="3">
        <f t="shared" ca="1" si="23"/>
        <v>0.23242007554681393</v>
      </c>
      <c r="DW6" s="3">
        <f t="shared" ca="1" si="23"/>
        <v>0.14812858923489119</v>
      </c>
      <c r="DX6" s="3">
        <f t="shared" ca="1" si="23"/>
        <v>-4.1100633112755455E-2</v>
      </c>
      <c r="DY6" s="3">
        <f t="shared" ca="1" si="18"/>
        <v>9.2637349068242808E-2</v>
      </c>
      <c r="DZ6" s="3">
        <f t="shared" ca="1" si="13"/>
        <v>-0.16362952785582158</v>
      </c>
      <c r="EA6" s="3">
        <f t="shared" ca="1" si="13"/>
        <v>4.7660492298784482E-2</v>
      </c>
      <c r="EB6" s="3">
        <f t="shared" ca="1" si="13"/>
        <v>0.15879131480098102</v>
      </c>
      <c r="EC6" s="3">
        <f t="shared" ca="1" si="13"/>
        <v>8.7035856122885918E-2</v>
      </c>
      <c r="ED6" s="3">
        <f t="shared" ca="1" si="13"/>
        <v>0.16142683786949241</v>
      </c>
      <c r="EE6" s="3">
        <f t="shared" ca="1" si="13"/>
        <v>1.2158136935980592E-2</v>
      </c>
      <c r="EF6" s="3">
        <f t="shared" ca="1" si="13"/>
        <v>6.0930542022279648E-2</v>
      </c>
      <c r="EG6" s="3">
        <f t="shared" ca="1" si="13"/>
        <v>0.15022928359314067</v>
      </c>
      <c r="EH6" s="3">
        <f t="shared" ca="1" si="13"/>
        <v>-6.9921970705488432E-2</v>
      </c>
      <c r="EI6" s="3">
        <f t="shared" ca="1" si="13"/>
        <v>-3.729970314900867E-2</v>
      </c>
      <c r="EJ6" s="3">
        <f t="shared" ca="1" si="13"/>
        <v>4.7648196859216757E-2</v>
      </c>
      <c r="EK6" s="3">
        <f t="shared" ca="1" si="13"/>
        <v>7.7066928087900582E-2</v>
      </c>
      <c r="EL6" s="3">
        <f t="shared" ca="1" si="13"/>
        <v>9.7674504645047178E-2</v>
      </c>
      <c r="EM6" s="3">
        <f t="shared" ca="1" si="13"/>
        <v>0.13642701616240899</v>
      </c>
      <c r="EN6" s="3">
        <f t="shared" ca="1" si="13"/>
        <v>0.17642174224478491</v>
      </c>
      <c r="EO6" s="3">
        <f t="shared" ca="1" si="13"/>
        <v>0.12842606862294204</v>
      </c>
      <c r="EP6" s="3">
        <f t="shared" ca="1" si="13"/>
        <v>0.12432027306328254</v>
      </c>
      <c r="EQ6" s="3">
        <f t="shared" ca="1" si="13"/>
        <v>4.5705563048835184E-2</v>
      </c>
      <c r="ER6" s="3">
        <f t="shared" ca="1" si="13"/>
        <v>-1.3161818759041974E-2</v>
      </c>
      <c r="ES6" s="3">
        <f t="shared" ca="1" si="13"/>
        <v>0.13020358849521124</v>
      </c>
      <c r="ET6" s="3">
        <f t="shared" ca="1" si="13"/>
        <v>0.25417996188051367</v>
      </c>
      <c r="EU6" s="3">
        <f t="shared" ca="1" si="13"/>
        <v>4.9709444181645412E-2</v>
      </c>
      <c r="EV6" s="3">
        <f t="shared" ca="1" si="13"/>
        <v>0.20731140717513658</v>
      </c>
      <c r="EW6" s="3">
        <f t="shared" ca="1" si="13"/>
        <v>0.31688591878517974</v>
      </c>
      <c r="EX6" s="3">
        <f t="shared" ca="1" si="13"/>
        <v>-6.2012055895768539E-2</v>
      </c>
      <c r="EY6" s="3">
        <f t="shared" ca="1" si="13"/>
        <v>0.47313835442984953</v>
      </c>
      <c r="EZ6" s="3">
        <f t="shared" ca="1" si="13"/>
        <v>5.3888880136611819E-2</v>
      </c>
      <c r="FA6" s="3">
        <f t="shared" ca="1" si="13"/>
        <v>8.7136039547362154E-2</v>
      </c>
      <c r="FB6" s="3">
        <f t="shared" ca="1" si="13"/>
        <v>0.12277742041939856</v>
      </c>
      <c r="FC6" s="3">
        <f t="shared" ca="1" si="13"/>
        <v>0.14318451885607142</v>
      </c>
      <c r="FD6" s="3">
        <f t="shared" ca="1" si="13"/>
        <v>5.0169024566157752E-2</v>
      </c>
      <c r="FE6" s="3">
        <f t="shared" ca="1" si="13"/>
        <v>-6.1985491602751602E-2</v>
      </c>
      <c r="FF6" s="3">
        <f t="shared" ca="1" si="13"/>
        <v>5.6563540840950458E-3</v>
      </c>
      <c r="FG6" s="3">
        <f t="shared" ca="1" si="13"/>
        <v>1.7468154964203182E-2</v>
      </c>
      <c r="FH6" s="3">
        <f t="shared" ca="1" si="13"/>
        <v>-2.9489282446680781E-2</v>
      </c>
      <c r="FI6" s="3">
        <f t="shared" ca="1" si="13"/>
        <v>3.3873131161228469E-2</v>
      </c>
      <c r="FJ6" s="3">
        <f t="shared" ca="1" si="13"/>
        <v>0.13956707265227508</v>
      </c>
      <c r="FK6" s="3">
        <f t="shared" ca="1" si="13"/>
        <v>0.25159091786240922</v>
      </c>
      <c r="FL6" s="3">
        <f t="shared" ca="1" si="13"/>
        <v>-4.4742389243264638E-2</v>
      </c>
      <c r="FM6" s="3">
        <f t="shared" ca="1" si="13"/>
        <v>3.3639791026022811E-2</v>
      </c>
      <c r="FN6" s="3">
        <f t="shared" ca="1" si="13"/>
        <v>6.8017723027648858E-2</v>
      </c>
      <c r="FO6" s="3">
        <f t="shared" ca="1" si="13"/>
        <v>1.0105328614702307E-2</v>
      </c>
      <c r="FP6" s="3">
        <f t="shared" ca="1" si="13"/>
        <v>0.10856475240116287</v>
      </c>
      <c r="FQ6" s="3">
        <f t="shared" ca="1" si="13"/>
        <v>0.12196290959130969</v>
      </c>
      <c r="FR6" s="3">
        <f t="shared" ca="1" si="13"/>
        <v>9.2133469417315941E-2</v>
      </c>
      <c r="FS6" s="3">
        <f t="shared" ca="1" si="13"/>
        <v>0.24516947360627878</v>
      </c>
      <c r="FT6" s="3">
        <f t="shared" ca="1" si="13"/>
        <v>3.1180744630775688E-2</v>
      </c>
      <c r="FU6" s="3">
        <f t="shared" ca="1" si="13"/>
        <v>4.6536701770476016E-2</v>
      </c>
      <c r="FV6" s="3">
        <f t="shared" ca="1" si="13"/>
        <v>-6.8255886080897818E-2</v>
      </c>
      <c r="FW6" s="3">
        <f t="shared" ca="1" si="13"/>
        <v>4.7996118521144007E-2</v>
      </c>
      <c r="FX6" s="3">
        <f t="shared" ca="1" si="13"/>
        <v>-4.9515645511950396E-2</v>
      </c>
      <c r="FY6" s="3">
        <f t="shared" ca="1" si="13"/>
        <v>-8.3304441717452701E-2</v>
      </c>
      <c r="FZ6" s="3">
        <f t="shared" ca="1" si="13"/>
        <v>-6.5754850173247031E-3</v>
      </c>
      <c r="GA6" s="3">
        <f t="shared" ca="1" si="13"/>
        <v>0.14615534700309629</v>
      </c>
      <c r="GB6" s="3">
        <f t="shared" ca="1" si="13"/>
        <v>-5.5029256577835806E-2</v>
      </c>
      <c r="GC6" s="3">
        <f t="shared" ca="1" si="13"/>
        <v>4.9229473841749138E-2</v>
      </c>
      <c r="GD6" s="3">
        <f t="shared" ca="1" si="13"/>
        <v>5.3080186923967737E-2</v>
      </c>
      <c r="GE6" s="3">
        <f t="shared" ca="1" si="13"/>
        <v>0.12201546178684049</v>
      </c>
      <c r="GF6" s="3">
        <f t="shared" ca="1" si="13"/>
        <v>5.7091042105905314E-2</v>
      </c>
      <c r="GG6" s="3">
        <f t="shared" ca="1" si="13"/>
        <v>0.14092876314818234</v>
      </c>
      <c r="GH6" s="3">
        <f t="shared" ca="1" si="13"/>
        <v>0.11158624806594766</v>
      </c>
      <c r="GI6" s="3">
        <f t="shared" ca="1" si="13"/>
        <v>-2.4019534218449101E-2</v>
      </c>
      <c r="GJ6" s="3">
        <f t="shared" ca="1" si="13"/>
        <v>6.9563771325373461E-2</v>
      </c>
      <c r="GK6" s="3">
        <f t="shared" ca="1" si="2"/>
        <v>0.26235129122016787</v>
      </c>
      <c r="GL6" s="3">
        <f t="shared" ca="1" si="19"/>
        <v>9.1586834657670008E-2</v>
      </c>
      <c r="GM6" s="3">
        <f t="shared" ca="1" si="19"/>
        <v>0.23185458475254428</v>
      </c>
      <c r="GN6" s="3">
        <f t="shared" ca="1" si="19"/>
        <v>-0.14831284384214471</v>
      </c>
      <c r="GO6" s="3">
        <f t="shared" ca="1" si="19"/>
        <v>-6.5163896319131678E-2</v>
      </c>
      <c r="GP6" s="3">
        <f t="shared" ca="1" si="19"/>
        <v>1.0559684473778086E-2</v>
      </c>
      <c r="GQ6" s="3">
        <f t="shared" ca="1" si="19"/>
        <v>0.16037234411532625</v>
      </c>
      <c r="GR6" s="3">
        <f t="shared" ca="1" si="19"/>
        <v>-0.20399631835802201</v>
      </c>
      <c r="GS6" s="3">
        <f t="shared" ca="1" si="19"/>
        <v>9.6520062940962797E-2</v>
      </c>
      <c r="GT6" s="3">
        <f t="shared" ca="1" si="19"/>
        <v>0.16525001292923813</v>
      </c>
      <c r="GU6" s="3">
        <f t="shared" ca="1" si="19"/>
        <v>-0.11128870404734979</v>
      </c>
      <c r="GV6" s="3">
        <f t="shared" ca="1" si="19"/>
        <v>4.5994091721423498E-2</v>
      </c>
      <c r="GW6" s="3">
        <f t="shared" ca="1" si="19"/>
        <v>0.16894245864427923</v>
      </c>
      <c r="GX6" s="3">
        <f t="shared" ca="1" si="19"/>
        <v>-0.19047795332396972</v>
      </c>
      <c r="GY6" s="3">
        <f t="shared" ca="1" si="19"/>
        <v>6.2694232736283828E-2</v>
      </c>
      <c r="GZ6" s="3">
        <f t="shared" ca="1" si="19"/>
        <v>5.5112129590749161E-2</v>
      </c>
      <c r="HA6" s="3">
        <f t="shared" ca="1" si="19"/>
        <v>8.2987614811353277E-2</v>
      </c>
      <c r="HB6" s="3">
        <f t="shared" ca="1" si="19"/>
        <v>1.976562026821186E-2</v>
      </c>
      <c r="HC6" s="3">
        <f t="shared" ca="1" si="19"/>
        <v>2.8313110233610647E-2</v>
      </c>
      <c r="HD6" s="3">
        <f t="shared" ca="1" si="19"/>
        <v>5.4152669976411785E-2</v>
      </c>
      <c r="HE6" s="3">
        <f t="shared" ca="1" si="19"/>
        <v>0.11796256762665258</v>
      </c>
      <c r="HF6" s="3">
        <f t="shared" ca="1" si="19"/>
        <v>0.11654623620621903</v>
      </c>
      <c r="HG6" s="3">
        <f t="shared" ca="1" si="19"/>
        <v>-2.3651883032471399E-3</v>
      </c>
      <c r="HH6" s="3">
        <f t="shared" ca="1" si="19"/>
        <v>7.673231051825026E-3</v>
      </c>
      <c r="HI6" s="3">
        <f t="shared" ca="1" si="19"/>
        <v>0.31447510841124332</v>
      </c>
      <c r="HJ6" s="3">
        <f t="shared" ca="1" si="19"/>
        <v>0.16274468413286694</v>
      </c>
      <c r="HK6" s="3">
        <f t="shared" ca="1" si="19"/>
        <v>0.2798944462048556</v>
      </c>
      <c r="HL6" s="3">
        <f t="shared" ca="1" si="19"/>
        <v>5.5660298364573896E-3</v>
      </c>
      <c r="HM6" s="3">
        <f t="shared" ca="1" si="19"/>
        <v>0.18382385849637328</v>
      </c>
      <c r="HN6" s="3">
        <f t="shared" ca="1" si="19"/>
        <v>0.11254356287405823</v>
      </c>
      <c r="HO6" s="3">
        <f t="shared" ca="1" si="19"/>
        <v>0.14354316825170582</v>
      </c>
      <c r="HP6" s="3">
        <f t="shared" ca="1" si="19"/>
        <v>0.1225748167533583</v>
      </c>
      <c r="HQ6" s="3">
        <f t="shared" ca="1" si="19"/>
        <v>0.15391116798714838</v>
      </c>
      <c r="HR6" s="3">
        <f t="shared" ca="1" si="19"/>
        <v>-4.1237396659380948E-2</v>
      </c>
      <c r="HS6" s="3">
        <f t="shared" ca="1" si="19"/>
        <v>6.8629621839273208E-2</v>
      </c>
      <c r="HT6" s="3">
        <f t="shared" ca="1" si="19"/>
        <v>-3.5952090378308765E-2</v>
      </c>
      <c r="HU6" s="3">
        <f t="shared" ca="1" si="19"/>
        <v>8.8195571050187549E-2</v>
      </c>
      <c r="HV6" s="3">
        <f t="shared" ca="1" si="19"/>
        <v>0.17008454227079578</v>
      </c>
      <c r="HW6" s="3">
        <f t="shared" ca="1" si="19"/>
        <v>0.12176345244520434</v>
      </c>
      <c r="HX6" s="3">
        <f t="shared" ca="1" si="19"/>
        <v>0.13322882648813561</v>
      </c>
      <c r="HY6" s="3">
        <f t="shared" ca="1" si="19"/>
        <v>0.15485367242515036</v>
      </c>
      <c r="HZ6" s="3">
        <f t="shared" ca="1" si="19"/>
        <v>0.19513112932034643</v>
      </c>
      <c r="IA6" s="3">
        <f t="shared" ca="1" si="19"/>
        <v>0.17648328178265366</v>
      </c>
      <c r="IB6" s="3">
        <f t="shared" ca="1" si="19"/>
        <v>-4.4013236491414989E-2</v>
      </c>
      <c r="IC6" s="3">
        <f t="shared" ca="1" si="19"/>
        <v>0.13480193165983745</v>
      </c>
      <c r="ID6" s="3">
        <f t="shared" ca="1" si="19"/>
        <v>0.12950287941686986</v>
      </c>
      <c r="IE6" s="3">
        <f t="shared" ca="1" si="19"/>
        <v>5.5259778076296499E-2</v>
      </c>
      <c r="IF6" s="3">
        <f t="shared" ca="1" si="19"/>
        <v>-8.8319907348607965E-2</v>
      </c>
      <c r="IG6" s="3">
        <f t="shared" ca="1" si="19"/>
        <v>-4.3245568829844899E-2</v>
      </c>
      <c r="IH6" s="3">
        <f t="shared" ca="1" si="19"/>
        <v>0.14189070081394645</v>
      </c>
      <c r="II6" s="3">
        <f t="shared" ca="1" si="19"/>
        <v>-3.0504082146853767E-2</v>
      </c>
      <c r="IJ6" s="3">
        <f t="shared" ca="1" si="19"/>
        <v>2.3993582606292724E-3</v>
      </c>
      <c r="IK6" s="3">
        <f t="shared" ca="1" si="19"/>
        <v>0.2482461133952456</v>
      </c>
      <c r="IL6" s="3">
        <f t="shared" ca="1" si="19"/>
        <v>-3.1682424073407559E-2</v>
      </c>
      <c r="IM6" s="3">
        <f t="shared" ca="1" si="19"/>
        <v>0.10791005570346388</v>
      </c>
      <c r="IN6" s="3">
        <f t="shared" ca="1" si="19"/>
        <v>0.19795103558501581</v>
      </c>
      <c r="IO6" s="3">
        <f t="shared" ca="1" si="19"/>
        <v>0.13000559678595017</v>
      </c>
      <c r="IP6" s="3">
        <f t="shared" ca="1" si="19"/>
        <v>-6.4530792856737434E-2</v>
      </c>
      <c r="IQ6" s="3">
        <f t="shared" ca="1" si="19"/>
        <v>0.12081706745717419</v>
      </c>
      <c r="IR6" s="3">
        <f t="shared" ca="1" si="19"/>
        <v>0.10057991843202649</v>
      </c>
      <c r="IS6" s="3">
        <f t="shared" ca="1" si="19"/>
        <v>1.0038628557479848E-2</v>
      </c>
      <c r="IT6" s="3">
        <f t="shared" ca="1" si="19"/>
        <v>-1.3001108608366216E-2</v>
      </c>
      <c r="IU6" s="3">
        <f t="shared" ca="1" si="19"/>
        <v>9.4522092632293997E-3</v>
      </c>
      <c r="IV6" s="3">
        <f t="shared" ca="1" si="19"/>
        <v>-0.18508842002027548</v>
      </c>
      <c r="IW6" s="3">
        <f t="shared" ca="1" si="19"/>
        <v>0.17048761699181086</v>
      </c>
      <c r="IX6" s="3">
        <f t="shared" ca="1" si="14"/>
        <v>5.4818767696726979E-2</v>
      </c>
      <c r="IY6" s="3">
        <f t="shared" ca="1" si="14"/>
        <v>-9.9921606775373831E-2</v>
      </c>
      <c r="IZ6" s="3">
        <f t="shared" ca="1" si="14"/>
        <v>0.13353028271019385</v>
      </c>
      <c r="JA6" s="3">
        <f t="shared" ca="1" si="14"/>
        <v>-6.4515388811035301E-3</v>
      </c>
      <c r="JB6" s="3">
        <f t="shared" ca="1" si="14"/>
        <v>0.13523883962638544</v>
      </c>
      <c r="JC6" s="3">
        <f t="shared" ca="1" si="14"/>
        <v>0.16558180942420539</v>
      </c>
      <c r="JD6" s="3">
        <f t="shared" ca="1" si="14"/>
        <v>0.2641776475254845</v>
      </c>
      <c r="JE6" s="3">
        <f t="shared" ca="1" si="14"/>
        <v>0.13856606026868468</v>
      </c>
      <c r="JF6" s="3">
        <f t="shared" ca="1" si="14"/>
        <v>1.046337436682044E-2</v>
      </c>
      <c r="JG6" s="3">
        <f t="shared" ca="1" si="14"/>
        <v>4.5457684253352879E-2</v>
      </c>
      <c r="JH6" s="3">
        <f t="shared" ca="1" si="14"/>
        <v>1.8093847978496433E-2</v>
      </c>
      <c r="JI6" s="3">
        <f t="shared" ca="1" si="14"/>
        <v>0.12375464463954833</v>
      </c>
      <c r="JJ6" s="3">
        <f t="shared" ca="1" si="14"/>
        <v>0.28363050406710683</v>
      </c>
      <c r="JK6" s="3">
        <f t="shared" ca="1" si="14"/>
        <v>9.2022150850499335E-2</v>
      </c>
      <c r="JL6" s="3">
        <f t="shared" ca="1" si="14"/>
        <v>0.22799070343387162</v>
      </c>
      <c r="JM6" s="3">
        <f t="shared" ca="1" si="14"/>
        <v>0.24259481794558174</v>
      </c>
      <c r="JN6" s="3">
        <f t="shared" ca="1" si="14"/>
        <v>0.24861708677370625</v>
      </c>
      <c r="JO6" s="3">
        <f t="shared" ca="1" si="14"/>
        <v>-0.14484993602992635</v>
      </c>
      <c r="JP6" s="3">
        <f t="shared" ca="1" si="14"/>
        <v>0.20117566132453651</v>
      </c>
      <c r="JQ6" s="3">
        <f t="shared" ca="1" si="14"/>
        <v>-1.3467956183130597E-2</v>
      </c>
      <c r="JR6" s="3">
        <f t="shared" ca="1" si="14"/>
        <v>2.4024681656217121E-2</v>
      </c>
      <c r="JS6" s="3">
        <f t="shared" ca="1" si="14"/>
        <v>2.9034959149683084E-2</v>
      </c>
      <c r="JT6" s="3">
        <f t="shared" ca="1" si="14"/>
        <v>4.9631449425711495E-2</v>
      </c>
      <c r="JU6" s="3">
        <f t="shared" ca="1" si="14"/>
        <v>4.3897095058437835E-2</v>
      </c>
      <c r="JV6" s="3">
        <f t="shared" ca="1" si="14"/>
        <v>0.22715358926091578</v>
      </c>
      <c r="JW6" s="3">
        <f t="shared" ca="1" si="14"/>
        <v>-0.13349488960224953</v>
      </c>
      <c r="JX6" s="3">
        <f t="shared" ca="1" si="14"/>
        <v>6.8371907882046154E-2</v>
      </c>
      <c r="JY6" s="3">
        <f t="shared" ca="1" si="14"/>
        <v>1.2548207118381477E-2</v>
      </c>
      <c r="JZ6" s="3">
        <f t="shared" ca="1" si="14"/>
        <v>1.5943155694937233E-2</v>
      </c>
      <c r="KA6" s="3">
        <f t="shared" ca="1" si="14"/>
        <v>0.14279512413821305</v>
      </c>
      <c r="KB6" s="3">
        <f t="shared" ca="1" si="14"/>
        <v>-7.6182728312369843E-2</v>
      </c>
      <c r="KC6" s="3">
        <f t="shared" ca="1" si="14"/>
        <v>-7.457935328426106E-2</v>
      </c>
      <c r="KD6" s="3">
        <f t="shared" ca="1" si="14"/>
        <v>0.11503558720241122</v>
      </c>
      <c r="KE6" s="3">
        <f t="shared" ca="1" si="14"/>
        <v>0.16134389220164286</v>
      </c>
      <c r="KF6" s="3">
        <f t="shared" ca="1" si="14"/>
        <v>0.14185863256783166</v>
      </c>
      <c r="KG6" s="3">
        <f t="shared" ca="1" si="14"/>
        <v>-6.7958138503565482E-2</v>
      </c>
      <c r="KH6" s="3">
        <f t="shared" ca="1" si="14"/>
        <v>-1.9756872314785207E-2</v>
      </c>
      <c r="KI6" s="3">
        <f t="shared" ca="1" si="14"/>
        <v>-1.2112399197580365E-2</v>
      </c>
      <c r="KJ6" s="3">
        <f t="shared" ca="1" si="14"/>
        <v>0.11218376123087885</v>
      </c>
      <c r="KK6" s="3">
        <f t="shared" ca="1" si="14"/>
        <v>0.16103075957645901</v>
      </c>
      <c r="KL6" s="3">
        <f t="shared" ca="1" si="14"/>
        <v>-1.5810934140721225E-2</v>
      </c>
      <c r="KM6" s="3">
        <f t="shared" ca="1" si="14"/>
        <v>0.18600981038085806</v>
      </c>
      <c r="KN6" s="3">
        <f t="shared" ca="1" si="14"/>
        <v>-0.15459626646677965</v>
      </c>
      <c r="KO6" s="3">
        <f t="shared" ca="1" si="14"/>
        <v>-0.12183006825708319</v>
      </c>
      <c r="KP6" s="3">
        <f t="shared" ca="1" si="14"/>
        <v>0.10836607146001723</v>
      </c>
      <c r="KQ6" s="3">
        <f t="shared" ca="1" si="14"/>
        <v>3.2280862665794718E-2</v>
      </c>
      <c r="KR6" s="3">
        <f t="shared" ca="1" si="14"/>
        <v>0.16000348489058563</v>
      </c>
      <c r="KS6" s="3">
        <f t="shared" ca="1" si="14"/>
        <v>0.18194980366833965</v>
      </c>
      <c r="KT6" s="3">
        <f t="shared" ca="1" si="14"/>
        <v>-3.8487546206840348E-2</v>
      </c>
      <c r="KU6" s="3">
        <f t="shared" ca="1" si="14"/>
        <v>-0.14102937853731629</v>
      </c>
      <c r="KV6" s="3">
        <f t="shared" ca="1" si="14"/>
        <v>8.8328551366043909E-2</v>
      </c>
      <c r="KW6" s="3">
        <f t="shared" ca="1" si="14"/>
        <v>-1.418743970840039E-2</v>
      </c>
      <c r="KX6" s="3">
        <f t="shared" ca="1" si="14"/>
        <v>2.9884518772360664E-2</v>
      </c>
      <c r="KY6" s="3">
        <f t="shared" ca="1" si="14"/>
        <v>-3.8781072191650737E-2</v>
      </c>
      <c r="KZ6" s="3">
        <f t="shared" ca="1" si="14"/>
        <v>0.11787961207300982</v>
      </c>
      <c r="LA6" s="3">
        <f t="shared" ca="1" si="14"/>
        <v>8.3921639380084734E-2</v>
      </c>
      <c r="LB6" s="3">
        <f t="shared" ca="1" si="14"/>
        <v>0.12505855497185303</v>
      </c>
      <c r="LC6" s="3">
        <f t="shared" ca="1" si="14"/>
        <v>-1.9605004471349899E-2</v>
      </c>
      <c r="LD6" s="3">
        <f t="shared" ca="1" si="14"/>
        <v>0.13754938663647667</v>
      </c>
      <c r="LE6" s="3">
        <f t="shared" ca="1" si="14"/>
        <v>-7.0313045043336006E-2</v>
      </c>
      <c r="LF6" s="3">
        <f t="shared" ca="1" si="14"/>
        <v>-0.10891952493612654</v>
      </c>
      <c r="LG6" s="3">
        <f t="shared" ca="1" si="14"/>
        <v>-0.11144932044829271</v>
      </c>
      <c r="LH6" s="3">
        <f t="shared" ca="1" si="14"/>
        <v>0.28241005026856408</v>
      </c>
      <c r="LI6" s="3">
        <f t="shared" ca="1" si="4"/>
        <v>9.5363640110713216E-2</v>
      </c>
      <c r="LJ6" s="3">
        <f t="shared" ca="1" si="20"/>
        <v>-2.9165192235916529E-2</v>
      </c>
      <c r="LK6" s="3">
        <f t="shared" ca="1" si="20"/>
        <v>2.804618102245985E-2</v>
      </c>
      <c r="LL6" s="3">
        <f t="shared" ca="1" si="20"/>
        <v>-5.8692057253430505E-2</v>
      </c>
      <c r="LM6" s="3">
        <f t="shared" ca="1" si="20"/>
        <v>8.4881831410825864E-3</v>
      </c>
      <c r="LN6" s="3">
        <f t="shared" ca="1" si="20"/>
        <v>-3.9145691525920553E-2</v>
      </c>
      <c r="LO6" s="3">
        <f t="shared" ca="1" si="20"/>
        <v>-5.9113512680067162E-2</v>
      </c>
      <c r="LP6" s="3">
        <f t="shared" ca="1" si="20"/>
        <v>9.7811250102692246E-3</v>
      </c>
      <c r="LQ6" s="3">
        <f t="shared" ca="1" si="20"/>
        <v>-9.2911276637884413E-2</v>
      </c>
      <c r="LR6" s="3">
        <f t="shared" ca="1" si="20"/>
        <v>-6.842534126075743E-2</v>
      </c>
      <c r="LS6" s="3">
        <f t="shared" ca="1" si="20"/>
        <v>0.31523932775528007</v>
      </c>
      <c r="LT6" s="3">
        <f t="shared" ca="1" si="20"/>
        <v>-1.3002074684554346E-2</v>
      </c>
      <c r="LU6" s="3">
        <f t="shared" ca="1" si="20"/>
        <v>-3.5049740529546139E-2</v>
      </c>
      <c r="LV6" s="3">
        <f t="shared" ca="1" si="20"/>
        <v>6.543707418227182E-2</v>
      </c>
      <c r="LW6" s="3">
        <f t="shared" ca="1" si="20"/>
        <v>-2.5981762269550734E-3</v>
      </c>
      <c r="LX6" s="3">
        <f t="shared" ca="1" si="20"/>
        <v>7.2188042269194175E-2</v>
      </c>
      <c r="LY6" s="3">
        <f t="shared" ca="1" si="20"/>
        <v>0.1104367198411214</v>
      </c>
      <c r="LZ6" s="3">
        <f t="shared" ca="1" si="20"/>
        <v>8.3639950089663267E-3</v>
      </c>
      <c r="MA6" s="3">
        <f t="shared" ca="1" si="20"/>
        <v>-7.508643888504217E-2</v>
      </c>
      <c r="MB6" s="3">
        <f t="shared" ca="1" si="20"/>
        <v>0.12798679249005579</v>
      </c>
      <c r="MC6" s="3">
        <f t="shared" ca="1" si="20"/>
        <v>-7.7404893881010947E-2</v>
      </c>
      <c r="MD6" s="3">
        <f t="shared" ca="1" si="20"/>
        <v>0.15410193357860719</v>
      </c>
      <c r="ME6" s="3">
        <f t="shared" ca="1" si="20"/>
        <v>-0.11564466318847007</v>
      </c>
      <c r="MF6" s="3">
        <f t="shared" ca="1" si="20"/>
        <v>-8.5463104387398028E-2</v>
      </c>
      <c r="MG6" s="3">
        <f t="shared" ca="1" si="20"/>
        <v>2.7007541350445821E-2</v>
      </c>
      <c r="MH6" s="3">
        <f t="shared" ca="1" si="20"/>
        <v>0.1227445643606945</v>
      </c>
      <c r="MI6" s="3">
        <f t="shared" ca="1" si="20"/>
        <v>1.6779752425853299E-2</v>
      </c>
      <c r="MJ6" s="3">
        <f t="shared" ca="1" si="20"/>
        <v>0.10558637374138205</v>
      </c>
      <c r="MK6" s="3">
        <f t="shared" ca="1" si="20"/>
        <v>-1.1697390835532256E-2</v>
      </c>
      <c r="ML6" s="3">
        <f t="shared" ca="1" si="20"/>
        <v>2.3607982947689475E-2</v>
      </c>
      <c r="MM6" s="3">
        <f t="shared" ca="1" si="20"/>
        <v>0.10029612685491991</v>
      </c>
      <c r="MN6" s="3">
        <f t="shared" ca="1" si="20"/>
        <v>0.13263821032773387</v>
      </c>
      <c r="MO6" s="3">
        <f t="shared" ca="1" si="20"/>
        <v>6.1983658972562736E-2</v>
      </c>
      <c r="MP6" s="3">
        <f t="shared" ca="1" si="20"/>
        <v>0.11383422673985741</v>
      </c>
      <c r="MQ6" s="3">
        <f t="shared" ca="1" si="20"/>
        <v>-4.4702686126136718E-2</v>
      </c>
      <c r="MR6" s="3">
        <f t="shared" ca="1" si="20"/>
        <v>3.491419984466429E-2</v>
      </c>
      <c r="MS6" s="3">
        <f t="shared" ca="1" si="20"/>
        <v>0.14387007048942346</v>
      </c>
      <c r="MT6" s="3">
        <f t="shared" ca="1" si="20"/>
        <v>4.6155363668399563E-2</v>
      </c>
      <c r="MU6" s="3">
        <f t="shared" ca="1" si="20"/>
        <v>7.1008092830643674E-2</v>
      </c>
      <c r="MV6" s="3">
        <f t="shared" ca="1" si="20"/>
        <v>1.7310834456541177E-2</v>
      </c>
      <c r="MW6" s="3">
        <f t="shared" ca="1" si="20"/>
        <v>0.28425504800225831</v>
      </c>
      <c r="MX6" s="3">
        <f t="shared" ca="1" si="20"/>
        <v>0.11916071673831755</v>
      </c>
      <c r="MY6" s="3">
        <f t="shared" ca="1" si="20"/>
        <v>6.1089212231158888E-2</v>
      </c>
      <c r="MZ6" s="3">
        <f t="shared" ca="1" si="20"/>
        <v>3.8839373831746828E-2</v>
      </c>
      <c r="NA6" s="3">
        <f t="shared" ca="1" si="20"/>
        <v>0.13991531055067119</v>
      </c>
      <c r="NB6" s="3">
        <f t="shared" ca="1" si="20"/>
        <v>-6.7091413793624904E-2</v>
      </c>
      <c r="NC6" s="3">
        <f t="shared" ca="1" si="20"/>
        <v>-0.1285543562939685</v>
      </c>
      <c r="ND6" s="3">
        <f t="shared" ca="1" si="20"/>
        <v>0.1798334429498159</v>
      </c>
      <c r="NE6" s="3">
        <f t="shared" ca="1" si="20"/>
        <v>3.5246234099174351E-2</v>
      </c>
      <c r="NF6" s="3">
        <f t="shared" ca="1" si="20"/>
        <v>-4.6957611060146495E-2</v>
      </c>
      <c r="NG6" s="3">
        <f t="shared" ca="1" si="20"/>
        <v>-8.4252027016182979E-3</v>
      </c>
      <c r="NH6" s="3">
        <f t="shared" ca="1" si="20"/>
        <v>5.4385656622087275E-2</v>
      </c>
      <c r="NI6" s="3">
        <f t="shared" ca="1" si="20"/>
        <v>0.11909889323012876</v>
      </c>
      <c r="NJ6" s="3">
        <f t="shared" ca="1" si="20"/>
        <v>-0.11665603794765318</v>
      </c>
      <c r="NK6" s="3">
        <f t="shared" ca="1" si="20"/>
        <v>-3.7736747390543932E-2</v>
      </c>
      <c r="NL6" s="3">
        <f t="shared" ca="1" si="20"/>
        <v>7.9839823938755397E-2</v>
      </c>
      <c r="NM6" s="3">
        <f t="shared" ca="1" si="20"/>
        <v>-5.6112972586664353E-2</v>
      </c>
      <c r="NN6" s="3">
        <f t="shared" ca="1" si="20"/>
        <v>0.2697825554425754</v>
      </c>
      <c r="NO6" s="3">
        <f t="shared" ca="1" si="20"/>
        <v>2.1229929604940426E-3</v>
      </c>
      <c r="NP6" s="3">
        <f t="shared" ca="1" si="20"/>
        <v>-2.6389671349017207E-2</v>
      </c>
      <c r="NQ6" s="3">
        <f t="shared" ca="1" si="20"/>
        <v>0.12387046547814848</v>
      </c>
      <c r="NR6" s="3">
        <f t="shared" ca="1" si="20"/>
        <v>-1.0627184810660148E-2</v>
      </c>
      <c r="NS6" s="3">
        <f t="shared" ca="1" si="20"/>
        <v>0.12890103622822008</v>
      </c>
      <c r="NT6" s="3">
        <f t="shared" ca="1" si="20"/>
        <v>0.2790530184548321</v>
      </c>
      <c r="NU6" s="3">
        <f t="shared" ca="1" si="20"/>
        <v>-0.17383745002130352</v>
      </c>
      <c r="NV6" s="3">
        <f t="shared" ca="1" si="15"/>
        <v>-0.11711519641057265</v>
      </c>
      <c r="NW6" s="3">
        <f t="shared" ca="1" si="15"/>
        <v>5.3286863060527587E-3</v>
      </c>
      <c r="NX6" s="3">
        <f t="shared" ca="1" si="15"/>
        <v>0.14402018050652049</v>
      </c>
      <c r="NY6" s="3">
        <f t="shared" ca="1" si="15"/>
        <v>6.6129748342301717E-2</v>
      </c>
      <c r="NZ6" s="3">
        <f t="shared" ca="1" si="15"/>
        <v>4.6163043877574014E-2</v>
      </c>
      <c r="OA6" s="3">
        <f t="shared" ca="1" si="15"/>
        <v>3.4730928198958955E-2</v>
      </c>
      <c r="OB6" s="3">
        <f t="shared" ca="1" si="15"/>
        <v>0.15521929967565279</v>
      </c>
      <c r="OC6" s="3">
        <f t="shared" ca="1" si="15"/>
        <v>-2.4834178490527714E-2</v>
      </c>
      <c r="OD6" s="3">
        <f t="shared" ca="1" si="15"/>
        <v>-2.2819253698686953E-3</v>
      </c>
      <c r="OE6" s="3">
        <f t="shared" ca="1" si="15"/>
        <v>-0.10778092441265334</v>
      </c>
      <c r="OF6" s="3">
        <f t="shared" ca="1" si="15"/>
        <v>0.13044590824864619</v>
      </c>
      <c r="OG6" s="3">
        <f t="shared" ca="1" si="15"/>
        <v>-1.7142088029999739E-3</v>
      </c>
      <c r="OH6" s="3">
        <f t="shared" ca="1" si="15"/>
        <v>5.7139863026715941E-2</v>
      </c>
      <c r="OI6" s="3">
        <f t="shared" ca="1" si="15"/>
        <v>1.7422170589022658E-2</v>
      </c>
      <c r="OJ6" s="3">
        <f t="shared" ca="1" si="15"/>
        <v>0.24632568366486857</v>
      </c>
      <c r="OK6" s="3">
        <f t="shared" ca="1" si="15"/>
        <v>-4.7295179477703786E-3</v>
      </c>
      <c r="OL6" s="3">
        <f t="shared" ca="1" si="15"/>
        <v>0.22426367636829675</v>
      </c>
      <c r="OM6" s="3">
        <f t="shared" ca="1" si="15"/>
        <v>-4.8718278045466648E-2</v>
      </c>
      <c r="ON6" s="3">
        <f t="shared" ca="1" si="15"/>
        <v>2.9679218744231298E-2</v>
      </c>
      <c r="OO6" s="3">
        <f t="shared" ca="1" si="15"/>
        <v>-3.4514300805295287E-2</v>
      </c>
      <c r="OP6" s="3">
        <f t="shared" ca="1" si="15"/>
        <v>9.3465232193165507E-2</v>
      </c>
      <c r="OQ6" s="3">
        <f t="shared" ca="1" si="15"/>
        <v>-1.5607185048847408E-3</v>
      </c>
      <c r="OR6" s="3">
        <f t="shared" ca="1" si="15"/>
        <v>7.7692261380234856E-4</v>
      </c>
      <c r="OS6" s="3">
        <f t="shared" ca="1" si="15"/>
        <v>0.12450758299434489</v>
      </c>
      <c r="OT6" s="3">
        <f t="shared" ca="1" si="15"/>
        <v>0.11678794174535211</v>
      </c>
      <c r="OU6" s="3">
        <f t="shared" ca="1" si="15"/>
        <v>-5.4043852211323837E-2</v>
      </c>
      <c r="OV6" s="3">
        <f t="shared" ca="1" si="15"/>
        <v>8.106565489627271E-2</v>
      </c>
      <c r="OW6" s="3">
        <f t="shared" ca="1" si="15"/>
        <v>-0.16153229408354214</v>
      </c>
      <c r="OX6" s="3">
        <f t="shared" ca="1" si="15"/>
        <v>0.11906767984056923</v>
      </c>
      <c r="OY6" s="3">
        <f t="shared" ca="1" si="15"/>
        <v>0.14996569626152137</v>
      </c>
      <c r="OZ6" s="3">
        <f t="shared" ca="1" si="15"/>
        <v>0.12794010286892427</v>
      </c>
      <c r="PA6" s="3">
        <f t="shared" ca="1" si="15"/>
        <v>0.16488724974815755</v>
      </c>
      <c r="PB6" s="3">
        <f t="shared" ca="1" si="15"/>
        <v>-0.13562167369170836</v>
      </c>
      <c r="PC6" s="3">
        <f t="shared" ca="1" si="15"/>
        <v>0.1216738299809814</v>
      </c>
      <c r="PD6" s="3">
        <f t="shared" ca="1" si="15"/>
        <v>0.12266564641401979</v>
      </c>
      <c r="PE6" s="3">
        <f t="shared" ca="1" si="15"/>
        <v>4.940336351428859E-2</v>
      </c>
      <c r="PF6" s="3">
        <f t="shared" ca="1" si="15"/>
        <v>-1.2020200838720574E-2</v>
      </c>
      <c r="PG6" s="3">
        <f t="shared" ca="1" si="15"/>
        <v>5.7336958644894041E-2</v>
      </c>
      <c r="PH6" s="3">
        <f t="shared" ca="1" si="15"/>
        <v>-6.1879518134853859E-2</v>
      </c>
      <c r="PI6" s="3">
        <f t="shared" ca="1" si="15"/>
        <v>-9.0191513610939314E-2</v>
      </c>
      <c r="PJ6" s="3">
        <f t="shared" ca="1" si="15"/>
        <v>0.1650006336998591</v>
      </c>
      <c r="PK6" s="3">
        <f t="shared" ca="1" si="15"/>
        <v>0.11835654212831065</v>
      </c>
      <c r="PL6" s="3">
        <f t="shared" ca="1" si="15"/>
        <v>3.6748877314105255E-2</v>
      </c>
      <c r="PM6" s="3">
        <f t="shared" ca="1" si="15"/>
        <v>0.26624221224531186</v>
      </c>
      <c r="PN6" s="3">
        <f t="shared" ca="1" si="15"/>
        <v>0.19182088916126405</v>
      </c>
      <c r="PO6" s="3">
        <f t="shared" ca="1" si="15"/>
        <v>0.16763151381372945</v>
      </c>
      <c r="PP6" s="3">
        <f t="shared" ca="1" si="15"/>
        <v>-0.13594821993063466</v>
      </c>
      <c r="PQ6" s="3">
        <f t="shared" ca="1" si="15"/>
        <v>6.4626255547525976E-2</v>
      </c>
      <c r="PR6" s="3">
        <f t="shared" ca="1" si="15"/>
        <v>5.2313668671389944E-2</v>
      </c>
      <c r="PS6" s="3">
        <f t="shared" ca="1" si="15"/>
        <v>9.5050966907128775E-2</v>
      </c>
      <c r="PT6" s="3">
        <f t="shared" ca="1" si="15"/>
        <v>0.17016994104671535</v>
      </c>
      <c r="PU6" s="3">
        <f t="shared" ca="1" si="15"/>
        <v>3.2323038162076351E-3</v>
      </c>
      <c r="PV6" s="3">
        <f t="shared" ca="1" si="15"/>
        <v>2.5285155865196182E-2</v>
      </c>
      <c r="PW6" s="3">
        <f t="shared" ca="1" si="15"/>
        <v>0.10526268631458888</v>
      </c>
      <c r="PX6" s="3">
        <f t="shared" ca="1" si="15"/>
        <v>-2.1416473043298745E-2</v>
      </c>
      <c r="PY6" s="3">
        <f t="shared" ca="1" si="15"/>
        <v>0.1980377979367689</v>
      </c>
      <c r="PZ6" s="3">
        <f t="shared" ca="1" si="15"/>
        <v>9.4283697781728015E-2</v>
      </c>
      <c r="QA6" s="3">
        <f t="shared" ca="1" si="15"/>
        <v>3.463056965835766E-2</v>
      </c>
      <c r="QB6" s="3">
        <f t="shared" ca="1" si="15"/>
        <v>0.4285576898304217</v>
      </c>
      <c r="QC6" s="3">
        <f t="shared" ca="1" si="15"/>
        <v>-0.11141441142296955</v>
      </c>
      <c r="QD6" s="3">
        <f t="shared" ca="1" si="15"/>
        <v>-7.1721227526654038E-2</v>
      </c>
      <c r="QE6" s="3">
        <f t="shared" ca="1" si="15"/>
        <v>-2.5217936043103351E-2</v>
      </c>
      <c r="QF6" s="3">
        <f t="shared" ca="1" si="15"/>
        <v>2.103535015479871E-3</v>
      </c>
      <c r="QG6" s="3">
        <f t="shared" ca="1" si="6"/>
        <v>9.530106449570766E-3</v>
      </c>
      <c r="QH6" s="3">
        <f t="shared" ca="1" si="21"/>
        <v>8.7546993075521565E-2</v>
      </c>
      <c r="QI6" s="3">
        <f t="shared" ca="1" si="21"/>
        <v>0.10362175038247431</v>
      </c>
      <c r="QJ6" s="3">
        <f t="shared" ca="1" si="21"/>
        <v>-0.13868608521046438</v>
      </c>
      <c r="QK6" s="3">
        <f t="shared" ca="1" si="21"/>
        <v>7.7177516378551456E-2</v>
      </c>
      <c r="QL6" s="3">
        <f t="shared" ca="1" si="21"/>
        <v>0.15559717180085039</v>
      </c>
      <c r="QM6" s="3">
        <f t="shared" ca="1" si="21"/>
        <v>3.6795655610421765E-2</v>
      </c>
      <c r="QN6" s="3">
        <f t="shared" ca="1" si="21"/>
        <v>-1.1723300994905997E-2</v>
      </c>
      <c r="QO6" s="3">
        <f t="shared" ca="1" si="21"/>
        <v>0.20356779458377777</v>
      </c>
      <c r="QP6" s="3">
        <f t="shared" ca="1" si="21"/>
        <v>9.4692841291114299E-2</v>
      </c>
      <c r="QQ6" s="3">
        <f t="shared" ca="1" si="21"/>
        <v>6.8013457122496179E-2</v>
      </c>
      <c r="QR6" s="3">
        <f t="shared" ca="1" si="21"/>
        <v>9.6986157104063803E-3</v>
      </c>
      <c r="QS6" s="3">
        <f t="shared" ca="1" si="21"/>
        <v>4.3903666341005614E-2</v>
      </c>
      <c r="QT6" s="3">
        <f t="shared" ca="1" si="21"/>
        <v>-1.0331895124663176E-2</v>
      </c>
      <c r="QU6" s="3">
        <f t="shared" ca="1" si="21"/>
        <v>-9.4494322257279953E-2</v>
      </c>
      <c r="QV6" s="3">
        <f t="shared" ca="1" si="21"/>
        <v>0.11985398215519336</v>
      </c>
      <c r="QW6" s="3">
        <f t="shared" ca="1" si="21"/>
        <v>8.7977071979804186E-2</v>
      </c>
      <c r="QX6" s="3">
        <f t="shared" ca="1" si="21"/>
        <v>0.133218624892571</v>
      </c>
      <c r="QY6" s="3">
        <f t="shared" ca="1" si="21"/>
        <v>-0.21314233206025646</v>
      </c>
      <c r="QZ6" s="3">
        <f t="shared" ca="1" si="21"/>
        <v>2.6813188991357359E-2</v>
      </c>
      <c r="RA6" s="3">
        <f t="shared" ca="1" si="21"/>
        <v>0.1522896880057461</v>
      </c>
      <c r="RB6" s="3">
        <f t="shared" ca="1" si="21"/>
        <v>4.0750839329640652E-2</v>
      </c>
      <c r="RC6" s="3">
        <f t="shared" ca="1" si="21"/>
        <v>0.35619146671741281</v>
      </c>
      <c r="RD6" s="3">
        <f t="shared" ca="1" si="21"/>
        <v>0.16331450390667301</v>
      </c>
      <c r="RE6" s="3">
        <f t="shared" ca="1" si="21"/>
        <v>0.18461146395881256</v>
      </c>
      <c r="RF6" s="3">
        <f t="shared" ca="1" si="21"/>
        <v>0.1210439991610355</v>
      </c>
      <c r="RG6" s="3">
        <f t="shared" ca="1" si="21"/>
        <v>0.11160879120701467</v>
      </c>
      <c r="RH6" s="3">
        <f t="shared" ca="1" si="21"/>
        <v>0.15400429927709214</v>
      </c>
      <c r="RI6" s="3">
        <f t="shared" ca="1" si="21"/>
        <v>6.7646100637485107E-2</v>
      </c>
      <c r="RJ6" s="3">
        <f t="shared" ca="1" si="21"/>
        <v>-9.5759170401515173E-2</v>
      </c>
      <c r="RK6" s="3">
        <f t="shared" ca="1" si="21"/>
        <v>-5.2905406998442289E-2</v>
      </c>
      <c r="RL6" s="3">
        <f t="shared" ca="1" si="21"/>
        <v>5.4422282715866313E-2</v>
      </c>
      <c r="RM6" s="3">
        <f t="shared" ca="1" si="21"/>
        <v>-5.0061851595900625E-2</v>
      </c>
      <c r="RN6" s="3">
        <f t="shared" ca="1" si="21"/>
        <v>2.6953742934954349E-2</v>
      </c>
      <c r="RO6" s="3">
        <f t="shared" ca="1" si="21"/>
        <v>9.2174865811744389E-2</v>
      </c>
      <c r="RP6" s="3">
        <f t="shared" ca="1" si="21"/>
        <v>-3.8092592162675437E-2</v>
      </c>
      <c r="RQ6" s="3">
        <f t="shared" ca="1" si="21"/>
        <v>0.10219685133545439</v>
      </c>
      <c r="RR6" s="3">
        <f t="shared" ca="1" si="21"/>
        <v>0.11886772846069947</v>
      </c>
      <c r="RS6" s="3">
        <f t="shared" ca="1" si="21"/>
        <v>0.10346115394696923</v>
      </c>
      <c r="RT6" s="3">
        <f t="shared" ca="1" si="21"/>
        <v>1.0142442968035029E-3</v>
      </c>
      <c r="RU6" s="3">
        <f t="shared" ca="1" si="21"/>
        <v>0.17274400680937857</v>
      </c>
      <c r="RV6" s="3">
        <f t="shared" ca="1" si="21"/>
        <v>0.15000202336994123</v>
      </c>
      <c r="RW6" s="3">
        <f t="shared" ca="1" si="21"/>
        <v>-4.4608496058025929E-2</v>
      </c>
      <c r="RX6" s="3">
        <f t="shared" ca="1" si="21"/>
        <v>0.11713289984682823</v>
      </c>
      <c r="RY6" s="3">
        <f t="shared" ca="1" si="21"/>
        <v>0.19640878164284714</v>
      </c>
      <c r="RZ6" s="3">
        <f t="shared" ca="1" si="21"/>
        <v>7.9741879682703715E-2</v>
      </c>
      <c r="SA6" s="3">
        <f t="shared" ca="1" si="21"/>
        <v>0.13591027434911007</v>
      </c>
      <c r="SB6" s="3">
        <f t="shared" ca="1" si="21"/>
        <v>8.2003354254094468E-2</v>
      </c>
      <c r="SC6" s="3">
        <f t="shared" ca="1" si="21"/>
        <v>-5.3777570059321156E-2</v>
      </c>
      <c r="SD6" s="3">
        <f t="shared" ca="1" si="21"/>
        <v>0.21939144378053937</v>
      </c>
      <c r="SE6" s="3">
        <f t="shared" ca="1" si="21"/>
        <v>6.7885335008176728E-2</v>
      </c>
      <c r="SF6" s="3">
        <f t="shared" ca="1" si="21"/>
        <v>3.5617418212887553E-2</v>
      </c>
      <c r="SG6" s="3">
        <f t="shared" ca="1" si="21"/>
        <v>0.14261204654424306</v>
      </c>
      <c r="SH6" s="3">
        <f t="shared" ca="1" si="21"/>
        <v>-7.4620783392246176E-3</v>
      </c>
      <c r="SI6" s="3">
        <f t="shared" ca="1" si="21"/>
        <v>8.9823260008419781E-2</v>
      </c>
      <c r="SJ6" s="3">
        <f t="shared" ca="1" si="21"/>
        <v>-5.7745462114224058E-2</v>
      </c>
      <c r="SK6" s="3">
        <f t="shared" ca="1" si="21"/>
        <v>8.9007701673096823E-2</v>
      </c>
      <c r="SL6" s="3">
        <f t="shared" ca="1" si="21"/>
        <v>0.12694777543842015</v>
      </c>
      <c r="SM6" s="3">
        <f t="shared" ca="1" si="21"/>
        <v>-0.21328285583509271</v>
      </c>
      <c r="SN6" s="3">
        <f t="shared" ca="1" si="21"/>
        <v>0.16045093980098563</v>
      </c>
      <c r="SO6" s="3">
        <f t="shared" ca="1" si="21"/>
        <v>0.23018205082047499</v>
      </c>
      <c r="SP6" s="3">
        <f t="shared" ca="1" si="21"/>
        <v>0.17493617135158021</v>
      </c>
      <c r="SQ6" s="3">
        <f t="shared" ca="1" si="21"/>
        <v>0.22516262955565058</v>
      </c>
      <c r="SR6" s="3">
        <f t="shared" ca="1" si="21"/>
        <v>-7.0376007180912012E-2</v>
      </c>
      <c r="SS6" s="3">
        <f t="shared" ca="1" si="21"/>
        <v>7.2802451978749599E-2</v>
      </c>
      <c r="ST6" s="3">
        <f t="shared" ca="1" si="16"/>
        <v>7.3093846573343405E-2</v>
      </c>
      <c r="SU6" s="3">
        <f t="shared" ca="1" si="16"/>
        <v>0.18528143599522584</v>
      </c>
      <c r="SV6" s="3">
        <f t="shared" ca="1" si="16"/>
        <v>5.4406125666197264E-2</v>
      </c>
      <c r="SW6" s="3">
        <f t="shared" ca="1" si="16"/>
        <v>0.16734923127182091</v>
      </c>
      <c r="SX6" s="3">
        <f t="shared" ca="1" si="16"/>
        <v>0.13108147465437225</v>
      </c>
      <c r="SY6" s="3">
        <f t="shared" ca="1" si="16"/>
        <v>0.14246418426732049</v>
      </c>
      <c r="SZ6" s="3">
        <f t="shared" ca="1" si="16"/>
        <v>0.16517756795138222</v>
      </c>
      <c r="TA6" s="3">
        <f t="shared" ca="1" si="16"/>
        <v>0.19412565402761106</v>
      </c>
      <c r="TB6" s="3">
        <f t="shared" ca="1" si="16"/>
        <v>0.18361855639771346</v>
      </c>
      <c r="TC6" s="3">
        <f t="shared" ca="1" si="16"/>
        <v>-7.7211135186511612E-2</v>
      </c>
      <c r="TD6" s="3">
        <f t="shared" ca="1" si="16"/>
        <v>9.8497435712899747E-2</v>
      </c>
      <c r="TE6" s="3">
        <f t="shared" ca="1" si="16"/>
        <v>0.21836793613960931</v>
      </c>
      <c r="TF6" s="3">
        <f t="shared" ca="1" si="16"/>
        <v>-5.5707229413452158E-2</v>
      </c>
      <c r="TG6" s="3">
        <f t="shared" ca="1" si="16"/>
        <v>3.6170670511298741E-2</v>
      </c>
      <c r="TH6" s="3">
        <f t="shared" ca="1" si="16"/>
        <v>-5.5221425806383326E-2</v>
      </c>
      <c r="TI6" s="3">
        <f t="shared" ca="1" si="16"/>
        <v>0.19450089349208699</v>
      </c>
      <c r="TJ6" s="3">
        <f t="shared" ca="1" si="16"/>
        <v>5.4820087021048063E-2</v>
      </c>
      <c r="TK6" s="3">
        <f t="shared" ca="1" si="16"/>
        <v>0.14416846981186915</v>
      </c>
      <c r="TL6" s="3">
        <f t="shared" ca="1" si="16"/>
        <v>-4.3252019787524063E-2</v>
      </c>
      <c r="TM6" s="3">
        <f t="shared" ca="1" si="16"/>
        <v>0.29360798821000367</v>
      </c>
      <c r="TN6" s="3">
        <f t="shared" ca="1" si="16"/>
        <v>0.1662513766796031</v>
      </c>
      <c r="TO6" s="3">
        <f t="shared" ca="1" si="16"/>
        <v>-9.9283291363884349E-2</v>
      </c>
      <c r="TP6" s="3">
        <f t="shared" ca="1" si="16"/>
        <v>5.8492780503023617E-2</v>
      </c>
      <c r="TQ6" s="3">
        <f t="shared" ca="1" si="16"/>
        <v>0.24695439857150153</v>
      </c>
      <c r="TR6" s="3">
        <f t="shared" ca="1" si="16"/>
        <v>0.18332724641799231</v>
      </c>
      <c r="TS6" s="3">
        <f t="shared" ca="1" si="16"/>
        <v>-1.4674609847524153E-2</v>
      </c>
      <c r="TT6" s="3">
        <f t="shared" ca="1" si="16"/>
        <v>2.3712344572766504E-2</v>
      </c>
      <c r="TU6" s="3">
        <f t="shared" ca="1" si="16"/>
        <v>0.15189766221365111</v>
      </c>
      <c r="TV6" s="3">
        <f t="shared" ca="1" si="16"/>
        <v>8.1387308436756428E-2</v>
      </c>
      <c r="TW6" s="3">
        <f t="shared" ca="1" si="16"/>
        <v>0.12602238563245871</v>
      </c>
      <c r="TX6" s="3">
        <f t="shared" ca="1" si="16"/>
        <v>3.1153102525211956E-2</v>
      </c>
      <c r="TY6" s="3">
        <f t="shared" ca="1" si="16"/>
        <v>0.11782201983557311</v>
      </c>
      <c r="TZ6" s="3">
        <f t="shared" ca="1" si="16"/>
        <v>9.0059991088291963E-2</v>
      </c>
      <c r="UA6" s="3">
        <f t="shared" ca="1" si="16"/>
        <v>-5.565433351777449E-3</v>
      </c>
      <c r="UB6" s="3">
        <f t="shared" ca="1" si="16"/>
        <v>5.5112097541263304E-2</v>
      </c>
      <c r="UC6" s="3">
        <f t="shared" ca="1" si="16"/>
        <v>-9.2291208735016395E-3</v>
      </c>
      <c r="UD6" s="3">
        <f t="shared" ca="1" si="16"/>
        <v>7.0496871354743099E-2</v>
      </c>
      <c r="UE6" s="3">
        <f t="shared" ca="1" si="16"/>
        <v>0.1168614281997834</v>
      </c>
      <c r="UF6" s="3">
        <f t="shared" ca="1" si="16"/>
        <v>-9.2584480311390452E-2</v>
      </c>
      <c r="UG6" s="3">
        <f t="shared" ca="1" si="16"/>
        <v>-6.7954546638506516E-2</v>
      </c>
      <c r="UH6" s="3">
        <f t="shared" ca="1" si="16"/>
        <v>4.4567642259669082E-2</v>
      </c>
      <c r="UI6" s="3">
        <f t="shared" ca="1" si="16"/>
        <v>6.6394847457107289E-2</v>
      </c>
      <c r="UJ6" s="3">
        <f t="shared" ca="1" si="16"/>
        <v>-4.5069832532506696E-2</v>
      </c>
      <c r="UK6" s="3">
        <f t="shared" ca="1" si="16"/>
        <v>2.3682812541817762E-2</v>
      </c>
      <c r="UL6" s="3">
        <f t="shared" ca="1" si="16"/>
        <v>0.11644746920251021</v>
      </c>
      <c r="UM6" s="3">
        <f t="shared" ca="1" si="16"/>
        <v>-0.16038621935333613</v>
      </c>
      <c r="UN6" s="3">
        <f t="shared" ca="1" si="16"/>
        <v>9.7845436840609423E-2</v>
      </c>
      <c r="UO6" s="3">
        <f t="shared" ca="1" si="16"/>
        <v>-9.4440068177356354E-2</v>
      </c>
      <c r="UP6" s="3">
        <f t="shared" ca="1" si="16"/>
        <v>2.5641431359653938E-2</v>
      </c>
      <c r="UQ6" s="3">
        <f t="shared" ca="1" si="16"/>
        <v>1.5620588852681715E-2</v>
      </c>
      <c r="UR6" s="3">
        <f t="shared" ca="1" si="16"/>
        <v>-2.2563616938619344E-2</v>
      </c>
      <c r="US6" s="3">
        <f t="shared" ca="1" si="16"/>
        <v>1.9772536805887017E-2</v>
      </c>
      <c r="UT6" s="3">
        <f t="shared" ca="1" si="16"/>
        <v>-1.2354190029468443E-2</v>
      </c>
      <c r="UU6" s="3">
        <f t="shared" ca="1" si="16"/>
        <v>4.1945733492844764E-3</v>
      </c>
      <c r="UV6" s="3">
        <f t="shared" ca="1" si="16"/>
        <v>0.1296903184956601</v>
      </c>
      <c r="UW6" s="3">
        <f t="shared" ca="1" si="16"/>
        <v>-1.6680920332166713E-2</v>
      </c>
      <c r="UX6" s="3">
        <f t="shared" ca="1" si="16"/>
        <v>8.6942708796157328E-2</v>
      </c>
      <c r="UY6" s="3">
        <f t="shared" ca="1" si="16"/>
        <v>0.15959666911405446</v>
      </c>
      <c r="UZ6" s="3">
        <f t="shared" ca="1" si="16"/>
        <v>0.36345111982937339</v>
      </c>
      <c r="VA6" s="3">
        <f t="shared" ca="1" si="16"/>
        <v>9.0698243461206876E-2</v>
      </c>
      <c r="VB6" s="3">
        <f t="shared" ca="1" si="16"/>
        <v>0.24549617406655522</v>
      </c>
      <c r="VC6" s="3">
        <f t="shared" ca="1" si="16"/>
        <v>-3.4819487701242699E-2</v>
      </c>
      <c r="VD6" s="3">
        <f t="shared" ca="1" si="16"/>
        <v>-7.024993359025071E-2</v>
      </c>
      <c r="VE6" s="3">
        <f t="shared" ca="1" si="8"/>
        <v>5.2792118947057244E-2</v>
      </c>
      <c r="VF6" s="3">
        <f t="shared" ca="1" si="22"/>
        <v>0.20963294224013146</v>
      </c>
      <c r="VG6" s="3">
        <f t="shared" ca="1" si="22"/>
        <v>-8.6410879164636883E-3</v>
      </c>
      <c r="VH6" s="3">
        <f t="shared" ca="1" si="22"/>
        <v>0.19299782730452625</v>
      </c>
      <c r="VI6" s="3">
        <f t="shared" ca="1" si="22"/>
        <v>-1.3865079789741608E-3</v>
      </c>
      <c r="VJ6" s="3">
        <f t="shared" ca="1" si="22"/>
        <v>0.25886641907578073</v>
      </c>
      <c r="VK6" s="3">
        <f t="shared" ca="1" si="22"/>
        <v>-9.2219385833267484E-2</v>
      </c>
      <c r="VL6" s="3">
        <f t="shared" ca="1" si="22"/>
        <v>0.30068420885292707</v>
      </c>
      <c r="VM6" s="3">
        <f t="shared" ca="1" si="22"/>
        <v>0.20495889644782006</v>
      </c>
      <c r="VN6" s="3">
        <f t="shared" ca="1" si="22"/>
        <v>-0.1045568267242644</v>
      </c>
      <c r="VO6" s="3">
        <f t="shared" ca="1" si="22"/>
        <v>0.22018350935599112</v>
      </c>
      <c r="VP6" s="3">
        <f t="shared" ca="1" si="22"/>
        <v>5.6650716579056605E-2</v>
      </c>
      <c r="VQ6" s="3">
        <f t="shared" ca="1" si="22"/>
        <v>6.6661610779674585E-2</v>
      </c>
      <c r="VR6" s="3">
        <f t="shared" ca="1" si="22"/>
        <v>5.898460398280294E-2</v>
      </c>
      <c r="VS6" s="3">
        <f t="shared" ca="1" si="22"/>
        <v>0.17974127137338775</v>
      </c>
      <c r="VT6" s="3">
        <f t="shared" ca="1" si="22"/>
        <v>0.19066793135465843</v>
      </c>
      <c r="VU6" s="3">
        <f t="shared" ca="1" si="22"/>
        <v>0.16191073421754157</v>
      </c>
      <c r="VV6" s="3">
        <f t="shared" ca="1" si="22"/>
        <v>8.7421573980160594E-2</v>
      </c>
      <c r="VW6" s="3">
        <f t="shared" ca="1" si="22"/>
        <v>-4.7409741574655911E-2</v>
      </c>
      <c r="VX6" s="3">
        <f t="shared" ca="1" si="22"/>
        <v>1.7199892375874409E-2</v>
      </c>
      <c r="VY6" s="3">
        <f t="shared" ca="1" si="22"/>
        <v>-0.18825048404987293</v>
      </c>
      <c r="VZ6" s="3">
        <f t="shared" ca="1" si="22"/>
        <v>-0.21976207175326595</v>
      </c>
      <c r="WA6" s="3">
        <f t="shared" ca="1" si="22"/>
        <v>6.5903952693607132E-3</v>
      </c>
      <c r="WB6" s="3">
        <f t="shared" ca="1" si="22"/>
        <v>0.16120008374917311</v>
      </c>
      <c r="WC6" s="3">
        <f t="shared" ca="1" si="22"/>
        <v>0.13489045848897385</v>
      </c>
      <c r="WD6" s="3">
        <f t="shared" ca="1" si="22"/>
        <v>-5.658243899333705E-2</v>
      </c>
      <c r="WE6" s="3">
        <f t="shared" ca="1" si="22"/>
        <v>4.5795454786785733E-3</v>
      </c>
      <c r="WF6" s="3">
        <f t="shared" ca="1" si="22"/>
        <v>-1.7839568638400707E-2</v>
      </c>
      <c r="WG6" s="3">
        <f t="shared" ca="1" si="22"/>
        <v>0.2557461377373258</v>
      </c>
      <c r="WH6" s="3">
        <f t="shared" ca="1" si="22"/>
        <v>-0.10528984997739722</v>
      </c>
      <c r="WI6" s="3">
        <f t="shared" ca="1" si="22"/>
        <v>3.4688340649001836E-2</v>
      </c>
      <c r="WJ6" s="3">
        <f t="shared" ca="1" si="22"/>
        <v>-4.4023682705881181E-3</v>
      </c>
      <c r="WK6" s="3">
        <f t="shared" ca="1" si="22"/>
        <v>6.2571449801760992E-2</v>
      </c>
      <c r="WL6" s="3">
        <f t="shared" ca="1" si="22"/>
        <v>-1.8658758042730275E-2</v>
      </c>
      <c r="WM6" s="3">
        <f t="shared" ca="1" si="22"/>
        <v>0.17794460465342721</v>
      </c>
      <c r="WN6" s="3">
        <f t="shared" ca="1" si="22"/>
        <v>2.0757863793873781E-2</v>
      </c>
      <c r="WO6" s="3">
        <f t="shared" ca="1" si="22"/>
        <v>0.18600715551429831</v>
      </c>
      <c r="WP6" s="3">
        <f t="shared" ca="1" si="22"/>
        <v>7.8966884632307305E-2</v>
      </c>
      <c r="WQ6" s="3">
        <f t="shared" ca="1" si="22"/>
        <v>5.2569655467435777E-2</v>
      </c>
      <c r="WR6" s="3">
        <f t="shared" ca="1" si="22"/>
        <v>-5.1952244653966168E-2</v>
      </c>
      <c r="WS6" s="3">
        <f t="shared" ca="1" si="22"/>
        <v>-5.5459071287038711E-2</v>
      </c>
      <c r="WT6" s="3">
        <f t="shared" ca="1" si="22"/>
        <v>0.25907677329467255</v>
      </c>
      <c r="WU6" s="3">
        <f t="shared" ca="1" si="22"/>
        <v>0.12051645814220373</v>
      </c>
      <c r="WV6" s="3">
        <f t="shared" ca="1" si="22"/>
        <v>7.7392362325378647E-2</v>
      </c>
      <c r="WW6" s="3">
        <f t="shared" ca="1" si="22"/>
        <v>7.0860549706118603E-2</v>
      </c>
      <c r="WX6" s="3">
        <f t="shared" ca="1" si="22"/>
        <v>-8.6175712531431872E-2</v>
      </c>
      <c r="WY6" s="3">
        <f t="shared" ca="1" si="22"/>
        <v>0.16116562956381153</v>
      </c>
      <c r="WZ6" s="3">
        <f t="shared" ca="1" si="22"/>
        <v>8.1174386286973793E-2</v>
      </c>
      <c r="XA6" s="3">
        <f t="shared" ca="1" si="22"/>
        <v>0.12415246649402284</v>
      </c>
      <c r="XB6" s="3">
        <f t="shared" ca="1" si="22"/>
        <v>-2.8107755578121812E-2</v>
      </c>
      <c r="XC6" s="3">
        <f t="shared" ca="1" si="22"/>
        <v>4.1067638693720106E-2</v>
      </c>
      <c r="XD6" s="3">
        <f t="shared" ca="1" si="22"/>
        <v>5.8243507169550658E-2</v>
      </c>
      <c r="XE6" s="3">
        <f t="shared" ca="1" si="22"/>
        <v>0.15754095960013909</v>
      </c>
      <c r="XF6" s="3">
        <f t="shared" ca="1" si="22"/>
        <v>-2.9307850029378746E-2</v>
      </c>
      <c r="XG6" s="3">
        <f t="shared" ca="1" si="22"/>
        <v>0.19721187767826176</v>
      </c>
      <c r="XH6" s="3">
        <f t="shared" ca="1" si="22"/>
        <v>0.21381192864447385</v>
      </c>
      <c r="XI6" s="3">
        <f t="shared" ca="1" si="22"/>
        <v>0.33357355993644416</v>
      </c>
      <c r="XJ6" s="3">
        <f t="shared" ca="1" si="22"/>
        <v>3.3437326294244799E-2</v>
      </c>
      <c r="XK6" s="3">
        <f t="shared" ca="1" si="22"/>
        <v>1.831431809747848E-2</v>
      </c>
      <c r="XL6" s="3">
        <f t="shared" ca="1" si="22"/>
        <v>2.6863799457933504E-2</v>
      </c>
      <c r="XM6" s="3">
        <f t="shared" ca="1" si="22"/>
        <v>7.679126947238131E-2</v>
      </c>
      <c r="XN6" s="3">
        <f t="shared" ca="1" si="22"/>
        <v>-6.9446852877357995E-3</v>
      </c>
      <c r="XO6" s="3">
        <f t="shared" ca="1" si="22"/>
        <v>-3.9478825088556907E-2</v>
      </c>
      <c r="XP6" s="3">
        <f t="shared" ca="1" si="22"/>
        <v>-3.2260145404952506E-2</v>
      </c>
      <c r="XQ6" s="3">
        <f t="shared" ca="1" si="22"/>
        <v>0.10157648606197181</v>
      </c>
      <c r="XR6" s="3">
        <f t="shared" ca="1" si="17"/>
        <v>0.10222144220783769</v>
      </c>
      <c r="XS6" s="3">
        <f t="shared" ca="1" si="17"/>
        <v>0.19854243390699905</v>
      </c>
      <c r="XT6" s="3">
        <f t="shared" ca="1" si="17"/>
        <v>4.1987163514150133E-2</v>
      </c>
      <c r="XU6" s="3">
        <f t="shared" ca="1" si="17"/>
        <v>1.3856006902619532E-2</v>
      </c>
      <c r="XV6" s="3">
        <f t="shared" ca="1" si="17"/>
        <v>6.325566901926058E-2</v>
      </c>
      <c r="XW6" s="3">
        <f t="shared" ca="1" si="17"/>
        <v>-0.16553931017486312</v>
      </c>
      <c r="XX6" s="3">
        <f t="shared" ca="1" si="17"/>
        <v>6.0403846293707542E-2</v>
      </c>
      <c r="XY6" s="3">
        <f t="shared" ca="1" si="17"/>
        <v>0.26201615594924926</v>
      </c>
      <c r="XZ6" s="3">
        <f t="shared" ca="1" si="17"/>
        <v>5.0613842714856375E-2</v>
      </c>
      <c r="YA6" s="3">
        <f t="shared" ca="1" si="17"/>
        <v>-4.4358323926339024E-2</v>
      </c>
      <c r="YB6" s="3">
        <f t="shared" ca="1" si="17"/>
        <v>5.2261847333617703E-2</v>
      </c>
      <c r="YC6" s="3">
        <f t="shared" ca="1" si="17"/>
        <v>-2.1089134406153176E-2</v>
      </c>
      <c r="YD6" s="3">
        <f t="shared" ca="1" si="17"/>
        <v>5.2319638039092169E-2</v>
      </c>
      <c r="YE6" s="3">
        <f t="shared" ca="1" si="17"/>
        <v>0.10130496087242112</v>
      </c>
      <c r="YF6" s="3">
        <f t="shared" ca="1" si="17"/>
        <v>0.20509844264296218</v>
      </c>
      <c r="YG6" s="3">
        <f t="shared" ca="1" si="17"/>
        <v>0.15524835356297423</v>
      </c>
      <c r="YH6" s="3">
        <f t="shared" ca="1" si="17"/>
        <v>-4.614022002113588E-2</v>
      </c>
      <c r="YI6" s="3">
        <f t="shared" ca="1" si="17"/>
        <v>-9.6155405392275572E-3</v>
      </c>
      <c r="YJ6" s="3">
        <f t="shared" ca="1" si="17"/>
        <v>-0.18875630143408006</v>
      </c>
      <c r="YK6" s="3">
        <f t="shared" ca="1" si="17"/>
        <v>6.0855901142640119E-2</v>
      </c>
      <c r="YL6" s="3">
        <f t="shared" ca="1" si="17"/>
        <v>4.2402755642146697E-3</v>
      </c>
      <c r="YM6" s="3">
        <f t="shared" ca="1" si="17"/>
        <v>8.1905346219674116E-2</v>
      </c>
      <c r="YN6" s="3">
        <f t="shared" ca="1" si="17"/>
        <v>-7.9874722367434217E-2</v>
      </c>
      <c r="YO6" s="3">
        <f t="shared" ca="1" si="17"/>
        <v>1.6345210955234585E-2</v>
      </c>
      <c r="YP6" s="3">
        <f t="shared" ca="1" si="17"/>
        <v>-2.718852774745649E-2</v>
      </c>
      <c r="YQ6" s="3">
        <f t="shared" ca="1" si="17"/>
        <v>0.16545978683847623</v>
      </c>
      <c r="YR6" s="3">
        <f t="shared" ca="1" si="17"/>
        <v>-5.9760841722974453E-2</v>
      </c>
      <c r="YS6" s="3">
        <f t="shared" ca="1" si="17"/>
        <v>3.4514947925312414E-2</v>
      </c>
      <c r="YT6" s="3">
        <f t="shared" ca="1" si="17"/>
        <v>0.11266498628347371</v>
      </c>
      <c r="YU6" s="3">
        <f t="shared" ca="1" si="17"/>
        <v>1.0710093046335377E-2</v>
      </c>
      <c r="YV6" s="3">
        <f t="shared" ca="1" si="17"/>
        <v>0.12823293052770046</v>
      </c>
      <c r="YW6" s="3">
        <f t="shared" ca="1" si="17"/>
        <v>0.15684503674831879</v>
      </c>
      <c r="YX6" s="3">
        <f t="shared" ca="1" si="17"/>
        <v>0.12944604153052663</v>
      </c>
      <c r="YY6" s="3">
        <f t="shared" ca="1" si="17"/>
        <v>3.2344537059724163E-2</v>
      </c>
      <c r="YZ6" s="3">
        <f t="shared" ca="1" si="17"/>
        <v>2.2503905084411802E-2</v>
      </c>
      <c r="ZA6" s="3">
        <f t="shared" ca="1" si="17"/>
        <v>0.20914557594069827</v>
      </c>
      <c r="ZB6" s="3">
        <f t="shared" ca="1" si="17"/>
        <v>6.1640314974292898E-2</v>
      </c>
      <c r="ZC6" s="3">
        <f t="shared" ca="1" si="17"/>
        <v>0.14070046454696811</v>
      </c>
      <c r="ZD6" s="3">
        <f t="shared" ca="1" si="17"/>
        <v>3.9277314635062198E-2</v>
      </c>
      <c r="ZE6" s="3">
        <f t="shared" ca="1" si="17"/>
        <v>7.2553701635959242E-2</v>
      </c>
      <c r="ZF6" s="3">
        <f t="shared" ca="1" si="17"/>
        <v>-0.16676604652102867</v>
      </c>
      <c r="ZG6" s="3">
        <f t="shared" ca="1" si="17"/>
        <v>0.17863733261205922</v>
      </c>
      <c r="ZH6" s="3">
        <f t="shared" ca="1" si="17"/>
        <v>0.14710813031905828</v>
      </c>
      <c r="ZI6" s="3">
        <f t="shared" ca="1" si="17"/>
        <v>0.21530890214534221</v>
      </c>
      <c r="ZJ6" s="3">
        <f t="shared" ca="1" si="17"/>
        <v>6.2771604029064565E-2</v>
      </c>
      <c r="ZK6" s="3">
        <f t="shared" ca="1" si="17"/>
        <v>8.411274153713183E-2</v>
      </c>
      <c r="ZL6" s="3">
        <f t="shared" ca="1" si="17"/>
        <v>0.25017296526983951</v>
      </c>
      <c r="ZM6" s="3">
        <f t="shared" ca="1" si="17"/>
        <v>0.19874735006761851</v>
      </c>
      <c r="ZN6" s="3">
        <f t="shared" ca="1" si="17"/>
        <v>0.23430795441357927</v>
      </c>
      <c r="ZO6" s="3">
        <f t="shared" ca="1" si="17"/>
        <v>0.28244615697882774</v>
      </c>
      <c r="ZP6" s="3">
        <f t="shared" ca="1" si="17"/>
        <v>4.6380967268457397E-2</v>
      </c>
      <c r="ZQ6" s="3">
        <f t="shared" ca="1" si="17"/>
        <v>-3.8323524955685931E-2</v>
      </c>
      <c r="ZR6" s="3">
        <f t="shared" ca="1" si="17"/>
        <v>-9.9743646510352987E-2</v>
      </c>
      <c r="ZS6" s="3">
        <f t="shared" ca="1" si="17"/>
        <v>-5.264344741047923E-2</v>
      </c>
      <c r="ZT6" s="3">
        <f t="shared" ca="1" si="17"/>
        <v>0.23084794544263038</v>
      </c>
      <c r="ZU6" s="3">
        <f t="shared" ca="1" si="17"/>
        <v>5.3454203252763059E-2</v>
      </c>
      <c r="ZV6" s="3">
        <f t="shared" ca="1" si="17"/>
        <v>0.22641105113467536</v>
      </c>
      <c r="ZW6" s="3">
        <f t="shared" ca="1" si="17"/>
        <v>0.10931375954136452</v>
      </c>
      <c r="ZX6" s="3">
        <f t="shared" ca="1" si="17"/>
        <v>3.8919100249879414E-2</v>
      </c>
      <c r="ZY6" s="3">
        <f t="shared" ca="1" si="17"/>
        <v>4.0971763931420609E-2</v>
      </c>
      <c r="ZZ6" s="3">
        <f t="shared" ca="1" si="17"/>
        <v>-5.68478939733571E-2</v>
      </c>
    </row>
    <row r="7" spans="1:702" x14ac:dyDescent="0.25">
      <c r="A7" s="3">
        <f t="shared" ca="1" si="11"/>
        <v>-2.8351861365214101E-2</v>
      </c>
      <c r="B7" s="3">
        <f t="shared" ref="B7:BM10" ca="1" si="24">(NORMINV(RAND(),0.0571,($E$38/100)))</f>
        <v>0.16451746696056432</v>
      </c>
      <c r="C7" s="3">
        <f t="shared" ca="1" si="24"/>
        <v>-9.4282170065159834E-2</v>
      </c>
      <c r="D7" s="3">
        <f t="shared" ca="1" si="24"/>
        <v>0.12347639779917942</v>
      </c>
      <c r="E7" s="3">
        <f t="shared" ca="1" si="24"/>
        <v>-4.7516716245617804E-2</v>
      </c>
      <c r="F7" s="3">
        <f t="shared" ca="1" si="24"/>
        <v>6.8267843392266714E-2</v>
      </c>
      <c r="G7" s="3">
        <f t="shared" ca="1" si="24"/>
        <v>4.9341414845704597E-2</v>
      </c>
      <c r="H7" s="3">
        <f t="shared" ca="1" si="24"/>
        <v>9.7111853581433788E-2</v>
      </c>
      <c r="I7" s="3">
        <f t="shared" ca="1" si="24"/>
        <v>-2.9244940566998556E-2</v>
      </c>
      <c r="J7" s="3">
        <f t="shared" ca="1" si="24"/>
        <v>0.20748030754255775</v>
      </c>
      <c r="K7" s="3">
        <f t="shared" ca="1" si="24"/>
        <v>-3.7466005915308742E-2</v>
      </c>
      <c r="L7" s="3">
        <f t="shared" ca="1" si="24"/>
        <v>0.10746002474155161</v>
      </c>
      <c r="M7" s="3">
        <f t="shared" ca="1" si="24"/>
        <v>-2.9498644674274543E-3</v>
      </c>
      <c r="N7" s="3">
        <f t="shared" ca="1" si="24"/>
        <v>-7.8206980770055209E-2</v>
      </c>
      <c r="O7" s="3">
        <f t="shared" ca="1" si="24"/>
        <v>2.2405408888421942E-2</v>
      </c>
      <c r="P7" s="3">
        <f t="shared" ca="1" si="24"/>
        <v>8.7043678867601171E-2</v>
      </c>
      <c r="Q7" s="3">
        <f t="shared" ca="1" si="24"/>
        <v>-5.5679642233888521E-2</v>
      </c>
      <c r="R7" s="3">
        <f t="shared" ca="1" si="24"/>
        <v>4.5963207189175154E-2</v>
      </c>
      <c r="S7" s="3">
        <f t="shared" ca="1" si="24"/>
        <v>9.2595159760794632E-2</v>
      </c>
      <c r="T7" s="3">
        <f t="shared" ca="1" si="24"/>
        <v>0.14213342870142404</v>
      </c>
      <c r="U7" s="3">
        <f t="shared" ca="1" si="24"/>
        <v>0.12275005650493552</v>
      </c>
      <c r="V7" s="3">
        <f t="shared" ca="1" si="24"/>
        <v>-5.6489274057120037E-3</v>
      </c>
      <c r="W7" s="3">
        <f t="shared" ca="1" si="24"/>
        <v>-0.11763403884117592</v>
      </c>
      <c r="X7" s="3">
        <f t="shared" ca="1" si="24"/>
        <v>2.4638660403467148E-2</v>
      </c>
      <c r="Y7" s="3">
        <f t="shared" ca="1" si="24"/>
        <v>-5.6208734833088136E-2</v>
      </c>
      <c r="Z7" s="3">
        <f t="shared" ca="1" si="24"/>
        <v>1.0172499621467573E-2</v>
      </c>
      <c r="AA7" s="3">
        <f t="shared" ca="1" si="24"/>
        <v>-0.21633944424102902</v>
      </c>
      <c r="AB7" s="3">
        <f t="shared" ca="1" si="24"/>
        <v>3.1547867844032781E-2</v>
      </c>
      <c r="AC7" s="3">
        <f t="shared" ca="1" si="24"/>
        <v>9.7050955071834019E-2</v>
      </c>
      <c r="AD7" s="3">
        <f t="shared" ca="1" si="24"/>
        <v>-9.7624729367846483E-2</v>
      </c>
      <c r="AE7" s="3">
        <f t="shared" ca="1" si="24"/>
        <v>3.2124826541553179E-2</v>
      </c>
      <c r="AF7" s="3">
        <f t="shared" ca="1" si="24"/>
        <v>4.2905623959993401E-2</v>
      </c>
      <c r="AG7" s="3">
        <f t="shared" ca="1" si="24"/>
        <v>0.18559845420772197</v>
      </c>
      <c r="AH7" s="3">
        <f t="shared" ca="1" si="24"/>
        <v>0.10370352419998208</v>
      </c>
      <c r="AI7" s="3">
        <f t="shared" ca="1" si="24"/>
        <v>0.31806319830435315</v>
      </c>
      <c r="AJ7" s="3">
        <f t="shared" ca="1" si="24"/>
        <v>-7.6326847821410679E-2</v>
      </c>
      <c r="AK7" s="3">
        <f t="shared" ca="1" si="24"/>
        <v>-0.10781711711837146</v>
      </c>
      <c r="AL7" s="3">
        <f t="shared" ca="1" si="24"/>
        <v>5.800584600751249E-2</v>
      </c>
      <c r="AM7" s="3">
        <f t="shared" ca="1" si="24"/>
        <v>-1.2221238489160027E-2</v>
      </c>
      <c r="AN7" s="3">
        <f t="shared" ca="1" si="24"/>
        <v>0.24373334401742769</v>
      </c>
      <c r="AO7" s="3">
        <f t="shared" ca="1" si="24"/>
        <v>0.15949531064275402</v>
      </c>
      <c r="AP7" s="3">
        <f t="shared" ca="1" si="24"/>
        <v>6.9601646336878098E-2</v>
      </c>
      <c r="AQ7" s="3">
        <f t="shared" ca="1" si="24"/>
        <v>-6.0137025766493768E-2</v>
      </c>
      <c r="AR7" s="3">
        <f t="shared" ca="1" si="24"/>
        <v>-2.7641828031486612E-2</v>
      </c>
      <c r="AS7" s="3">
        <f t="shared" ca="1" si="24"/>
        <v>-8.1849411265037128E-2</v>
      </c>
      <c r="AT7" s="3">
        <f t="shared" ca="1" si="24"/>
        <v>0.20285760692084426</v>
      </c>
      <c r="AU7" s="3">
        <f t="shared" ca="1" si="24"/>
        <v>-3.9712833184336813E-2</v>
      </c>
      <c r="AV7" s="3">
        <f t="shared" ca="1" si="24"/>
        <v>8.2876267219027855E-2</v>
      </c>
      <c r="AW7" s="3">
        <f t="shared" ca="1" si="24"/>
        <v>0.25278970358389596</v>
      </c>
      <c r="AX7" s="3">
        <f t="shared" ca="1" si="24"/>
        <v>-0.15476463637345095</v>
      </c>
      <c r="AY7" s="3">
        <f t="shared" ca="1" si="24"/>
        <v>0.13542253265380771</v>
      </c>
      <c r="AZ7" s="3">
        <f t="shared" ca="1" si="24"/>
        <v>5.8719880157199811E-2</v>
      </c>
      <c r="BA7" s="3">
        <f t="shared" ca="1" si="24"/>
        <v>-8.7917849031597703E-2</v>
      </c>
      <c r="BB7" s="3">
        <f t="shared" ca="1" si="24"/>
        <v>-0.10673430306056535</v>
      </c>
      <c r="BC7" s="3">
        <f t="shared" ca="1" si="24"/>
        <v>0.24341555669870002</v>
      </c>
      <c r="BD7" s="3">
        <f t="shared" ca="1" si="24"/>
        <v>3.3654971997292379E-2</v>
      </c>
      <c r="BE7" s="3">
        <f t="shared" ca="1" si="24"/>
        <v>-4.32639381697177E-2</v>
      </c>
      <c r="BF7" s="3">
        <f t="shared" ca="1" si="24"/>
        <v>-9.7049043005324367E-2</v>
      </c>
      <c r="BG7" s="3">
        <f t="shared" ca="1" si="24"/>
        <v>0.26363152132029605</v>
      </c>
      <c r="BH7" s="3">
        <f t="shared" ca="1" si="24"/>
        <v>0.25734490576341873</v>
      </c>
      <c r="BI7" s="3">
        <f t="shared" ca="1" si="24"/>
        <v>0.17290421352923685</v>
      </c>
      <c r="BJ7" s="3">
        <f t="shared" ca="1" si="24"/>
        <v>2.1566298982743919E-2</v>
      </c>
      <c r="BK7" s="3">
        <f t="shared" ca="1" si="24"/>
        <v>1.9176865243857345E-2</v>
      </c>
      <c r="BL7" s="3">
        <f t="shared" ca="1" si="24"/>
        <v>-0.10812149114418572</v>
      </c>
      <c r="BM7" s="3">
        <f t="shared" ca="1" si="24"/>
        <v>0.11182291106268735</v>
      </c>
      <c r="BN7" s="3">
        <f t="shared" ca="1" si="23"/>
        <v>-0.19625145362935409</v>
      </c>
      <c r="BO7" s="3">
        <f t="shared" ca="1" si="23"/>
        <v>0.14849760235551929</v>
      </c>
      <c r="BP7" s="3">
        <f t="shared" ca="1" si="23"/>
        <v>-0.1380433568597072</v>
      </c>
      <c r="BQ7" s="3">
        <f t="shared" ca="1" si="23"/>
        <v>0.22206319756599663</v>
      </c>
      <c r="BR7" s="3">
        <f t="shared" ca="1" si="23"/>
        <v>-1.7971164012012458E-2</v>
      </c>
      <c r="BS7" s="3">
        <f t="shared" ca="1" si="23"/>
        <v>0.1083463280725786</v>
      </c>
      <c r="BT7" s="3">
        <f t="shared" ca="1" si="23"/>
        <v>0.17292199209677159</v>
      </c>
      <c r="BU7" s="3">
        <f t="shared" ca="1" si="23"/>
        <v>9.8270109956580115E-2</v>
      </c>
      <c r="BV7" s="3">
        <f t="shared" ca="1" si="23"/>
        <v>-0.26604623255748672</v>
      </c>
      <c r="BW7" s="3">
        <f t="shared" ca="1" si="23"/>
        <v>0.23445780116734194</v>
      </c>
      <c r="BX7" s="3">
        <f t="shared" ca="1" si="23"/>
        <v>0.23953463466782243</v>
      </c>
      <c r="BY7" s="3">
        <f t="shared" ca="1" si="23"/>
        <v>-0.10987323207632287</v>
      </c>
      <c r="BZ7" s="3">
        <f t="shared" ca="1" si="23"/>
        <v>0.27010238029500272</v>
      </c>
      <c r="CA7" s="3">
        <f t="shared" ca="1" si="23"/>
        <v>1.3785144940565847E-2</v>
      </c>
      <c r="CB7" s="3">
        <f t="shared" ca="1" si="23"/>
        <v>-0.19012367112655426</v>
      </c>
      <c r="CC7" s="3">
        <f t="shared" ca="1" si="23"/>
        <v>0.24145031908652043</v>
      </c>
      <c r="CD7" s="3">
        <f t="shared" ca="1" si="23"/>
        <v>0.20738572673377587</v>
      </c>
      <c r="CE7" s="3">
        <f t="shared" ca="1" si="23"/>
        <v>-3.3166421237397936E-2</v>
      </c>
      <c r="CF7" s="3">
        <f t="shared" ca="1" si="23"/>
        <v>-2.028664591278076E-2</v>
      </c>
      <c r="CG7" s="3">
        <f t="shared" ca="1" si="23"/>
        <v>-4.8218148387260545E-2</v>
      </c>
      <c r="CH7" s="3">
        <f t="shared" ca="1" si="23"/>
        <v>0.31825847842388982</v>
      </c>
      <c r="CI7" s="3">
        <f t="shared" ca="1" si="23"/>
        <v>0.10978468257142912</v>
      </c>
      <c r="CJ7" s="3">
        <f t="shared" ca="1" si="23"/>
        <v>0.12291502071806928</v>
      </c>
      <c r="CK7" s="3">
        <f t="shared" ca="1" si="23"/>
        <v>0.1084814587296575</v>
      </c>
      <c r="CL7" s="3">
        <f t="shared" ca="1" si="23"/>
        <v>-1.3847972035468614E-2</v>
      </c>
      <c r="CM7" s="3">
        <f t="shared" ca="1" si="23"/>
        <v>0.14781025505586562</v>
      </c>
      <c r="CN7" s="3">
        <f t="shared" ca="1" si="23"/>
        <v>0.23706826232146</v>
      </c>
      <c r="CO7" s="3">
        <f t="shared" ca="1" si="23"/>
        <v>4.1247924804567709E-2</v>
      </c>
      <c r="CP7" s="3">
        <f t="shared" ca="1" si="23"/>
        <v>-0.14369851285998314</v>
      </c>
      <c r="CQ7" s="3">
        <f t="shared" ca="1" si="23"/>
        <v>0.12650460157852328</v>
      </c>
      <c r="CR7" s="3">
        <f t="shared" ca="1" si="23"/>
        <v>0.26181988657489907</v>
      </c>
      <c r="CS7" s="3">
        <f t="shared" ca="1" si="23"/>
        <v>-8.0700847203093187E-2</v>
      </c>
      <c r="CT7" s="3">
        <f t="shared" ca="1" si="23"/>
        <v>3.1679077755576088E-2</v>
      </c>
      <c r="CU7" s="3">
        <f t="shared" ca="1" si="23"/>
        <v>-9.7437954237308319E-2</v>
      </c>
      <c r="CV7" s="3">
        <f t="shared" ca="1" si="23"/>
        <v>-0.13633298302396685</v>
      </c>
      <c r="CW7" s="3">
        <f t="shared" ca="1" si="23"/>
        <v>1.2798373492616803E-2</v>
      </c>
      <c r="CX7" s="3">
        <f t="shared" ca="1" si="23"/>
        <v>-8.5299470796297058E-2</v>
      </c>
      <c r="CY7" s="3">
        <f t="shared" ca="1" si="23"/>
        <v>-4.7622167584811623E-2</v>
      </c>
      <c r="CZ7" s="3">
        <f t="shared" ca="1" si="23"/>
        <v>0.16565415681925738</v>
      </c>
      <c r="DA7" s="3">
        <f t="shared" ca="1" si="23"/>
        <v>8.892361375412898E-2</v>
      </c>
      <c r="DB7" s="3">
        <f t="shared" ca="1" si="23"/>
        <v>-8.6812947938305865E-2</v>
      </c>
      <c r="DC7" s="3">
        <f t="shared" ca="1" si="23"/>
        <v>5.447358642127758E-2</v>
      </c>
      <c r="DD7" s="3">
        <f t="shared" ca="1" si="23"/>
        <v>7.4396345363448371E-3</v>
      </c>
      <c r="DE7" s="3">
        <f t="shared" ca="1" si="23"/>
        <v>0.26628594812231443</v>
      </c>
      <c r="DF7" s="3">
        <f t="shared" ca="1" si="23"/>
        <v>6.1887477390808653E-2</v>
      </c>
      <c r="DG7" s="3">
        <f t="shared" ca="1" si="23"/>
        <v>0.21090503398249333</v>
      </c>
      <c r="DH7" s="3">
        <f t="shared" ca="1" si="23"/>
        <v>-9.5717032982309894E-2</v>
      </c>
      <c r="DI7" s="3">
        <f t="shared" ca="1" si="23"/>
        <v>0.23000247743391344</v>
      </c>
      <c r="DJ7" s="3">
        <f t="shared" ca="1" si="23"/>
        <v>0.22676408364931494</v>
      </c>
      <c r="DK7" s="3">
        <f t="shared" ca="1" si="23"/>
        <v>-9.7799339415235567E-2</v>
      </c>
      <c r="DL7" s="3">
        <f t="shared" ca="1" si="23"/>
        <v>0.10915715889645621</v>
      </c>
      <c r="DM7" s="3">
        <f t="shared" ca="1" si="23"/>
        <v>-2.8758052560646646E-3</v>
      </c>
      <c r="DN7" s="3">
        <f t="shared" ca="1" si="23"/>
        <v>0.20614711954649367</v>
      </c>
      <c r="DO7" s="3">
        <f t="shared" ca="1" si="23"/>
        <v>0.13246145336782961</v>
      </c>
      <c r="DP7" s="3">
        <f t="shared" ca="1" si="23"/>
        <v>-0.21028350013671016</v>
      </c>
      <c r="DQ7" s="3">
        <f t="shared" ca="1" si="23"/>
        <v>0.16129372427406946</v>
      </c>
      <c r="DR7" s="3">
        <f t="shared" ca="1" si="23"/>
        <v>5.9414559911133369E-2</v>
      </c>
      <c r="DS7" s="3">
        <f t="shared" ca="1" si="23"/>
        <v>4.3690181090968443E-2</v>
      </c>
      <c r="DT7" s="3">
        <f t="shared" ca="1" si="23"/>
        <v>6.5745451684201289E-2</v>
      </c>
      <c r="DU7" s="3">
        <f t="shared" ca="1" si="23"/>
        <v>-2.233632167516926E-2</v>
      </c>
      <c r="DV7" s="3">
        <f t="shared" ca="1" si="23"/>
        <v>-8.6893053417931423E-2</v>
      </c>
      <c r="DW7" s="3">
        <f t="shared" ca="1" si="23"/>
        <v>-0.11761728638979356</v>
      </c>
      <c r="DX7" s="3">
        <f t="shared" ca="1" si="23"/>
        <v>1.3071426189600763E-2</v>
      </c>
      <c r="DY7" s="3">
        <f t="shared" ca="1" si="18"/>
        <v>-0.10062359598944194</v>
      </c>
      <c r="DZ7" s="3">
        <f t="shared" ca="1" si="13"/>
        <v>-5.6007528544996549E-2</v>
      </c>
      <c r="EA7" s="3">
        <f t="shared" ca="1" si="13"/>
        <v>-0.10478519729063111</v>
      </c>
      <c r="EB7" s="3">
        <f t="shared" ca="1" si="13"/>
        <v>0.24265964907888887</v>
      </c>
      <c r="EC7" s="3">
        <f t="shared" ca="1" si="13"/>
        <v>7.8167569782615562E-2</v>
      </c>
      <c r="ED7" s="3">
        <f t="shared" ca="1" si="13"/>
        <v>0.15164280277792186</v>
      </c>
      <c r="EE7" s="3">
        <f t="shared" ca="1" si="13"/>
        <v>0.18507335802931446</v>
      </c>
      <c r="EF7" s="3">
        <f t="shared" ca="1" si="13"/>
        <v>0.10944903187227126</v>
      </c>
      <c r="EG7" s="3">
        <f t="shared" ca="1" si="13"/>
        <v>0.10413213291722756</v>
      </c>
      <c r="EH7" s="3">
        <f t="shared" ca="1" si="13"/>
        <v>6.1153095538219265E-2</v>
      </c>
      <c r="EI7" s="3">
        <f t="shared" ca="1" si="13"/>
        <v>-6.2103423488418796E-2</v>
      </c>
      <c r="EJ7" s="3">
        <f t="shared" ca="1" si="13"/>
        <v>-0.10341399442197959</v>
      </c>
      <c r="EK7" s="3">
        <f t="shared" ca="1" si="13"/>
        <v>0.19883088282938971</v>
      </c>
      <c r="EL7" s="3">
        <f t="shared" ca="1" si="13"/>
        <v>-5.9219078771067107E-3</v>
      </c>
      <c r="EM7" s="3">
        <f t="shared" ca="1" si="13"/>
        <v>0.12676775586836453</v>
      </c>
      <c r="EN7" s="3">
        <f t="shared" ca="1" si="13"/>
        <v>-1.3028146691456591E-2</v>
      </c>
      <c r="EO7" s="3">
        <f t="shared" ca="1" si="13"/>
        <v>0.14081144021148029</v>
      </c>
      <c r="EP7" s="3">
        <f t="shared" ca="1" si="13"/>
        <v>-5.0585093015528118E-2</v>
      </c>
      <c r="EQ7" s="3">
        <f t="shared" ca="1" si="13"/>
        <v>0.11964471300694965</v>
      </c>
      <c r="ER7" s="3">
        <f t="shared" ca="1" si="13"/>
        <v>0.10605089277615762</v>
      </c>
      <c r="ES7" s="3">
        <f t="shared" ca="1" si="13"/>
        <v>0.27804517191972888</v>
      </c>
      <c r="ET7" s="3">
        <f t="shared" ca="1" si="13"/>
        <v>1.9652278831896942E-2</v>
      </c>
      <c r="EU7" s="3">
        <f t="shared" ca="1" si="13"/>
        <v>9.6978034811532041E-2</v>
      </c>
      <c r="EV7" s="3">
        <f t="shared" ca="1" si="13"/>
        <v>4.8592814139470655E-2</v>
      </c>
      <c r="EW7" s="3">
        <f t="shared" ca="1" si="13"/>
        <v>-9.8827948939658447E-2</v>
      </c>
      <c r="EX7" s="3">
        <f t="shared" ca="1" si="13"/>
        <v>0.16315975433472601</v>
      </c>
      <c r="EY7" s="3">
        <f t="shared" ca="1" si="13"/>
        <v>0.18080870265409726</v>
      </c>
      <c r="EZ7" s="3">
        <f t="shared" ca="1" si="13"/>
        <v>-3.7692682081475706E-2</v>
      </c>
      <c r="FA7" s="3">
        <f t="shared" ca="1" si="13"/>
        <v>0.10812370260783959</v>
      </c>
      <c r="FB7" s="3">
        <f t="shared" ca="1" si="13"/>
        <v>-6.0248137161707863E-2</v>
      </c>
      <c r="FC7" s="3">
        <f t="shared" ca="1" si="13"/>
        <v>6.757376072524228E-2</v>
      </c>
      <c r="FD7" s="3">
        <f t="shared" ca="1" si="13"/>
        <v>-3.6693589908373472E-3</v>
      </c>
      <c r="FE7" s="3">
        <f t="shared" ca="1" si="13"/>
        <v>-1.436912190726132E-2</v>
      </c>
      <c r="FF7" s="3">
        <f t="shared" ca="1" si="13"/>
        <v>0.17269392884797835</v>
      </c>
      <c r="FG7" s="3">
        <f t="shared" ca="1" si="13"/>
        <v>-5.3312754533891685E-2</v>
      </c>
      <c r="FH7" s="3">
        <f t="shared" ca="1" si="13"/>
        <v>8.1373333186076022E-2</v>
      </c>
      <c r="FI7" s="3">
        <f t="shared" ca="1" si="13"/>
        <v>6.3560986612836656E-2</v>
      </c>
      <c r="FJ7" s="3">
        <f t="shared" ca="1" si="13"/>
        <v>2.9919115276878544E-2</v>
      </c>
      <c r="FK7" s="3">
        <f t="shared" ca="1" si="13"/>
        <v>0.12839932700778461</v>
      </c>
      <c r="FL7" s="3">
        <f t="shared" ca="1" si="13"/>
        <v>-3.9215176779147667E-2</v>
      </c>
      <c r="FM7" s="3">
        <f t="shared" ca="1" si="13"/>
        <v>0.14900249925530706</v>
      </c>
      <c r="FN7" s="3">
        <f t="shared" ca="1" si="13"/>
        <v>-4.5480298791791648E-2</v>
      </c>
      <c r="FO7" s="3">
        <f t="shared" ca="1" si="13"/>
        <v>0.2817891810999319</v>
      </c>
      <c r="FP7" s="3">
        <f t="shared" ca="1" si="13"/>
        <v>4.2690245242627586E-2</v>
      </c>
      <c r="FQ7" s="3">
        <f t="shared" ca="1" si="13"/>
        <v>0.18499391561062933</v>
      </c>
      <c r="FR7" s="3">
        <f t="shared" ca="1" si="13"/>
        <v>-5.6571996639696101E-2</v>
      </c>
      <c r="FS7" s="3">
        <f t="shared" ca="1" si="13"/>
        <v>-8.4929038738685139E-2</v>
      </c>
      <c r="FT7" s="3">
        <f t="shared" ca="1" si="13"/>
        <v>1.847861878042701E-2</v>
      </c>
      <c r="FU7" s="3">
        <f t="shared" ca="1" si="13"/>
        <v>7.9091461312112671E-2</v>
      </c>
      <c r="FV7" s="3">
        <f t="shared" ca="1" si="13"/>
        <v>-0.11359511130502896</v>
      </c>
      <c r="FW7" s="3">
        <f t="shared" ca="1" si="13"/>
        <v>9.6714399325243186E-3</v>
      </c>
      <c r="FX7" s="3">
        <f t="shared" ca="1" si="13"/>
        <v>7.9187319511283397E-2</v>
      </c>
      <c r="FY7" s="3">
        <f t="shared" ca="1" si="13"/>
        <v>6.6313541840207282E-2</v>
      </c>
      <c r="FZ7" s="3">
        <f t="shared" ca="1" si="13"/>
        <v>-1.2576282740473801E-2</v>
      </c>
      <c r="GA7" s="3">
        <f t="shared" ca="1" si="13"/>
        <v>-6.1791869492089924E-3</v>
      </c>
      <c r="GB7" s="3">
        <f t="shared" ca="1" si="13"/>
        <v>0.20779731133003571</v>
      </c>
      <c r="GC7" s="3">
        <f t="shared" ca="1" si="13"/>
        <v>0.18152406540931412</v>
      </c>
      <c r="GD7" s="3">
        <f t="shared" ca="1" si="13"/>
        <v>9.9156769224178792E-2</v>
      </c>
      <c r="GE7" s="3">
        <f t="shared" ca="1" si="13"/>
        <v>0.17742394874035458</v>
      </c>
      <c r="GF7" s="3">
        <f t="shared" ca="1" si="13"/>
        <v>-5.2818738530756831E-2</v>
      </c>
      <c r="GG7" s="3">
        <f t="shared" ca="1" si="13"/>
        <v>3.4741057314438994E-2</v>
      </c>
      <c r="GH7" s="3">
        <f t="shared" ca="1" si="13"/>
        <v>0.13578127963261605</v>
      </c>
      <c r="GI7" s="3">
        <f t="shared" ca="1" si="13"/>
        <v>0.12377829582494894</v>
      </c>
      <c r="GJ7" s="3">
        <f t="shared" ca="1" si="13"/>
        <v>0.10953718043430399</v>
      </c>
      <c r="GK7" s="3">
        <f t="shared" ca="1" si="2"/>
        <v>0.23426375909781155</v>
      </c>
      <c r="GL7" s="3">
        <f t="shared" ca="1" si="19"/>
        <v>-6.7604712526538796E-2</v>
      </c>
      <c r="GM7" s="3">
        <f t="shared" ca="1" si="19"/>
        <v>0.15318730253918927</v>
      </c>
      <c r="GN7" s="3">
        <f t="shared" ca="1" si="19"/>
        <v>-6.5659459463902281E-2</v>
      </c>
      <c r="GO7" s="3">
        <f t="shared" ca="1" si="19"/>
        <v>0.24268213625771307</v>
      </c>
      <c r="GP7" s="3">
        <f t="shared" ca="1" si="19"/>
        <v>0.23423981559997287</v>
      </c>
      <c r="GQ7" s="3">
        <f t="shared" ca="1" si="19"/>
        <v>-6.5126413264133196E-2</v>
      </c>
      <c r="GR7" s="3">
        <f t="shared" ca="1" si="19"/>
        <v>0.23389288320068952</v>
      </c>
      <c r="GS7" s="3">
        <f t="shared" ca="1" si="19"/>
        <v>-4.8856853841475034E-2</v>
      </c>
      <c r="GT7" s="3">
        <f t="shared" ca="1" si="19"/>
        <v>0.21990718413542271</v>
      </c>
      <c r="GU7" s="3">
        <f t="shared" ca="1" si="19"/>
        <v>-6.5743632479175307E-2</v>
      </c>
      <c r="GV7" s="3">
        <f t="shared" ca="1" si="19"/>
        <v>-9.3005412086267766E-2</v>
      </c>
      <c r="GW7" s="3">
        <f t="shared" ca="1" si="19"/>
        <v>0.20901688895654441</v>
      </c>
      <c r="GX7" s="3">
        <f t="shared" ca="1" si="19"/>
        <v>0.18625533846122261</v>
      </c>
      <c r="GY7" s="3">
        <f t="shared" ca="1" si="19"/>
        <v>-0.27172572898835479</v>
      </c>
      <c r="GZ7" s="3">
        <f t="shared" ca="1" si="19"/>
        <v>7.5970278669321933E-2</v>
      </c>
      <c r="HA7" s="3">
        <f t="shared" ca="1" si="19"/>
        <v>-2.6636027079375124E-2</v>
      </c>
      <c r="HB7" s="3">
        <f t="shared" ca="1" si="19"/>
        <v>0.24873423196053224</v>
      </c>
      <c r="HC7" s="3">
        <f t="shared" ca="1" si="19"/>
        <v>0.11168557134868276</v>
      </c>
      <c r="HD7" s="3">
        <f t="shared" ca="1" si="19"/>
        <v>8.4080759438869529E-2</v>
      </c>
      <c r="HE7" s="3">
        <f t="shared" ca="1" si="19"/>
        <v>0.21565250099760852</v>
      </c>
      <c r="HF7" s="3">
        <f t="shared" ca="1" si="19"/>
        <v>0.13448204218144494</v>
      </c>
      <c r="HG7" s="3">
        <f t="shared" ca="1" si="19"/>
        <v>0.18903306882078685</v>
      </c>
      <c r="HH7" s="3">
        <f t="shared" ca="1" si="19"/>
        <v>-8.5601159375498795E-2</v>
      </c>
      <c r="HI7" s="3">
        <f t="shared" ca="1" si="19"/>
        <v>-5.2630262270340275E-3</v>
      </c>
      <c r="HJ7" s="3">
        <f t="shared" ca="1" si="19"/>
        <v>8.9816227240577209E-2</v>
      </c>
      <c r="HK7" s="3">
        <f t="shared" ca="1" si="19"/>
        <v>0.130719019010993</v>
      </c>
      <c r="HL7" s="3">
        <f t="shared" ca="1" si="19"/>
        <v>8.6756016273649081E-2</v>
      </c>
      <c r="HM7" s="3">
        <f t="shared" ca="1" si="19"/>
        <v>-2.3736756209130835E-3</v>
      </c>
      <c r="HN7" s="3">
        <f t="shared" ca="1" si="19"/>
        <v>0.17873028679175329</v>
      </c>
      <c r="HO7" s="3">
        <f t="shared" ca="1" si="19"/>
        <v>2.3581244400354653E-2</v>
      </c>
      <c r="HP7" s="3">
        <f t="shared" ca="1" si="19"/>
        <v>9.1258968775477151E-2</v>
      </c>
      <c r="HQ7" s="3">
        <f t="shared" ca="1" si="19"/>
        <v>0.21610961510967414</v>
      </c>
      <c r="HR7" s="3">
        <f t="shared" ca="1" si="19"/>
        <v>0.15930637467196906</v>
      </c>
      <c r="HS7" s="3">
        <f t="shared" ca="1" si="19"/>
        <v>0.1127168184020578</v>
      </c>
      <c r="HT7" s="3">
        <f t="shared" ca="1" si="19"/>
        <v>0.17685853711333327</v>
      </c>
      <c r="HU7" s="3">
        <f t="shared" ca="1" si="19"/>
        <v>-6.1944257860925112E-2</v>
      </c>
      <c r="HV7" s="3">
        <f t="shared" ca="1" si="19"/>
        <v>6.8868775809388535E-2</v>
      </c>
      <c r="HW7" s="3">
        <f t="shared" ca="1" si="19"/>
        <v>4.3342550388265247E-2</v>
      </c>
      <c r="HX7" s="3">
        <f t="shared" ca="1" si="19"/>
        <v>0.10467082891322285</v>
      </c>
      <c r="HY7" s="3">
        <f t="shared" ca="1" si="19"/>
        <v>-4.0042954470876954E-2</v>
      </c>
      <c r="HZ7" s="3">
        <f t="shared" ca="1" si="19"/>
        <v>0.1040247490074144</v>
      </c>
      <c r="IA7" s="3">
        <f t="shared" ca="1" si="19"/>
        <v>0.18376253700221529</v>
      </c>
      <c r="IB7" s="3">
        <f t="shared" ca="1" si="19"/>
        <v>0.23376019704799622</v>
      </c>
      <c r="IC7" s="3">
        <f t="shared" ca="1" si="19"/>
        <v>-2.2662692048302069E-2</v>
      </c>
      <c r="ID7" s="3">
        <f t="shared" ca="1" si="19"/>
        <v>0.246384330467952</v>
      </c>
      <c r="IE7" s="3">
        <f t="shared" ca="1" si="19"/>
        <v>2.9945868254084452E-2</v>
      </c>
      <c r="IF7" s="3">
        <f t="shared" ca="1" si="19"/>
        <v>0.2227775691702551</v>
      </c>
      <c r="IG7" s="3">
        <f t="shared" ca="1" si="19"/>
        <v>1.4946535059908339E-2</v>
      </c>
      <c r="IH7" s="3">
        <f t="shared" ca="1" si="19"/>
        <v>-1.2437862122252549E-3</v>
      </c>
      <c r="II7" s="3">
        <f t="shared" ca="1" si="19"/>
        <v>-3.0284703029628324E-2</v>
      </c>
      <c r="IJ7" s="3">
        <f t="shared" ca="1" si="19"/>
        <v>-0.21524435953245541</v>
      </c>
      <c r="IK7" s="3">
        <f t="shared" ca="1" si="19"/>
        <v>5.7840135974366443E-2</v>
      </c>
      <c r="IL7" s="3">
        <f t="shared" ca="1" si="19"/>
        <v>-0.10816857778292112</v>
      </c>
      <c r="IM7" s="3">
        <f t="shared" ca="1" si="19"/>
        <v>0.18307469335554943</v>
      </c>
      <c r="IN7" s="3">
        <f t="shared" ca="1" si="19"/>
        <v>0.20771465691338403</v>
      </c>
      <c r="IO7" s="3">
        <f t="shared" ca="1" si="19"/>
        <v>-0.11461126326889011</v>
      </c>
      <c r="IP7" s="3">
        <f t="shared" ca="1" si="19"/>
        <v>0.22463507447427505</v>
      </c>
      <c r="IQ7" s="3">
        <f t="shared" ca="1" si="19"/>
        <v>0.11820458003655118</v>
      </c>
      <c r="IR7" s="3">
        <f t="shared" ca="1" si="19"/>
        <v>-3.2174129872703294E-2</v>
      </c>
      <c r="IS7" s="3">
        <f t="shared" ca="1" si="19"/>
        <v>0.13315672176800591</v>
      </c>
      <c r="IT7" s="3">
        <f t="shared" ca="1" si="19"/>
        <v>7.3771087706042071E-2</v>
      </c>
      <c r="IU7" s="3">
        <f t="shared" ca="1" si="19"/>
        <v>-4.1506040642431935E-2</v>
      </c>
      <c r="IV7" s="3">
        <f t="shared" ca="1" si="19"/>
        <v>0.19031855643769086</v>
      </c>
      <c r="IW7" s="3">
        <f t="shared" ca="1" si="19"/>
        <v>-3.2818481980600361E-2</v>
      </c>
      <c r="IX7" s="3">
        <f t="shared" ca="1" si="14"/>
        <v>7.981933694727486E-2</v>
      </c>
      <c r="IY7" s="3">
        <f t="shared" ca="1" si="14"/>
        <v>1.2867859704842055E-3</v>
      </c>
      <c r="IZ7" s="3">
        <f t="shared" ca="1" si="14"/>
        <v>5.4495137015429282E-2</v>
      </c>
      <c r="JA7" s="3">
        <f t="shared" ca="1" si="14"/>
        <v>-5.0036555961807103E-2</v>
      </c>
      <c r="JB7" s="3">
        <f t="shared" ca="1" si="14"/>
        <v>-1.3925325311078388E-2</v>
      </c>
      <c r="JC7" s="3">
        <f t="shared" ca="1" si="14"/>
        <v>-2.3528525209140505E-4</v>
      </c>
      <c r="JD7" s="3">
        <f t="shared" ca="1" si="14"/>
        <v>0.12262086945831964</v>
      </c>
      <c r="JE7" s="3">
        <f t="shared" ca="1" si="14"/>
        <v>6.200164791797013E-2</v>
      </c>
      <c r="JF7" s="3">
        <f t="shared" ca="1" si="14"/>
        <v>0.15808967361691312</v>
      </c>
      <c r="JG7" s="3">
        <f t="shared" ca="1" si="14"/>
        <v>-2.1309079923061136E-4</v>
      </c>
      <c r="JH7" s="3">
        <f t="shared" ca="1" si="14"/>
        <v>0.16725424974244804</v>
      </c>
      <c r="JI7" s="3">
        <f t="shared" ca="1" si="14"/>
        <v>-0.11013964327757571</v>
      </c>
      <c r="JJ7" s="3">
        <f t="shared" ca="1" si="14"/>
        <v>-3.4703470861909599E-2</v>
      </c>
      <c r="JK7" s="3">
        <f t="shared" ca="1" si="14"/>
        <v>4.4313526903428324E-2</v>
      </c>
      <c r="JL7" s="3">
        <f t="shared" ca="1" si="14"/>
        <v>0.13774930114249717</v>
      </c>
      <c r="JM7" s="3">
        <f t="shared" ca="1" si="14"/>
        <v>0.24804123001185002</v>
      </c>
      <c r="JN7" s="3">
        <f t="shared" ca="1" si="14"/>
        <v>-0.17266425232983162</v>
      </c>
      <c r="JO7" s="3">
        <f t="shared" ca="1" si="14"/>
        <v>-3.4088112368286155E-2</v>
      </c>
      <c r="JP7" s="3">
        <f t="shared" ca="1" si="14"/>
        <v>-2.1414557944543791E-2</v>
      </c>
      <c r="JQ7" s="3">
        <f t="shared" ca="1" si="14"/>
        <v>0.33413712248889837</v>
      </c>
      <c r="JR7" s="3">
        <f t="shared" ca="1" si="14"/>
        <v>0.15169847707529993</v>
      </c>
      <c r="JS7" s="3">
        <f t="shared" ca="1" si="14"/>
        <v>0.11025614715598246</v>
      </c>
      <c r="JT7" s="3">
        <f t="shared" ca="1" si="14"/>
        <v>0.12567991286722555</v>
      </c>
      <c r="JU7" s="3">
        <f t="shared" ca="1" si="14"/>
        <v>-6.1940611789767633E-2</v>
      </c>
      <c r="JV7" s="3">
        <f t="shared" ca="1" si="14"/>
        <v>3.4205971828147677E-2</v>
      </c>
      <c r="JW7" s="3">
        <f t="shared" ca="1" si="14"/>
        <v>0.24770741077975084</v>
      </c>
      <c r="JX7" s="3">
        <f t="shared" ca="1" si="14"/>
        <v>0.20789530280011015</v>
      </c>
      <c r="JY7" s="3">
        <f t="shared" ca="1" si="14"/>
        <v>3.8502815933903436E-2</v>
      </c>
      <c r="JZ7" s="3">
        <f t="shared" ca="1" si="14"/>
        <v>-2.7298452317554137E-2</v>
      </c>
      <c r="KA7" s="3">
        <f t="shared" ca="1" si="14"/>
        <v>6.3342736670402092E-2</v>
      </c>
      <c r="KB7" s="3">
        <f t="shared" ca="1" si="14"/>
        <v>0.1261352951123586</v>
      </c>
      <c r="KC7" s="3">
        <f t="shared" ca="1" si="14"/>
        <v>-7.5566140132770312E-2</v>
      </c>
      <c r="KD7" s="3">
        <f t="shared" ca="1" si="14"/>
        <v>5.0022745043814994E-2</v>
      </c>
      <c r="KE7" s="3">
        <f t="shared" ca="1" si="14"/>
        <v>-3.417749508182738E-2</v>
      </c>
      <c r="KF7" s="3">
        <f t="shared" ca="1" si="14"/>
        <v>-3.0819369012378389E-2</v>
      </c>
      <c r="KG7" s="3">
        <f t="shared" ca="1" si="14"/>
        <v>-0.16497524932606644</v>
      </c>
      <c r="KH7" s="3">
        <f t="shared" ca="1" si="14"/>
        <v>-5.9688736142159915E-2</v>
      </c>
      <c r="KI7" s="3">
        <f t="shared" ca="1" si="14"/>
        <v>-9.8346494393755049E-2</v>
      </c>
      <c r="KJ7" s="3">
        <f t="shared" ca="1" si="14"/>
        <v>-0.121990204842737</v>
      </c>
      <c r="KK7" s="3">
        <f t="shared" ca="1" si="14"/>
        <v>0.11975774010456132</v>
      </c>
      <c r="KL7" s="3">
        <f t="shared" ca="1" si="14"/>
        <v>2.8409321288992113E-2</v>
      </c>
      <c r="KM7" s="3">
        <f t="shared" ca="1" si="14"/>
        <v>0.14211166354278748</v>
      </c>
      <c r="KN7" s="3">
        <f t="shared" ca="1" si="14"/>
        <v>6.8990088042739539E-2</v>
      </c>
      <c r="KO7" s="3">
        <f t="shared" ca="1" si="14"/>
        <v>8.1550067157540929E-2</v>
      </c>
      <c r="KP7" s="3">
        <f t="shared" ca="1" si="14"/>
        <v>6.7539342523593143E-2</v>
      </c>
      <c r="KQ7" s="3">
        <f t="shared" ca="1" si="14"/>
        <v>2.3734144036539444E-2</v>
      </c>
      <c r="KR7" s="3">
        <f t="shared" ca="1" si="14"/>
        <v>0.21990155473530432</v>
      </c>
      <c r="KS7" s="3">
        <f t="shared" ca="1" si="14"/>
        <v>3.9704142172013734E-3</v>
      </c>
      <c r="KT7" s="3">
        <f t="shared" ca="1" si="14"/>
        <v>0.17095045116496013</v>
      </c>
      <c r="KU7" s="3">
        <f t="shared" ca="1" si="14"/>
        <v>8.5362860769429741E-2</v>
      </c>
      <c r="KV7" s="3">
        <f t="shared" ca="1" si="14"/>
        <v>0.23369933353790484</v>
      </c>
      <c r="KW7" s="3">
        <f t="shared" ca="1" si="14"/>
        <v>0.16502658797772546</v>
      </c>
      <c r="KX7" s="3">
        <f t="shared" ca="1" si="14"/>
        <v>-6.056066025522136E-2</v>
      </c>
      <c r="KY7" s="3">
        <f t="shared" ca="1" si="14"/>
        <v>-4.0113912372585672E-2</v>
      </c>
      <c r="KZ7" s="3">
        <f t="shared" ca="1" si="14"/>
        <v>0.13482395630151872</v>
      </c>
      <c r="LA7" s="3">
        <f t="shared" ca="1" si="14"/>
        <v>0.11434526416840519</v>
      </c>
      <c r="LB7" s="3">
        <f t="shared" ca="1" si="14"/>
        <v>0.16243570253867784</v>
      </c>
      <c r="LC7" s="3">
        <f t="shared" ca="1" si="14"/>
        <v>-0.1907963443892346</v>
      </c>
      <c r="LD7" s="3">
        <f t="shared" ca="1" si="14"/>
        <v>-7.6180819417913978E-2</v>
      </c>
      <c r="LE7" s="3">
        <f t="shared" ca="1" si="14"/>
        <v>0.11412591523699461</v>
      </c>
      <c r="LF7" s="3">
        <f t="shared" ca="1" si="14"/>
        <v>0.18539811756607166</v>
      </c>
      <c r="LG7" s="3">
        <f t="shared" ca="1" si="14"/>
        <v>2.4699113222612229E-2</v>
      </c>
      <c r="LH7" s="3">
        <f t="shared" ca="1" si="14"/>
        <v>-0.14137453181732773</v>
      </c>
      <c r="LI7" s="3">
        <f t="shared" ca="1" si="4"/>
        <v>-0.20231864685358336</v>
      </c>
      <c r="LJ7" s="3">
        <f t="shared" ca="1" si="20"/>
        <v>9.9357652660632914E-2</v>
      </c>
      <c r="LK7" s="3">
        <f t="shared" ca="1" si="20"/>
        <v>-4.2286906634930968E-2</v>
      </c>
      <c r="LL7" s="3">
        <f t="shared" ca="1" si="20"/>
        <v>-8.6602699141090381E-2</v>
      </c>
      <c r="LM7" s="3">
        <f t="shared" ca="1" si="20"/>
        <v>-0.15122331278113876</v>
      </c>
      <c r="LN7" s="3">
        <f t="shared" ca="1" si="20"/>
        <v>5.8881559989863858E-3</v>
      </c>
      <c r="LO7" s="3">
        <f t="shared" ca="1" si="20"/>
        <v>-6.7491551226280436E-2</v>
      </c>
      <c r="LP7" s="3">
        <f t="shared" ca="1" si="20"/>
        <v>-5.3963290781283008E-3</v>
      </c>
      <c r="LQ7" s="3">
        <f t="shared" ca="1" si="20"/>
        <v>5.012076456994588E-2</v>
      </c>
      <c r="LR7" s="3">
        <f t="shared" ca="1" si="20"/>
        <v>0.14854169415621946</v>
      </c>
      <c r="LS7" s="3">
        <f t="shared" ca="1" si="20"/>
        <v>-7.1933984402328816E-4</v>
      </c>
      <c r="LT7" s="3">
        <f t="shared" ca="1" si="20"/>
        <v>-1.8446870427700934E-2</v>
      </c>
      <c r="LU7" s="3">
        <f t="shared" ca="1" si="20"/>
        <v>0.11448860806406091</v>
      </c>
      <c r="LV7" s="3">
        <f t="shared" ca="1" si="20"/>
        <v>0.11458904621414071</v>
      </c>
      <c r="LW7" s="3">
        <f t="shared" ca="1" si="20"/>
        <v>0.38997875526239983</v>
      </c>
      <c r="LX7" s="3">
        <f t="shared" ca="1" si="20"/>
        <v>-3.3700270914858471E-2</v>
      </c>
      <c r="LY7" s="3">
        <f t="shared" ca="1" si="20"/>
        <v>4.4334380447866188E-2</v>
      </c>
      <c r="LZ7" s="3">
        <f t="shared" ca="1" si="20"/>
        <v>7.5327361090051989E-3</v>
      </c>
      <c r="MA7" s="3">
        <f t="shared" ca="1" si="20"/>
        <v>0.24700954232494071</v>
      </c>
      <c r="MB7" s="3">
        <f t="shared" ca="1" si="20"/>
        <v>7.0683639581919755E-2</v>
      </c>
      <c r="MC7" s="3">
        <f t="shared" ca="1" si="20"/>
        <v>0.10966223330603238</v>
      </c>
      <c r="MD7" s="3">
        <f t="shared" ca="1" si="20"/>
        <v>-0.14849794439130304</v>
      </c>
      <c r="ME7" s="3">
        <f t="shared" ca="1" si="20"/>
        <v>-3.8962871885789604E-2</v>
      </c>
      <c r="MF7" s="3">
        <f t="shared" ca="1" si="20"/>
        <v>8.4721662274072185E-2</v>
      </c>
      <c r="MG7" s="3">
        <f t="shared" ca="1" si="20"/>
        <v>0.18567724761539955</v>
      </c>
      <c r="MH7" s="3">
        <f t="shared" ca="1" si="20"/>
        <v>-1.9878531297156374E-2</v>
      </c>
      <c r="MI7" s="3">
        <f t="shared" ca="1" si="20"/>
        <v>3.8545233575796485E-2</v>
      </c>
      <c r="MJ7" s="3">
        <f t="shared" ca="1" si="20"/>
        <v>-3.8553348669264798E-2</v>
      </c>
      <c r="MK7" s="3">
        <f t="shared" ca="1" si="20"/>
        <v>9.4025882380059878E-2</v>
      </c>
      <c r="ML7" s="3">
        <f t="shared" ca="1" si="20"/>
        <v>-0.12867596143204973</v>
      </c>
      <c r="MM7" s="3">
        <f t="shared" ca="1" si="20"/>
        <v>-2.9634432189866153E-2</v>
      </c>
      <c r="MN7" s="3">
        <f t="shared" ca="1" si="20"/>
        <v>0.26193147503185504</v>
      </c>
      <c r="MO7" s="3">
        <f t="shared" ca="1" si="20"/>
        <v>-1.4927941316455473E-3</v>
      </c>
      <c r="MP7" s="3">
        <f t="shared" ca="1" si="20"/>
        <v>2.9560112759084486E-2</v>
      </c>
      <c r="MQ7" s="3">
        <f t="shared" ca="1" si="20"/>
        <v>-3.4309650956681592E-2</v>
      </c>
      <c r="MR7" s="3">
        <f t="shared" ca="1" si="20"/>
        <v>-3.9174259043540979E-2</v>
      </c>
      <c r="MS7" s="3">
        <f t="shared" ca="1" si="20"/>
        <v>7.4152359323239436E-2</v>
      </c>
      <c r="MT7" s="3">
        <f t="shared" ca="1" si="20"/>
        <v>-5.7457136566343089E-2</v>
      </c>
      <c r="MU7" s="3">
        <f t="shared" ca="1" si="20"/>
        <v>0.26513436488233483</v>
      </c>
      <c r="MV7" s="3">
        <f t="shared" ca="1" si="20"/>
        <v>-9.6303658640793932E-3</v>
      </c>
      <c r="MW7" s="3">
        <f t="shared" ca="1" si="20"/>
        <v>0.26499570985277232</v>
      </c>
      <c r="MX7" s="3">
        <f t="shared" ca="1" si="20"/>
        <v>-7.0653102179869115E-3</v>
      </c>
      <c r="MY7" s="3">
        <f t="shared" ca="1" si="20"/>
        <v>-0.12329398358375913</v>
      </c>
      <c r="MZ7" s="3">
        <f t="shared" ca="1" si="20"/>
        <v>-2.2919908580015913E-2</v>
      </c>
      <c r="NA7" s="3">
        <f t="shared" ca="1" si="20"/>
        <v>7.1119003541008502E-2</v>
      </c>
      <c r="NB7" s="3">
        <f t="shared" ca="1" si="20"/>
        <v>0.10178845516194773</v>
      </c>
      <c r="NC7" s="3">
        <f t="shared" ca="1" si="20"/>
        <v>0.13463956742373079</v>
      </c>
      <c r="ND7" s="3">
        <f t="shared" ca="1" si="20"/>
        <v>0.17949295651726652</v>
      </c>
      <c r="NE7" s="3">
        <f t="shared" ca="1" si="20"/>
        <v>0.12749636812534287</v>
      </c>
      <c r="NF7" s="3">
        <f t="shared" ca="1" si="20"/>
        <v>-1.7925243299926411E-2</v>
      </c>
      <c r="NG7" s="3">
        <f t="shared" ca="1" si="20"/>
        <v>8.7605227815565206E-2</v>
      </c>
      <c r="NH7" s="3">
        <f t="shared" ca="1" si="20"/>
        <v>0.11841657834254121</v>
      </c>
      <c r="NI7" s="3">
        <f t="shared" ca="1" si="20"/>
        <v>-1.1334968308945578E-2</v>
      </c>
      <c r="NJ7" s="3">
        <f t="shared" ca="1" si="20"/>
        <v>1.698635277244414E-2</v>
      </c>
      <c r="NK7" s="3">
        <f t="shared" ca="1" si="20"/>
        <v>-6.6159562955820525E-2</v>
      </c>
      <c r="NL7" s="3">
        <f t="shared" ca="1" si="20"/>
        <v>0.26314622793772247</v>
      </c>
      <c r="NM7" s="3">
        <f t="shared" ca="1" si="20"/>
        <v>0.12074708670387989</v>
      </c>
      <c r="NN7" s="3">
        <f t="shared" ca="1" si="20"/>
        <v>5.8832708419350829E-2</v>
      </c>
      <c r="NO7" s="3">
        <f t="shared" ca="1" si="20"/>
        <v>8.8516289182884317E-2</v>
      </c>
      <c r="NP7" s="3">
        <f t="shared" ca="1" si="20"/>
        <v>7.7437422104890616E-2</v>
      </c>
      <c r="NQ7" s="3">
        <f t="shared" ca="1" si="20"/>
        <v>1.7862400595679603E-2</v>
      </c>
      <c r="NR7" s="3">
        <f t="shared" ca="1" si="20"/>
        <v>0.11792352183293442</v>
      </c>
      <c r="NS7" s="3">
        <f t="shared" ca="1" si="20"/>
        <v>-0.16171006967767415</v>
      </c>
      <c r="NT7" s="3">
        <f t="shared" ca="1" si="20"/>
        <v>1.4483943517254315E-2</v>
      </c>
      <c r="NU7" s="3">
        <f t="shared" ca="1" si="20"/>
        <v>5.4492098752886513E-2</v>
      </c>
      <c r="NV7" s="3">
        <f t="shared" ca="1" si="15"/>
        <v>9.7961011782014162E-2</v>
      </c>
      <c r="NW7" s="3">
        <f t="shared" ca="1" si="15"/>
        <v>-9.5125698836745917E-2</v>
      </c>
      <c r="NX7" s="3">
        <f t="shared" ca="1" si="15"/>
        <v>-4.7383121225447286E-2</v>
      </c>
      <c r="NY7" s="3">
        <f t="shared" ca="1" si="15"/>
        <v>0.28258785554384269</v>
      </c>
      <c r="NZ7" s="3">
        <f t="shared" ca="1" si="15"/>
        <v>6.0280365545234485E-3</v>
      </c>
      <c r="OA7" s="3">
        <f t="shared" ca="1" si="15"/>
        <v>-1.8561614122057868E-2</v>
      </c>
      <c r="OB7" s="3">
        <f t="shared" ca="1" si="15"/>
        <v>-4.3907140299579484E-2</v>
      </c>
      <c r="OC7" s="3">
        <f t="shared" ca="1" si="15"/>
        <v>7.478622311037493E-2</v>
      </c>
      <c r="OD7" s="3">
        <f t="shared" ca="1" si="15"/>
        <v>8.6240427092933128E-2</v>
      </c>
      <c r="OE7" s="3">
        <f t="shared" ca="1" si="15"/>
        <v>-0.10368726934973753</v>
      </c>
      <c r="OF7" s="3">
        <f t="shared" ca="1" si="15"/>
        <v>0.19586704539053584</v>
      </c>
      <c r="OG7" s="3">
        <f t="shared" ca="1" si="15"/>
        <v>-0.26321932070041965</v>
      </c>
      <c r="OH7" s="3">
        <f t="shared" ca="1" si="15"/>
        <v>-1.7683305180812653E-2</v>
      </c>
      <c r="OI7" s="3">
        <f t="shared" ca="1" si="15"/>
        <v>-4.7959400183682915E-4</v>
      </c>
      <c r="OJ7" s="3">
        <f t="shared" ca="1" si="15"/>
        <v>0.19411749063854705</v>
      </c>
      <c r="OK7" s="3">
        <f t="shared" ca="1" si="15"/>
        <v>0.1676912461248517</v>
      </c>
      <c r="OL7" s="3">
        <f t="shared" ca="1" si="15"/>
        <v>-2.1822713752661732E-2</v>
      </c>
      <c r="OM7" s="3">
        <f t="shared" ca="1" si="15"/>
        <v>1.1328754999966377E-2</v>
      </c>
      <c r="ON7" s="3">
        <f t="shared" ca="1" si="15"/>
        <v>0.26986435275568765</v>
      </c>
      <c r="OO7" s="3">
        <f t="shared" ca="1" si="15"/>
        <v>0.11086492203951945</v>
      </c>
      <c r="OP7" s="3">
        <f t="shared" ca="1" si="15"/>
        <v>8.1647897705691419E-2</v>
      </c>
      <c r="OQ7" s="3">
        <f t="shared" ca="1" si="15"/>
        <v>2.6145899795436543E-2</v>
      </c>
      <c r="OR7" s="3">
        <f t="shared" ca="1" si="15"/>
        <v>0.1872942923819535</v>
      </c>
      <c r="OS7" s="3">
        <f t="shared" ca="1" si="15"/>
        <v>-2.2004749533002077E-2</v>
      </c>
      <c r="OT7" s="3">
        <f t="shared" ca="1" si="15"/>
        <v>-1.9110102953743158E-2</v>
      </c>
      <c r="OU7" s="3">
        <f t="shared" ca="1" si="15"/>
        <v>0.19724690088380264</v>
      </c>
      <c r="OV7" s="3">
        <f t="shared" ca="1" si="15"/>
        <v>1.5162161365243669E-2</v>
      </c>
      <c r="OW7" s="3">
        <f t="shared" ca="1" si="15"/>
        <v>-0.137647299166615</v>
      </c>
      <c r="OX7" s="3">
        <f t="shared" ca="1" si="15"/>
        <v>0.17315391884599965</v>
      </c>
      <c r="OY7" s="3">
        <f t="shared" ca="1" si="15"/>
        <v>-5.4218474593650812E-2</v>
      </c>
      <c r="OZ7" s="3">
        <f t="shared" ca="1" si="15"/>
        <v>2.2899315213341029E-3</v>
      </c>
      <c r="PA7" s="3">
        <f t="shared" ca="1" si="15"/>
        <v>0.21754929789904631</v>
      </c>
      <c r="PB7" s="3">
        <f t="shared" ca="1" si="15"/>
        <v>-0.13770229946564921</v>
      </c>
      <c r="PC7" s="3">
        <f t="shared" ca="1" si="15"/>
        <v>-0.1204479482040872</v>
      </c>
      <c r="PD7" s="3">
        <f t="shared" ca="1" si="15"/>
        <v>-0.17606212891059753</v>
      </c>
      <c r="PE7" s="3">
        <f t="shared" ca="1" si="15"/>
        <v>-5.624910011389031E-2</v>
      </c>
      <c r="PF7" s="3">
        <f t="shared" ca="1" si="15"/>
        <v>6.2845074836694076E-2</v>
      </c>
      <c r="PG7" s="3">
        <f t="shared" ca="1" si="15"/>
        <v>1.2388653156605381E-3</v>
      </c>
      <c r="PH7" s="3">
        <f t="shared" ca="1" si="15"/>
        <v>9.2616783432366304E-2</v>
      </c>
      <c r="PI7" s="3">
        <f t="shared" ca="1" si="15"/>
        <v>0.17594591193758891</v>
      </c>
      <c r="PJ7" s="3">
        <f t="shared" ca="1" si="15"/>
        <v>4.1039700116437677E-2</v>
      </c>
      <c r="PK7" s="3">
        <f t="shared" ca="1" si="15"/>
        <v>0.17052416988235569</v>
      </c>
      <c r="PL7" s="3">
        <f t="shared" ca="1" si="15"/>
        <v>-2.077365818225177E-2</v>
      </c>
      <c r="PM7" s="3">
        <f t="shared" ca="1" si="15"/>
        <v>-0.16837736591827762</v>
      </c>
      <c r="PN7" s="3">
        <f t="shared" ca="1" si="15"/>
        <v>0.24553559153278559</v>
      </c>
      <c r="PO7" s="3">
        <f t="shared" ca="1" si="15"/>
        <v>0.1430856478522991</v>
      </c>
      <c r="PP7" s="3">
        <f t="shared" ca="1" si="15"/>
        <v>8.7804574692024434E-2</v>
      </c>
      <c r="PQ7" s="3">
        <f t="shared" ca="1" si="15"/>
        <v>7.4130349385101726E-2</v>
      </c>
      <c r="PR7" s="3">
        <f t="shared" ca="1" si="15"/>
        <v>7.8612065277934642E-2</v>
      </c>
      <c r="PS7" s="3">
        <f t="shared" ca="1" si="15"/>
        <v>-0.18916522369913319</v>
      </c>
      <c r="PT7" s="3">
        <f t="shared" ca="1" si="15"/>
        <v>-0.1658277468715062</v>
      </c>
      <c r="PU7" s="3">
        <f t="shared" ca="1" si="15"/>
        <v>2.2135617924519964E-2</v>
      </c>
      <c r="PV7" s="3">
        <f t="shared" ca="1" si="15"/>
        <v>0.10814702926205341</v>
      </c>
      <c r="PW7" s="3">
        <f t="shared" ca="1" si="15"/>
        <v>-8.4135409577359432E-3</v>
      </c>
      <c r="PX7" s="3">
        <f t="shared" ca="1" si="15"/>
        <v>4.8887959255597802E-2</v>
      </c>
      <c r="PY7" s="3">
        <f t="shared" ca="1" si="15"/>
        <v>2.300926958292164E-2</v>
      </c>
      <c r="PZ7" s="3">
        <f t="shared" ca="1" si="15"/>
        <v>1.9926055327934407E-2</v>
      </c>
      <c r="QA7" s="3">
        <f t="shared" ca="1" si="15"/>
        <v>-2.1877046624832766E-2</v>
      </c>
      <c r="QB7" s="3">
        <f t="shared" ca="1" si="15"/>
        <v>7.5385178412030934E-2</v>
      </c>
      <c r="QC7" s="3">
        <f t="shared" ca="1" si="15"/>
        <v>7.0625775130654475E-2</v>
      </c>
      <c r="QD7" s="3">
        <f t="shared" ca="1" si="15"/>
        <v>-0.12465666802783344</v>
      </c>
      <c r="QE7" s="3">
        <f t="shared" ca="1" si="15"/>
        <v>-0.13871030550335023</v>
      </c>
      <c r="QF7" s="3">
        <f t="shared" ca="1" si="15"/>
        <v>7.9014248082490038E-2</v>
      </c>
      <c r="QG7" s="3">
        <f t="shared" ca="1" si="6"/>
        <v>5.7241153442603068E-2</v>
      </c>
      <c r="QH7" s="3">
        <f t="shared" ca="1" si="21"/>
        <v>-2.7502414233979755E-2</v>
      </c>
      <c r="QI7" s="3">
        <f t="shared" ca="1" si="21"/>
        <v>3.2570583078654458E-2</v>
      </c>
      <c r="QJ7" s="3">
        <f t="shared" ca="1" si="21"/>
        <v>-1.6360363752678034E-2</v>
      </c>
      <c r="QK7" s="3">
        <f t="shared" ca="1" si="21"/>
        <v>0.1397711840667456</v>
      </c>
      <c r="QL7" s="3">
        <f t="shared" ca="1" si="21"/>
        <v>0.35133809500965457</v>
      </c>
      <c r="QM7" s="3">
        <f t="shared" ca="1" si="21"/>
        <v>5.2614592881520136E-2</v>
      </c>
      <c r="QN7" s="3">
        <f t="shared" ca="1" si="21"/>
        <v>-0.19372104316851918</v>
      </c>
      <c r="QO7" s="3">
        <f t="shared" ca="1" si="21"/>
        <v>0.15059052134824752</v>
      </c>
      <c r="QP7" s="3">
        <f t="shared" ca="1" si="21"/>
        <v>-0.14035214763284903</v>
      </c>
      <c r="QQ7" s="3">
        <f t="shared" ca="1" si="21"/>
        <v>2.365937233158235E-2</v>
      </c>
      <c r="QR7" s="3">
        <f t="shared" ca="1" si="21"/>
        <v>0.18076710201700052</v>
      </c>
      <c r="QS7" s="3">
        <f t="shared" ca="1" si="21"/>
        <v>5.6117785492138417E-2</v>
      </c>
      <c r="QT7" s="3">
        <f t="shared" ca="1" si="21"/>
        <v>0.21264547356875912</v>
      </c>
      <c r="QU7" s="3">
        <f t="shared" ca="1" si="21"/>
        <v>9.8004797308829245E-2</v>
      </c>
      <c r="QV7" s="3">
        <f t="shared" ca="1" si="21"/>
        <v>-1.9065658103876018E-2</v>
      </c>
      <c r="QW7" s="3">
        <f t="shared" ca="1" si="21"/>
        <v>0.16839890091678372</v>
      </c>
      <c r="QX7" s="3">
        <f t="shared" ca="1" si="21"/>
        <v>0.18246864903081184</v>
      </c>
      <c r="QY7" s="3">
        <f t="shared" ca="1" si="21"/>
        <v>-0.14889579738500475</v>
      </c>
      <c r="QZ7" s="3">
        <f t="shared" ca="1" si="21"/>
        <v>2.144485397699717E-2</v>
      </c>
      <c r="RA7" s="3">
        <f t="shared" ca="1" si="21"/>
        <v>0.10665932779859302</v>
      </c>
      <c r="RB7" s="3">
        <f t="shared" ca="1" si="21"/>
        <v>5.5571973083777912E-2</v>
      </c>
      <c r="RC7" s="3">
        <f t="shared" ca="1" si="21"/>
        <v>0.15234053203732101</v>
      </c>
      <c r="RD7" s="3">
        <f t="shared" ca="1" si="21"/>
        <v>-2.0759928652312312E-2</v>
      </c>
      <c r="RE7" s="3">
        <f t="shared" ca="1" si="21"/>
        <v>-0.17855082306191911</v>
      </c>
      <c r="RF7" s="3">
        <f t="shared" ca="1" si="21"/>
        <v>0.26113168575580525</v>
      </c>
      <c r="RG7" s="3">
        <f t="shared" ca="1" si="21"/>
        <v>2.7138437798501017E-3</v>
      </c>
      <c r="RH7" s="3">
        <f t="shared" ca="1" si="21"/>
        <v>0.11624004723351702</v>
      </c>
      <c r="RI7" s="3">
        <f t="shared" ca="1" si="21"/>
        <v>-3.6461928807562272E-2</v>
      </c>
      <c r="RJ7" s="3">
        <f t="shared" ca="1" si="21"/>
        <v>-3.1977403998809495E-2</v>
      </c>
      <c r="RK7" s="3">
        <f t="shared" ca="1" si="21"/>
        <v>-2.8852824211539133E-3</v>
      </c>
      <c r="RL7" s="3">
        <f t="shared" ca="1" si="21"/>
        <v>8.996750500304615E-2</v>
      </c>
      <c r="RM7" s="3">
        <f t="shared" ca="1" si="21"/>
        <v>5.0536299374149267E-2</v>
      </c>
      <c r="RN7" s="3">
        <f t="shared" ca="1" si="21"/>
        <v>0.14647052114565828</v>
      </c>
      <c r="RO7" s="3">
        <f t="shared" ca="1" si="21"/>
        <v>-3.0480179930470183E-2</v>
      </c>
      <c r="RP7" s="3">
        <f t="shared" ca="1" si="21"/>
        <v>2.5936475218045662E-2</v>
      </c>
      <c r="RQ7" s="3">
        <f t="shared" ca="1" si="21"/>
        <v>0.35801859032117517</v>
      </c>
      <c r="RR7" s="3">
        <f t="shared" ca="1" si="21"/>
        <v>8.9167940352455399E-2</v>
      </c>
      <c r="RS7" s="3">
        <f t="shared" ca="1" si="21"/>
        <v>-2.1924603275155885E-2</v>
      </c>
      <c r="RT7" s="3">
        <f t="shared" ca="1" si="21"/>
        <v>-2.6446479208354523E-2</v>
      </c>
      <c r="RU7" s="3">
        <f t="shared" ca="1" si="21"/>
        <v>8.3628123085985398E-3</v>
      </c>
      <c r="RV7" s="3">
        <f t="shared" ca="1" si="21"/>
        <v>-0.17053017804720638</v>
      </c>
      <c r="RW7" s="3">
        <f t="shared" ca="1" si="21"/>
        <v>-7.7529966790395172E-3</v>
      </c>
      <c r="RX7" s="3">
        <f t="shared" ca="1" si="21"/>
        <v>-0.17535619406671921</v>
      </c>
      <c r="RY7" s="3">
        <f t="shared" ca="1" si="21"/>
        <v>7.7734706997463571E-2</v>
      </c>
      <c r="RZ7" s="3">
        <f t="shared" ca="1" si="21"/>
        <v>0.14427018335354685</v>
      </c>
      <c r="SA7" s="3">
        <f t="shared" ca="1" si="21"/>
        <v>-7.0658405387451759E-2</v>
      </c>
      <c r="SB7" s="3">
        <f t="shared" ca="1" si="21"/>
        <v>9.5552216261367839E-2</v>
      </c>
      <c r="SC7" s="3">
        <f t="shared" ca="1" si="21"/>
        <v>-0.17620686223472853</v>
      </c>
      <c r="SD7" s="3">
        <f t="shared" ca="1" si="21"/>
        <v>0.11606702443673017</v>
      </c>
      <c r="SE7" s="3">
        <f t="shared" ca="1" si="21"/>
        <v>-2.0770813305514765E-2</v>
      </c>
      <c r="SF7" s="3">
        <f t="shared" ca="1" si="21"/>
        <v>8.961542526617966E-2</v>
      </c>
      <c r="SG7" s="3">
        <f t="shared" ca="1" si="21"/>
        <v>8.9714142482397202E-2</v>
      </c>
      <c r="SH7" s="3">
        <f t="shared" ca="1" si="21"/>
        <v>-6.7140416728399988E-2</v>
      </c>
      <c r="SI7" s="3">
        <f t="shared" ca="1" si="21"/>
        <v>4.5130466140844636E-3</v>
      </c>
      <c r="SJ7" s="3">
        <f t="shared" ca="1" si="21"/>
        <v>-0.10505372891176416</v>
      </c>
      <c r="SK7" s="3">
        <f t="shared" ca="1" si="21"/>
        <v>0.15999220912584922</v>
      </c>
      <c r="SL7" s="3">
        <f t="shared" ca="1" si="21"/>
        <v>0.46191513219148067</v>
      </c>
      <c r="SM7" s="3">
        <f t="shared" ca="1" si="21"/>
        <v>0.1586873557553746</v>
      </c>
      <c r="SN7" s="3">
        <f t="shared" ca="1" si="21"/>
        <v>1.0276453850280858E-2</v>
      </c>
      <c r="SO7" s="3">
        <f t="shared" ca="1" si="21"/>
        <v>4.9481522316448881E-2</v>
      </c>
      <c r="SP7" s="3">
        <f t="shared" ca="1" si="21"/>
        <v>0.10566224891966879</v>
      </c>
      <c r="SQ7" s="3">
        <f t="shared" ca="1" si="21"/>
        <v>8.6512603944431291E-2</v>
      </c>
      <c r="SR7" s="3">
        <f t="shared" ca="1" si="21"/>
        <v>-9.8599733970372347E-2</v>
      </c>
      <c r="SS7" s="3">
        <f t="shared" ca="1" si="21"/>
        <v>-1.7582297919781373E-2</v>
      </c>
      <c r="ST7" s="3">
        <f t="shared" ca="1" si="16"/>
        <v>-2.5886039828279778E-2</v>
      </c>
      <c r="SU7" s="3">
        <f t="shared" ca="1" si="16"/>
        <v>3.6286767265656675E-2</v>
      </c>
      <c r="SV7" s="3">
        <f t="shared" ca="1" si="16"/>
        <v>0.22260993776871818</v>
      </c>
      <c r="SW7" s="3">
        <f t="shared" ca="1" si="16"/>
        <v>0.16629168514260748</v>
      </c>
      <c r="SX7" s="3">
        <f t="shared" ca="1" si="16"/>
        <v>-8.4151677400232369E-2</v>
      </c>
      <c r="SY7" s="3">
        <f t="shared" ca="1" si="16"/>
        <v>0.1042416132684312</v>
      </c>
      <c r="SZ7" s="3">
        <f t="shared" ca="1" si="16"/>
        <v>0.15720871207620579</v>
      </c>
      <c r="TA7" s="3">
        <f t="shared" ca="1" si="16"/>
        <v>0.15671778691815819</v>
      </c>
      <c r="TB7" s="3">
        <f t="shared" ca="1" si="16"/>
        <v>-0.21847459314467033</v>
      </c>
      <c r="TC7" s="3">
        <f t="shared" ca="1" si="16"/>
        <v>-6.2695261256344517E-2</v>
      </c>
      <c r="TD7" s="3">
        <f t="shared" ca="1" si="16"/>
        <v>0.11680192626097119</v>
      </c>
      <c r="TE7" s="3">
        <f t="shared" ca="1" si="16"/>
        <v>-0.19673669109920822</v>
      </c>
      <c r="TF7" s="3">
        <f t="shared" ca="1" si="16"/>
        <v>-2.0666328305921078E-4</v>
      </c>
      <c r="TG7" s="3">
        <f t="shared" ca="1" si="16"/>
        <v>0.21838020573687705</v>
      </c>
      <c r="TH7" s="3">
        <f t="shared" ca="1" si="16"/>
        <v>0.28043446336676964</v>
      </c>
      <c r="TI7" s="3">
        <f t="shared" ca="1" si="16"/>
        <v>-0.1069491762361975</v>
      </c>
      <c r="TJ7" s="3">
        <f t="shared" ca="1" si="16"/>
        <v>0.14126366936983537</v>
      </c>
      <c r="TK7" s="3">
        <f t="shared" ca="1" si="16"/>
        <v>2.0998140819670545E-2</v>
      </c>
      <c r="TL7" s="3">
        <f t="shared" ca="1" si="16"/>
        <v>0.22128734897523689</v>
      </c>
      <c r="TM7" s="3">
        <f t="shared" ca="1" si="16"/>
        <v>0.12333326318393384</v>
      </c>
      <c r="TN7" s="3">
        <f t="shared" ca="1" si="16"/>
        <v>6.8072005720234183E-2</v>
      </c>
      <c r="TO7" s="3">
        <f t="shared" ca="1" si="16"/>
        <v>8.3644752415149681E-2</v>
      </c>
      <c r="TP7" s="3">
        <f t="shared" ca="1" si="16"/>
        <v>0.10366003660827158</v>
      </c>
      <c r="TQ7" s="3">
        <f t="shared" ca="1" si="16"/>
        <v>0.23221209412689953</v>
      </c>
      <c r="TR7" s="3">
        <f t="shared" ca="1" si="16"/>
        <v>6.6051283220415938E-2</v>
      </c>
      <c r="TS7" s="3">
        <f t="shared" ca="1" si="16"/>
        <v>6.3300890653152891E-2</v>
      </c>
      <c r="TT7" s="3">
        <f t="shared" ca="1" si="16"/>
        <v>-3.9327701879031507E-2</v>
      </c>
      <c r="TU7" s="3">
        <f t="shared" ca="1" si="16"/>
        <v>0.11040064070659059</v>
      </c>
      <c r="TV7" s="3">
        <f t="shared" ca="1" si="16"/>
        <v>-5.8927445455944708E-2</v>
      </c>
      <c r="TW7" s="3">
        <f t="shared" ca="1" si="16"/>
        <v>-0.15569122733852897</v>
      </c>
      <c r="TX7" s="3">
        <f t="shared" ca="1" si="16"/>
        <v>-8.3795232093756417E-3</v>
      </c>
      <c r="TY7" s="3">
        <f t="shared" ca="1" si="16"/>
        <v>-6.8721443258667955E-2</v>
      </c>
      <c r="TZ7" s="3">
        <f t="shared" ca="1" si="16"/>
        <v>-0.18024181258636374</v>
      </c>
      <c r="UA7" s="3">
        <f t="shared" ca="1" si="16"/>
        <v>5.2176215789200134E-2</v>
      </c>
      <c r="UB7" s="3">
        <f t="shared" ca="1" si="16"/>
        <v>0.16902866389350676</v>
      </c>
      <c r="UC7" s="3">
        <f t="shared" ca="1" si="16"/>
        <v>0.19272455529974591</v>
      </c>
      <c r="UD7" s="3">
        <f t="shared" ca="1" si="16"/>
        <v>6.6394501307000975E-2</v>
      </c>
      <c r="UE7" s="3">
        <f t="shared" ca="1" si="16"/>
        <v>0.17692298422620367</v>
      </c>
      <c r="UF7" s="3">
        <f t="shared" ca="1" si="16"/>
        <v>0.14912540638304617</v>
      </c>
      <c r="UG7" s="3">
        <f t="shared" ca="1" si="16"/>
        <v>0.1541154158876793</v>
      </c>
      <c r="UH7" s="3">
        <f t="shared" ca="1" si="16"/>
        <v>0.10363972586519618</v>
      </c>
      <c r="UI7" s="3">
        <f t="shared" ca="1" si="16"/>
        <v>0.2169383018237761</v>
      </c>
      <c r="UJ7" s="3">
        <f t="shared" ca="1" si="16"/>
        <v>0.17646100547488985</v>
      </c>
      <c r="UK7" s="3">
        <f t="shared" ca="1" si="16"/>
        <v>-0.21140399092195894</v>
      </c>
      <c r="UL7" s="3">
        <f t="shared" ca="1" si="16"/>
        <v>4.9369275073558989E-2</v>
      </c>
      <c r="UM7" s="3">
        <f t="shared" ca="1" si="16"/>
        <v>0.10641989264418686</v>
      </c>
      <c r="UN7" s="3">
        <f t="shared" ca="1" si="16"/>
        <v>3.9905026577547589E-2</v>
      </c>
      <c r="UO7" s="3">
        <f t="shared" ca="1" si="16"/>
        <v>4.716598537509345E-2</v>
      </c>
      <c r="UP7" s="3">
        <f t="shared" ca="1" si="16"/>
        <v>7.3288130788328576E-2</v>
      </c>
      <c r="UQ7" s="3">
        <f t="shared" ca="1" si="16"/>
        <v>0.17968941456765442</v>
      </c>
      <c r="UR7" s="3">
        <f t="shared" ca="1" si="16"/>
        <v>0.2206028345019288</v>
      </c>
      <c r="US7" s="3">
        <f t="shared" ca="1" si="16"/>
        <v>0.13786676389338187</v>
      </c>
      <c r="UT7" s="3">
        <f t="shared" ca="1" si="16"/>
        <v>0.25441943363122022</v>
      </c>
      <c r="UU7" s="3">
        <f t="shared" ca="1" si="16"/>
        <v>-4.2075836297663149E-2</v>
      </c>
      <c r="UV7" s="3">
        <f t="shared" ca="1" si="16"/>
        <v>0.21016652897903182</v>
      </c>
      <c r="UW7" s="3">
        <f t="shared" ca="1" si="16"/>
        <v>9.4783011879623846E-2</v>
      </c>
      <c r="UX7" s="3">
        <f t="shared" ca="1" si="16"/>
        <v>0.22477784938197104</v>
      </c>
      <c r="UY7" s="3">
        <f t="shared" ca="1" si="16"/>
        <v>2.9235927690740623E-2</v>
      </c>
      <c r="UZ7" s="3">
        <f t="shared" ca="1" si="16"/>
        <v>0.10609595367545159</v>
      </c>
      <c r="VA7" s="3">
        <f t="shared" ca="1" si="16"/>
        <v>5.7410757739223266E-2</v>
      </c>
      <c r="VB7" s="3">
        <f t="shared" ca="1" si="16"/>
        <v>7.4326508895234983E-2</v>
      </c>
      <c r="VC7" s="3">
        <f t="shared" ca="1" si="16"/>
        <v>1.2794023248285373E-2</v>
      </c>
      <c r="VD7" s="3">
        <f t="shared" ca="1" si="16"/>
        <v>-0.13039706062756845</v>
      </c>
      <c r="VE7" s="3">
        <f t="shared" ca="1" si="8"/>
        <v>0.16463453915670354</v>
      </c>
      <c r="VF7" s="3">
        <f t="shared" ca="1" si="22"/>
        <v>0.18236568779115753</v>
      </c>
      <c r="VG7" s="3">
        <f t="shared" ca="1" si="22"/>
        <v>-1.4185201764115626E-2</v>
      </c>
      <c r="VH7" s="3">
        <f t="shared" ca="1" si="22"/>
        <v>1.0742403127603481E-2</v>
      </c>
      <c r="VI7" s="3">
        <f t="shared" ca="1" si="22"/>
        <v>0.17490362370691984</v>
      </c>
      <c r="VJ7" s="3">
        <f t="shared" ca="1" si="22"/>
        <v>-1.3140119760814209E-3</v>
      </c>
      <c r="VK7" s="3">
        <f t="shared" ca="1" si="22"/>
        <v>0.25366670076129005</v>
      </c>
      <c r="VL7" s="3">
        <f t="shared" ca="1" si="22"/>
        <v>3.9177340671464445E-2</v>
      </c>
      <c r="VM7" s="3">
        <f t="shared" ca="1" si="22"/>
        <v>4.1852774963363357E-2</v>
      </c>
      <c r="VN7" s="3">
        <f t="shared" ca="1" si="22"/>
        <v>4.7120526703591799E-2</v>
      </c>
      <c r="VO7" s="3">
        <f t="shared" ca="1" si="22"/>
        <v>1.2768452399902895E-2</v>
      </c>
      <c r="VP7" s="3">
        <f t="shared" ca="1" si="22"/>
        <v>0.22224111501797983</v>
      </c>
      <c r="VQ7" s="3">
        <f t="shared" ca="1" si="22"/>
        <v>-1.990547921709962E-2</v>
      </c>
      <c r="VR7" s="3">
        <f t="shared" ca="1" si="22"/>
        <v>-0.20093480970027722</v>
      </c>
      <c r="VS7" s="3">
        <f t="shared" ca="1" si="22"/>
        <v>3.3543051667183549E-2</v>
      </c>
      <c r="VT7" s="3">
        <f t="shared" ca="1" si="22"/>
        <v>-3.8658043556823216E-2</v>
      </c>
      <c r="VU7" s="3">
        <f t="shared" ca="1" si="22"/>
        <v>-8.8284068189137657E-2</v>
      </c>
      <c r="VV7" s="3">
        <f t="shared" ca="1" si="22"/>
        <v>-5.5732767786682097E-2</v>
      </c>
      <c r="VW7" s="3">
        <f t="shared" ca="1" si="22"/>
        <v>5.5414361377250775E-2</v>
      </c>
      <c r="VX7" s="3">
        <f t="shared" ca="1" si="22"/>
        <v>-6.0000789344640121E-3</v>
      </c>
      <c r="VY7" s="3">
        <f t="shared" ca="1" si="22"/>
        <v>2.1309227908869972E-2</v>
      </c>
      <c r="VZ7" s="3">
        <f t="shared" ca="1" si="22"/>
        <v>0.22735792305990687</v>
      </c>
      <c r="WA7" s="3">
        <f t="shared" ca="1" si="22"/>
        <v>-6.5513590004409594E-2</v>
      </c>
      <c r="WB7" s="3">
        <f t="shared" ca="1" si="22"/>
        <v>6.7829656721124579E-2</v>
      </c>
      <c r="WC7" s="3">
        <f t="shared" ca="1" si="22"/>
        <v>-2.0128978947918111E-2</v>
      </c>
      <c r="WD7" s="3">
        <f t="shared" ca="1" si="22"/>
        <v>5.2122470075103358E-3</v>
      </c>
      <c r="WE7" s="3">
        <f t="shared" ca="1" si="22"/>
        <v>-0.19695365148351246</v>
      </c>
      <c r="WF7" s="3">
        <f t="shared" ca="1" si="22"/>
        <v>0.19293101196153734</v>
      </c>
      <c r="WG7" s="3">
        <f t="shared" ca="1" si="22"/>
        <v>0.16756563957332307</v>
      </c>
      <c r="WH7" s="3">
        <f t="shared" ca="1" si="22"/>
        <v>0.12663444244271477</v>
      </c>
      <c r="WI7" s="3">
        <f t="shared" ca="1" si="22"/>
        <v>4.4246125682213547E-2</v>
      </c>
      <c r="WJ7" s="3">
        <f t="shared" ca="1" si="22"/>
        <v>-3.4864431517742739E-2</v>
      </c>
      <c r="WK7" s="3">
        <f t="shared" ca="1" si="22"/>
        <v>-0.21889720618062225</v>
      </c>
      <c r="WL7" s="3">
        <f t="shared" ca="1" si="22"/>
        <v>-0.15969778679331703</v>
      </c>
      <c r="WM7" s="3">
        <f t="shared" ca="1" si="22"/>
        <v>0.15302911860960522</v>
      </c>
      <c r="WN7" s="3">
        <f t="shared" ca="1" si="22"/>
        <v>-0.12544736691653202</v>
      </c>
      <c r="WO7" s="3">
        <f t="shared" ca="1" si="22"/>
        <v>-1.9068482711174922E-2</v>
      </c>
      <c r="WP7" s="3">
        <f t="shared" ca="1" si="22"/>
        <v>5.8117898208693397E-2</v>
      </c>
      <c r="WQ7" s="3">
        <f t="shared" ca="1" si="22"/>
        <v>3.3340981784641718E-2</v>
      </c>
      <c r="WR7" s="3">
        <f t="shared" ca="1" si="22"/>
        <v>0.12445249607439013</v>
      </c>
      <c r="WS7" s="3">
        <f t="shared" ca="1" si="22"/>
        <v>3.3334825093810638E-2</v>
      </c>
      <c r="WT7" s="3">
        <f t="shared" ca="1" si="22"/>
        <v>0.12037710028882952</v>
      </c>
      <c r="WU7" s="3">
        <f t="shared" ca="1" si="22"/>
        <v>5.3050873591323114E-2</v>
      </c>
      <c r="WV7" s="3">
        <f t="shared" ca="1" si="22"/>
        <v>-0.16434495715376901</v>
      </c>
      <c r="WW7" s="3">
        <f t="shared" ca="1" si="22"/>
        <v>-9.6267676821638851E-2</v>
      </c>
      <c r="WX7" s="3">
        <f t="shared" ca="1" si="22"/>
        <v>-0.12966719511530378</v>
      </c>
      <c r="WY7" s="3">
        <f t="shared" ca="1" si="22"/>
        <v>5.8735008927515653E-2</v>
      </c>
      <c r="WZ7" s="3">
        <f t="shared" ca="1" si="22"/>
        <v>-0.12389450593969449</v>
      </c>
      <c r="XA7" s="3">
        <f t="shared" ca="1" si="22"/>
        <v>7.3611706666995638E-2</v>
      </c>
      <c r="XB7" s="3">
        <f t="shared" ca="1" si="22"/>
        <v>-2.8733645696030818E-2</v>
      </c>
      <c r="XC7" s="3">
        <f t="shared" ca="1" si="22"/>
        <v>1.5674088760547211E-3</v>
      </c>
      <c r="XD7" s="3">
        <f t="shared" ca="1" si="22"/>
        <v>-0.20211146166107785</v>
      </c>
      <c r="XE7" s="3">
        <f t="shared" ca="1" si="22"/>
        <v>9.0333032652312142E-2</v>
      </c>
      <c r="XF7" s="3">
        <f t="shared" ca="1" si="22"/>
        <v>6.228452473567591E-2</v>
      </c>
      <c r="XG7" s="3">
        <f t="shared" ca="1" si="22"/>
        <v>1.8181960626436344E-2</v>
      </c>
      <c r="XH7" s="3">
        <f t="shared" ca="1" si="22"/>
        <v>5.0448518572863532E-2</v>
      </c>
      <c r="XI7" s="3">
        <f t="shared" ca="1" si="22"/>
        <v>5.9240597596639244E-3</v>
      </c>
      <c r="XJ7" s="3">
        <f t="shared" ca="1" si="22"/>
        <v>0.14868911386145514</v>
      </c>
      <c r="XK7" s="3">
        <f t="shared" ca="1" si="22"/>
        <v>-5.7582395661530728E-2</v>
      </c>
      <c r="XL7" s="3">
        <f t="shared" ca="1" si="22"/>
        <v>0.18964531083334496</v>
      </c>
      <c r="XM7" s="3">
        <f t="shared" ca="1" si="22"/>
        <v>-9.3585013096402631E-3</v>
      </c>
      <c r="XN7" s="3">
        <f t="shared" ca="1" si="22"/>
        <v>7.5279491200690773E-2</v>
      </c>
      <c r="XO7" s="3">
        <f t="shared" ca="1" si="22"/>
        <v>-5.5400541819229251E-2</v>
      </c>
      <c r="XP7" s="3">
        <f t="shared" ca="1" si="22"/>
        <v>0.1560132743912116</v>
      </c>
      <c r="XQ7" s="3">
        <f t="shared" ca="1" si="22"/>
        <v>0.10363407664741679</v>
      </c>
      <c r="XR7" s="3">
        <f t="shared" ca="1" si="17"/>
        <v>-4.1076285580988789E-2</v>
      </c>
      <c r="XS7" s="3">
        <f t="shared" ca="1" si="17"/>
        <v>-0.19248471734931677</v>
      </c>
      <c r="XT7" s="3">
        <f t="shared" ca="1" si="17"/>
        <v>-4.8916945621928082E-2</v>
      </c>
      <c r="XU7" s="3">
        <f t="shared" ca="1" si="17"/>
        <v>1.4018346299205856E-3</v>
      </c>
      <c r="XV7" s="3">
        <f t="shared" ca="1" si="17"/>
        <v>0.22609623408884238</v>
      </c>
      <c r="XW7" s="3">
        <f t="shared" ca="1" si="17"/>
        <v>7.7793494916538086E-2</v>
      </c>
      <c r="XX7" s="3">
        <f t="shared" ca="1" si="17"/>
        <v>-1.3053978519973641E-2</v>
      </c>
      <c r="XY7" s="3">
        <f t="shared" ca="1" si="17"/>
        <v>-0.25860855483862605</v>
      </c>
      <c r="XZ7" s="3">
        <f t="shared" ca="1" si="17"/>
        <v>-0.26519953539800051</v>
      </c>
      <c r="YA7" s="3">
        <f t="shared" ca="1" si="17"/>
        <v>0.21891481451635214</v>
      </c>
      <c r="YB7" s="3">
        <f t="shared" ca="1" si="17"/>
        <v>0.12733908839153513</v>
      </c>
      <c r="YC7" s="3">
        <f t="shared" ca="1" si="17"/>
        <v>0.22480687988166598</v>
      </c>
      <c r="YD7" s="3">
        <f t="shared" ca="1" si="17"/>
        <v>0.26071377662026402</v>
      </c>
      <c r="YE7" s="3">
        <f t="shared" ca="1" si="17"/>
        <v>1.1437465875016158E-2</v>
      </c>
      <c r="YF7" s="3">
        <f t="shared" ca="1" si="17"/>
        <v>-8.6857615381656372E-3</v>
      </c>
      <c r="YG7" s="3">
        <f t="shared" ca="1" si="17"/>
        <v>-7.3350024657860571E-2</v>
      </c>
      <c r="YH7" s="3">
        <f t="shared" ca="1" si="17"/>
        <v>0.17399990624476014</v>
      </c>
      <c r="YI7" s="3">
        <f t="shared" ca="1" si="17"/>
        <v>4.6472344736590551E-2</v>
      </c>
      <c r="YJ7" s="3">
        <f t="shared" ca="1" si="17"/>
        <v>0.23894440236688819</v>
      </c>
      <c r="YK7" s="3">
        <f t="shared" ca="1" si="17"/>
        <v>0.10577338601742639</v>
      </c>
      <c r="YL7" s="3">
        <f t="shared" ca="1" si="17"/>
        <v>8.6859545096549695E-2</v>
      </c>
      <c r="YM7" s="3">
        <f t="shared" ca="1" si="17"/>
        <v>-4.5101518691797279E-2</v>
      </c>
      <c r="YN7" s="3">
        <f t="shared" ca="1" si="17"/>
        <v>0.13272537748510699</v>
      </c>
      <c r="YO7" s="3">
        <f t="shared" ca="1" si="17"/>
        <v>0.311879057678766</v>
      </c>
      <c r="YP7" s="3">
        <f t="shared" ca="1" si="17"/>
        <v>2.7129631376997879E-2</v>
      </c>
      <c r="YQ7" s="3">
        <f t="shared" ca="1" si="17"/>
        <v>1.9714942035481617E-2</v>
      </c>
      <c r="YR7" s="3">
        <f t="shared" ca="1" si="17"/>
        <v>4.056571545622667E-2</v>
      </c>
      <c r="YS7" s="3">
        <f t="shared" ca="1" si="17"/>
        <v>-5.9094825796435324E-2</v>
      </c>
      <c r="YT7" s="3">
        <f t="shared" ca="1" si="17"/>
        <v>0.19867196517505803</v>
      </c>
      <c r="YU7" s="3">
        <f t="shared" ca="1" si="17"/>
        <v>9.0264480810002087E-2</v>
      </c>
      <c r="YV7" s="3">
        <f t="shared" ca="1" si="17"/>
        <v>1.2554312513846567E-2</v>
      </c>
      <c r="YW7" s="3">
        <f t="shared" ca="1" si="17"/>
        <v>-0.12706610204696567</v>
      </c>
      <c r="YX7" s="3">
        <f t="shared" ca="1" si="17"/>
        <v>4.7223140729179894E-3</v>
      </c>
      <c r="YY7" s="3">
        <f t="shared" ca="1" si="17"/>
        <v>6.8466522675670285E-2</v>
      </c>
      <c r="YZ7" s="3">
        <f t="shared" ca="1" si="17"/>
        <v>9.1406414797420218E-3</v>
      </c>
      <c r="ZA7" s="3">
        <f t="shared" ca="1" si="17"/>
        <v>4.2477506932847561E-2</v>
      </c>
      <c r="ZB7" s="3">
        <f t="shared" ca="1" si="17"/>
        <v>-4.8446549791646629E-2</v>
      </c>
      <c r="ZC7" s="3">
        <f t="shared" ca="1" si="17"/>
        <v>3.1784009303070335E-2</v>
      </c>
      <c r="ZD7" s="3">
        <f t="shared" ca="1" si="17"/>
        <v>6.9400828380595594E-2</v>
      </c>
      <c r="ZE7" s="3">
        <f t="shared" ca="1" si="17"/>
        <v>-5.7115329920443547E-3</v>
      </c>
      <c r="ZF7" s="3">
        <f t="shared" ca="1" si="17"/>
        <v>9.4599144741145391E-2</v>
      </c>
      <c r="ZG7" s="3">
        <f t="shared" ca="1" si="17"/>
        <v>0.14058194207906044</v>
      </c>
      <c r="ZH7" s="3">
        <f t="shared" ca="1" si="17"/>
        <v>0.1406243613274949</v>
      </c>
      <c r="ZI7" s="3">
        <f t="shared" ca="1" si="17"/>
        <v>-0.26306607973659885</v>
      </c>
      <c r="ZJ7" s="3">
        <f t="shared" ca="1" si="17"/>
        <v>-2.8598823632634968E-2</v>
      </c>
      <c r="ZK7" s="3">
        <f t="shared" ca="1" si="17"/>
        <v>0.20865128385270365</v>
      </c>
      <c r="ZL7" s="3">
        <f t="shared" ca="1" si="17"/>
        <v>0.13482060635885507</v>
      </c>
      <c r="ZM7" s="3">
        <f t="shared" ca="1" si="17"/>
        <v>6.3253547945902003E-2</v>
      </c>
      <c r="ZN7" s="3">
        <f t="shared" ca="1" si="17"/>
        <v>1.7174535739210663E-2</v>
      </c>
      <c r="ZO7" s="3">
        <f t="shared" ca="1" si="17"/>
        <v>8.2894869167472934E-2</v>
      </c>
      <c r="ZP7" s="3">
        <f t="shared" ca="1" si="17"/>
        <v>0.1265589439345608</v>
      </c>
      <c r="ZQ7" s="3">
        <f t="shared" ca="1" si="17"/>
        <v>1.6099631174730622E-2</v>
      </c>
      <c r="ZR7" s="3">
        <f t="shared" ca="1" si="17"/>
        <v>0.18724802253065914</v>
      </c>
      <c r="ZS7" s="3">
        <f t="shared" ca="1" si="17"/>
        <v>0.22363442428794683</v>
      </c>
      <c r="ZT7" s="3">
        <f t="shared" ca="1" si="17"/>
        <v>-0.14411513637590601</v>
      </c>
      <c r="ZU7" s="3">
        <f t="shared" ca="1" si="17"/>
        <v>0.11637656383324749</v>
      </c>
      <c r="ZV7" s="3">
        <f t="shared" ca="1" si="17"/>
        <v>0.18125053839756244</v>
      </c>
      <c r="ZW7" s="3">
        <f t="shared" ca="1" si="17"/>
        <v>0.34779393592164581</v>
      </c>
      <c r="ZX7" s="3">
        <f t="shared" ca="1" si="17"/>
        <v>0.13333967464340876</v>
      </c>
      <c r="ZY7" s="3">
        <f t="shared" ca="1" si="17"/>
        <v>9.9516714556827646E-2</v>
      </c>
      <c r="ZZ7" s="3">
        <f t="shared" ca="1" si="17"/>
        <v>7.2832891952060219E-2</v>
      </c>
    </row>
    <row r="8" spans="1:702" x14ac:dyDescent="0.25">
      <c r="A8" s="3">
        <f t="shared" ca="1" si="11"/>
        <v>5.0915187280825593E-2</v>
      </c>
      <c r="B8" s="3">
        <f t="shared" ca="1" si="24"/>
        <v>-0.10803398336338217</v>
      </c>
      <c r="C8" s="3">
        <f t="shared" ca="1" si="24"/>
        <v>-5.4570512199504803E-2</v>
      </c>
      <c r="D8" s="3">
        <f t="shared" ca="1" si="24"/>
        <v>-6.4935505697670662E-2</v>
      </c>
      <c r="E8" s="3">
        <f t="shared" ca="1" si="24"/>
        <v>0.12908860791434801</v>
      </c>
      <c r="F8" s="3">
        <f t="shared" ca="1" si="24"/>
        <v>0.13490499062183356</v>
      </c>
      <c r="G8" s="3">
        <f t="shared" ca="1" si="24"/>
        <v>-0.14997540519379826</v>
      </c>
      <c r="H8" s="3">
        <f t="shared" ca="1" si="24"/>
        <v>8.0518149493877672E-2</v>
      </c>
      <c r="I8" s="3">
        <f t="shared" ca="1" si="24"/>
        <v>0.1448306912236233</v>
      </c>
      <c r="J8" s="3">
        <f t="shared" ca="1" si="24"/>
        <v>7.1404437351665365E-2</v>
      </c>
      <c r="K8" s="3">
        <f t="shared" ca="1" si="24"/>
        <v>0.10047663738725465</v>
      </c>
      <c r="L8" s="3">
        <f t="shared" ca="1" si="24"/>
        <v>4.5284215584039868E-2</v>
      </c>
      <c r="M8" s="3">
        <f t="shared" ca="1" si="24"/>
        <v>2.2564424878183983E-2</v>
      </c>
      <c r="N8" s="3">
        <f t="shared" ca="1" si="24"/>
        <v>0.11191182838446405</v>
      </c>
      <c r="O8" s="3">
        <f t="shared" ca="1" si="24"/>
        <v>5.5051381108336739E-2</v>
      </c>
      <c r="P8" s="3">
        <f t="shared" ca="1" si="24"/>
        <v>3.1261918845571682E-2</v>
      </c>
      <c r="Q8" s="3">
        <f t="shared" ca="1" si="24"/>
        <v>0.18948666182983359</v>
      </c>
      <c r="R8" s="3">
        <f t="shared" ca="1" si="24"/>
        <v>4.9517093415212807E-2</v>
      </c>
      <c r="S8" s="3">
        <f t="shared" ca="1" si="24"/>
        <v>-6.8154605053856385E-2</v>
      </c>
      <c r="T8" s="3">
        <f t="shared" ca="1" si="24"/>
        <v>9.3620791049105812E-2</v>
      </c>
      <c r="U8" s="3">
        <f t="shared" ca="1" si="24"/>
        <v>9.9133423900217857E-2</v>
      </c>
      <c r="V8" s="3">
        <f t="shared" ca="1" si="24"/>
        <v>-4.3133549938305538E-2</v>
      </c>
      <c r="W8" s="3">
        <f t="shared" ca="1" si="24"/>
        <v>7.6710380780668191E-2</v>
      </c>
      <c r="X8" s="3">
        <f t="shared" ca="1" si="24"/>
        <v>1.5599919752647427E-2</v>
      </c>
      <c r="Y8" s="3">
        <f t="shared" ca="1" si="24"/>
        <v>3.079612350568264E-2</v>
      </c>
      <c r="Z8" s="3">
        <f t="shared" ca="1" si="24"/>
        <v>-1.2869476415657333E-2</v>
      </c>
      <c r="AA8" s="3">
        <f t="shared" ca="1" si="24"/>
        <v>0.19745287243178711</v>
      </c>
      <c r="AB8" s="3">
        <f t="shared" ca="1" si="24"/>
        <v>0.12149318232098909</v>
      </c>
      <c r="AC8" s="3">
        <f t="shared" ca="1" si="24"/>
        <v>0.13978048170371105</v>
      </c>
      <c r="AD8" s="3">
        <f t="shared" ca="1" si="24"/>
        <v>0.3481897393302158</v>
      </c>
      <c r="AE8" s="3">
        <f t="shared" ca="1" si="24"/>
        <v>2.2011534733479346E-2</v>
      </c>
      <c r="AF8" s="3">
        <f t="shared" ca="1" si="24"/>
        <v>-0.15390321500297333</v>
      </c>
      <c r="AG8" s="3">
        <f t="shared" ca="1" si="24"/>
        <v>-8.6748778478765401E-2</v>
      </c>
      <c r="AH8" s="3">
        <f t="shared" ca="1" si="24"/>
        <v>7.7441725080168514E-3</v>
      </c>
      <c r="AI8" s="3">
        <f t="shared" ca="1" si="24"/>
        <v>0.28622343890324492</v>
      </c>
      <c r="AJ8" s="3">
        <f t="shared" ca="1" si="24"/>
        <v>5.0783218744891959E-2</v>
      </c>
      <c r="AK8" s="3">
        <f t="shared" ca="1" si="24"/>
        <v>0.18125523838107796</v>
      </c>
      <c r="AL8" s="3">
        <f t="shared" ca="1" si="24"/>
        <v>6.3014935695965391E-2</v>
      </c>
      <c r="AM8" s="3">
        <f t="shared" ca="1" si="24"/>
        <v>2.6762835165253306E-2</v>
      </c>
      <c r="AN8" s="3">
        <f t="shared" ca="1" si="24"/>
        <v>0.19079176362397837</v>
      </c>
      <c r="AO8" s="3">
        <f t="shared" ca="1" si="24"/>
        <v>7.872207234355158E-2</v>
      </c>
      <c r="AP8" s="3">
        <f t="shared" ca="1" si="24"/>
        <v>-1.6962595881508002E-2</v>
      </c>
      <c r="AQ8" s="3">
        <f t="shared" ca="1" si="24"/>
        <v>-6.6892625614863907E-2</v>
      </c>
      <c r="AR8" s="3">
        <f t="shared" ca="1" si="24"/>
        <v>-0.1044298423041395</v>
      </c>
      <c r="AS8" s="3">
        <f t="shared" ca="1" si="24"/>
        <v>-3.3407274166269971E-2</v>
      </c>
      <c r="AT8" s="3">
        <f t="shared" ca="1" si="24"/>
        <v>0.15653096796965291</v>
      </c>
      <c r="AU8" s="3">
        <f t="shared" ca="1" si="24"/>
        <v>0.15429934629452918</v>
      </c>
      <c r="AV8" s="3">
        <f t="shared" ca="1" si="24"/>
        <v>2.3887324925097667E-2</v>
      </c>
      <c r="AW8" s="3">
        <f t="shared" ca="1" si="24"/>
        <v>0.13838155426657431</v>
      </c>
      <c r="AX8" s="3">
        <f t="shared" ca="1" si="24"/>
        <v>0.19244727607983986</v>
      </c>
      <c r="AY8" s="3">
        <f t="shared" ca="1" si="24"/>
        <v>5.6690660005375981E-2</v>
      </c>
      <c r="AZ8" s="3">
        <f t="shared" ca="1" si="24"/>
        <v>0.1438040562861681</v>
      </c>
      <c r="BA8" s="3">
        <f t="shared" ca="1" si="24"/>
        <v>7.0234979015365198E-2</v>
      </c>
      <c r="BB8" s="3">
        <f t="shared" ca="1" si="24"/>
        <v>-5.564928603045359E-2</v>
      </c>
      <c r="BC8" s="3">
        <f t="shared" ca="1" si="24"/>
        <v>-2.5260218781372371E-2</v>
      </c>
      <c r="BD8" s="3">
        <f t="shared" ca="1" si="24"/>
        <v>9.0758280234437147E-2</v>
      </c>
      <c r="BE8" s="3">
        <f t="shared" ca="1" si="24"/>
        <v>-0.13579427242623798</v>
      </c>
      <c r="BF8" s="3">
        <f t="shared" ca="1" si="24"/>
        <v>0.1690993611552053</v>
      </c>
      <c r="BG8" s="3">
        <f t="shared" ca="1" si="24"/>
        <v>3.4828000020612357E-2</v>
      </c>
      <c r="BH8" s="3">
        <f t="shared" ca="1" si="24"/>
        <v>-2.9412946839582246E-2</v>
      </c>
      <c r="BI8" s="3">
        <f t="shared" ca="1" si="24"/>
        <v>4.4866260608974293E-2</v>
      </c>
      <c r="BJ8" s="3">
        <f t="shared" ca="1" si="24"/>
        <v>-2.8708922492665961E-2</v>
      </c>
      <c r="BK8" s="3">
        <f t="shared" ca="1" si="24"/>
        <v>0.12550321773204323</v>
      </c>
      <c r="BL8" s="3">
        <f t="shared" ca="1" si="24"/>
        <v>0.13819341388102041</v>
      </c>
      <c r="BM8" s="3">
        <f t="shared" ca="1" si="24"/>
        <v>0.18250903798659174</v>
      </c>
      <c r="BN8" s="3">
        <f t="shared" ca="1" si="23"/>
        <v>0.25240559425482706</v>
      </c>
      <c r="BO8" s="3">
        <f t="shared" ca="1" si="23"/>
        <v>-2.6188113103108174E-2</v>
      </c>
      <c r="BP8" s="3">
        <f t="shared" ca="1" si="23"/>
        <v>0.23264941228106994</v>
      </c>
      <c r="BQ8" s="3">
        <f t="shared" ca="1" si="23"/>
        <v>8.4964683861941018E-2</v>
      </c>
      <c r="BR8" s="3">
        <f t="shared" ca="1" si="23"/>
        <v>3.670717724213865E-2</v>
      </c>
      <c r="BS8" s="3">
        <f t="shared" ca="1" si="23"/>
        <v>7.0887529786197445E-2</v>
      </c>
      <c r="BT8" s="3">
        <f t="shared" ca="1" si="23"/>
        <v>0.1561476419903145</v>
      </c>
      <c r="BU8" s="3">
        <f t="shared" ca="1" si="23"/>
        <v>8.8486779000552657E-2</v>
      </c>
      <c r="BV8" s="3">
        <f t="shared" ca="1" si="23"/>
        <v>0.34905300131554157</v>
      </c>
      <c r="BW8" s="3">
        <f t="shared" ca="1" si="23"/>
        <v>0.21068789904550328</v>
      </c>
      <c r="BX8" s="3">
        <f t="shared" ca="1" si="23"/>
        <v>-7.9762592054670317E-3</v>
      </c>
      <c r="BY8" s="3">
        <f t="shared" ca="1" si="23"/>
        <v>0.18799591163811996</v>
      </c>
      <c r="BZ8" s="3">
        <f t="shared" ca="1" si="23"/>
        <v>0.10551347526928515</v>
      </c>
      <c r="CA8" s="3">
        <f t="shared" ca="1" si="23"/>
        <v>4.9428653311624521E-2</v>
      </c>
      <c r="CB8" s="3">
        <f t="shared" ca="1" si="23"/>
        <v>-1.6667084379213604E-2</v>
      </c>
      <c r="CC8" s="3">
        <f t="shared" ca="1" si="23"/>
        <v>-2.0218058148041534E-2</v>
      </c>
      <c r="CD8" s="3">
        <f t="shared" ca="1" si="23"/>
        <v>-1.0149968007069368E-2</v>
      </c>
      <c r="CE8" s="3">
        <f t="shared" ca="1" si="23"/>
        <v>2.1640393341460361E-2</v>
      </c>
      <c r="CF8" s="3">
        <f t="shared" ca="1" si="23"/>
        <v>3.2567787393877806E-2</v>
      </c>
      <c r="CG8" s="3">
        <f t="shared" ca="1" si="23"/>
        <v>-2.64673842971683E-2</v>
      </c>
      <c r="CH8" s="3">
        <f t="shared" ca="1" si="23"/>
        <v>0.16137717938920246</v>
      </c>
      <c r="CI8" s="3">
        <f t="shared" ca="1" si="23"/>
        <v>-1.0174599496833206E-2</v>
      </c>
      <c r="CJ8" s="3">
        <f t="shared" ca="1" si="23"/>
        <v>1.9102226129735687E-2</v>
      </c>
      <c r="CK8" s="3">
        <f t="shared" ca="1" si="23"/>
        <v>-0.21823915551229428</v>
      </c>
      <c r="CL8" s="3">
        <f t="shared" ca="1" si="23"/>
        <v>-8.8588226328071992E-2</v>
      </c>
      <c r="CM8" s="3">
        <f t="shared" ca="1" si="23"/>
        <v>2.6899610384035072E-2</v>
      </c>
      <c r="CN8" s="3">
        <f t="shared" ca="1" si="23"/>
        <v>2.481647275444019E-2</v>
      </c>
      <c r="CO8" s="3">
        <f t="shared" ca="1" si="23"/>
        <v>0.12415600580144154</v>
      </c>
      <c r="CP8" s="3">
        <f t="shared" ca="1" si="23"/>
        <v>0.16442550304767015</v>
      </c>
      <c r="CQ8" s="3">
        <f t="shared" ca="1" si="23"/>
        <v>2.704988116743566E-2</v>
      </c>
      <c r="CR8" s="3">
        <f t="shared" ca="1" si="23"/>
        <v>-8.4382765048443178E-2</v>
      </c>
      <c r="CS8" s="3">
        <f t="shared" ca="1" si="23"/>
        <v>5.8507027685050242E-2</v>
      </c>
      <c r="CT8" s="3">
        <f t="shared" ca="1" si="23"/>
        <v>-0.10273086364610536</v>
      </c>
      <c r="CU8" s="3">
        <f t="shared" ca="1" si="23"/>
        <v>0.20476913155755083</v>
      </c>
      <c r="CV8" s="3">
        <f t="shared" ca="1" si="23"/>
        <v>2.4646296263579337E-4</v>
      </c>
      <c r="CW8" s="3">
        <f t="shared" ca="1" si="23"/>
        <v>-0.1811727991444671</v>
      </c>
      <c r="CX8" s="3">
        <f t="shared" ca="1" si="23"/>
        <v>-3.2981593704227305E-2</v>
      </c>
      <c r="CY8" s="3">
        <f t="shared" ca="1" si="23"/>
        <v>0.12102986265505825</v>
      </c>
      <c r="CZ8" s="3">
        <f t="shared" ca="1" si="23"/>
        <v>-0.12340798750706856</v>
      </c>
      <c r="DA8" s="3">
        <f t="shared" ca="1" si="23"/>
        <v>-8.3514396270314567E-3</v>
      </c>
      <c r="DB8" s="3">
        <f t="shared" ca="1" si="23"/>
        <v>-1.8403043248072751E-2</v>
      </c>
      <c r="DC8" s="3">
        <f t="shared" ca="1" si="23"/>
        <v>-0.10261490834381838</v>
      </c>
      <c r="DD8" s="3">
        <f t="shared" ca="1" si="23"/>
        <v>2.3138542937372747E-2</v>
      </c>
      <c r="DE8" s="3">
        <f t="shared" ca="1" si="23"/>
        <v>9.9676620349784528E-2</v>
      </c>
      <c r="DF8" s="3">
        <f t="shared" ca="1" si="23"/>
        <v>7.4529280377930412E-2</v>
      </c>
      <c r="DG8" s="3">
        <f t="shared" ca="1" si="23"/>
        <v>1.4162619696793187E-2</v>
      </c>
      <c r="DH8" s="3">
        <f t="shared" ca="1" si="23"/>
        <v>0.17157834973805175</v>
      </c>
      <c r="DI8" s="3">
        <f t="shared" ca="1" si="23"/>
        <v>0.13228108081136558</v>
      </c>
      <c r="DJ8" s="3">
        <f t="shared" ca="1" si="23"/>
        <v>-0.23818428283690934</v>
      </c>
      <c r="DK8" s="3">
        <f t="shared" ca="1" si="23"/>
        <v>-0.11504845130702858</v>
      </c>
      <c r="DL8" s="3">
        <f t="shared" ca="1" si="23"/>
        <v>0.11835970363688389</v>
      </c>
      <c r="DM8" s="3">
        <f t="shared" ca="1" si="23"/>
        <v>9.5783132719201719E-2</v>
      </c>
      <c r="DN8" s="3">
        <f t="shared" ca="1" si="23"/>
        <v>0.1021579683782064</v>
      </c>
      <c r="DO8" s="3">
        <f t="shared" ca="1" si="23"/>
        <v>-9.4758546660672349E-3</v>
      </c>
      <c r="DP8" s="3">
        <f t="shared" ca="1" si="23"/>
        <v>0.13209074830945672</v>
      </c>
      <c r="DQ8" s="3">
        <f t="shared" ca="1" si="23"/>
        <v>2.9538839596865599E-2</v>
      </c>
      <c r="DR8" s="3">
        <f t="shared" ca="1" si="23"/>
        <v>1.8424551666042358E-2</v>
      </c>
      <c r="DS8" s="3">
        <f t="shared" ca="1" si="23"/>
        <v>0.15446636225067606</v>
      </c>
      <c r="DT8" s="3">
        <f t="shared" ca="1" si="23"/>
        <v>1.4607439661813923E-2</v>
      </c>
      <c r="DU8" s="3">
        <f t="shared" ca="1" si="23"/>
        <v>0.10420016769946103</v>
      </c>
      <c r="DV8" s="3">
        <f t="shared" ca="1" si="23"/>
        <v>-0.10700287820910957</v>
      </c>
      <c r="DW8" s="3">
        <f t="shared" ca="1" si="23"/>
        <v>-4.4286213638034269E-2</v>
      </c>
      <c r="DX8" s="3">
        <f t="shared" ca="1" si="23"/>
        <v>-9.4100585527490913E-2</v>
      </c>
      <c r="DY8" s="3">
        <f t="shared" ca="1" si="18"/>
        <v>0.22342756137265374</v>
      </c>
      <c r="DZ8" s="3">
        <f t="shared" ca="1" si="13"/>
        <v>0.10875985383001441</v>
      </c>
      <c r="EA8" s="3">
        <f t="shared" ca="1" si="13"/>
        <v>6.7843990768079593E-3</v>
      </c>
      <c r="EB8" s="3">
        <f t="shared" ref="EB8:GM11" ca="1" si="25">(NORMINV(RAND(),0.0571,($E$38/100)))</f>
        <v>9.9536204489118235E-2</v>
      </c>
      <c r="EC8" s="3">
        <f t="shared" ca="1" si="25"/>
        <v>6.4573928871096489E-3</v>
      </c>
      <c r="ED8" s="3">
        <f t="shared" ca="1" si="25"/>
        <v>0.11042158999404561</v>
      </c>
      <c r="EE8" s="3">
        <f t="shared" ca="1" si="25"/>
        <v>0.16004794720167309</v>
      </c>
      <c r="EF8" s="3">
        <f t="shared" ca="1" si="25"/>
        <v>-9.6272375002631541E-2</v>
      </c>
      <c r="EG8" s="3">
        <f t="shared" ca="1" si="25"/>
        <v>0.15573154766357605</v>
      </c>
      <c r="EH8" s="3">
        <f t="shared" ca="1" si="25"/>
        <v>7.5279593148168178E-2</v>
      </c>
      <c r="EI8" s="3">
        <f t="shared" ca="1" si="25"/>
        <v>2.4253682259455837E-2</v>
      </c>
      <c r="EJ8" s="3">
        <f t="shared" ca="1" si="25"/>
        <v>-8.642476580119797E-2</v>
      </c>
      <c r="EK8" s="3">
        <f t="shared" ca="1" si="25"/>
        <v>-6.2771498734636597E-2</v>
      </c>
      <c r="EL8" s="3">
        <f t="shared" ca="1" si="25"/>
        <v>0.18650814756016287</v>
      </c>
      <c r="EM8" s="3">
        <f t="shared" ca="1" si="25"/>
        <v>0.10359975443323939</v>
      </c>
      <c r="EN8" s="3">
        <f t="shared" ca="1" si="25"/>
        <v>-1.6268890824863519E-2</v>
      </c>
      <c r="EO8" s="3">
        <f t="shared" ca="1" si="25"/>
        <v>0.2644109542024306</v>
      </c>
      <c r="EP8" s="3">
        <f t="shared" ca="1" si="25"/>
        <v>0.19932514564421994</v>
      </c>
      <c r="EQ8" s="3">
        <f t="shared" ca="1" si="25"/>
        <v>0.14230252550202338</v>
      </c>
      <c r="ER8" s="3">
        <f t="shared" ca="1" si="25"/>
        <v>-0.14557549242890905</v>
      </c>
      <c r="ES8" s="3">
        <f t="shared" ca="1" si="25"/>
        <v>0.25412077341264944</v>
      </c>
      <c r="ET8" s="3">
        <f t="shared" ca="1" si="25"/>
        <v>-0.10292881500465452</v>
      </c>
      <c r="EU8" s="3">
        <f t="shared" ca="1" si="25"/>
        <v>-1.2100651465599147E-2</v>
      </c>
      <c r="EV8" s="3">
        <f t="shared" ca="1" si="25"/>
        <v>3.2389462778092737E-2</v>
      </c>
      <c r="EW8" s="3">
        <f t="shared" ca="1" si="25"/>
        <v>0.15582988737085229</v>
      </c>
      <c r="EX8" s="3">
        <f t="shared" ca="1" si="25"/>
        <v>5.3041005730813023E-2</v>
      </c>
      <c r="EY8" s="3">
        <f t="shared" ca="1" si="25"/>
        <v>-0.14914316693789287</v>
      </c>
      <c r="EZ8" s="3">
        <f t="shared" ca="1" si="25"/>
        <v>0.14890650927276566</v>
      </c>
      <c r="FA8" s="3">
        <f t="shared" ca="1" si="25"/>
        <v>-5.8370435863381281E-2</v>
      </c>
      <c r="FB8" s="3">
        <f t="shared" ca="1" si="25"/>
        <v>1.206229698223503E-3</v>
      </c>
      <c r="FC8" s="3">
        <f t="shared" ca="1" si="25"/>
        <v>4.7304520569288952E-2</v>
      </c>
      <c r="FD8" s="3">
        <f t="shared" ca="1" si="25"/>
        <v>0.11226284729535851</v>
      </c>
      <c r="FE8" s="3">
        <f t="shared" ca="1" si="25"/>
        <v>0.14947431155093238</v>
      </c>
      <c r="FF8" s="3">
        <f t="shared" ca="1" si="25"/>
        <v>1.9626476731660895E-2</v>
      </c>
      <c r="FG8" s="3">
        <f t="shared" ca="1" si="25"/>
        <v>-6.5962564767847856E-2</v>
      </c>
      <c r="FH8" s="3">
        <f t="shared" ca="1" si="25"/>
        <v>-0.14901001848508533</v>
      </c>
      <c r="FI8" s="3">
        <f t="shared" ca="1" si="25"/>
        <v>-3.9736680564906521E-2</v>
      </c>
      <c r="FJ8" s="3">
        <f t="shared" ca="1" si="25"/>
        <v>0.26787071349313046</v>
      </c>
      <c r="FK8" s="3">
        <f t="shared" ca="1" si="25"/>
        <v>-3.9675885906451103E-3</v>
      </c>
      <c r="FL8" s="3">
        <f t="shared" ca="1" si="25"/>
        <v>1.5994325509526834E-2</v>
      </c>
      <c r="FM8" s="3">
        <f t="shared" ca="1" si="25"/>
        <v>-7.6690814354190132E-2</v>
      </c>
      <c r="FN8" s="3">
        <f t="shared" ca="1" si="25"/>
        <v>-3.3573833264902805E-2</v>
      </c>
      <c r="FO8" s="3">
        <f t="shared" ca="1" si="25"/>
        <v>0.20100631714300499</v>
      </c>
      <c r="FP8" s="3">
        <f t="shared" ca="1" si="25"/>
        <v>-8.3698830397293103E-2</v>
      </c>
      <c r="FQ8" s="3">
        <f t="shared" ca="1" si="25"/>
        <v>-4.429328646046525E-2</v>
      </c>
      <c r="FR8" s="3">
        <f t="shared" ca="1" si="25"/>
        <v>-3.6903200772308839E-2</v>
      </c>
      <c r="FS8" s="3">
        <f t="shared" ca="1" si="25"/>
        <v>0.19537439794873734</v>
      </c>
      <c r="FT8" s="3">
        <f t="shared" ca="1" si="25"/>
        <v>0.12787404194235505</v>
      </c>
      <c r="FU8" s="3">
        <f t="shared" ca="1" si="25"/>
        <v>-6.4868473097756119E-2</v>
      </c>
      <c r="FV8" s="3">
        <f t="shared" ca="1" si="25"/>
        <v>0.23978366583025951</v>
      </c>
      <c r="FW8" s="3">
        <f t="shared" ca="1" si="25"/>
        <v>-0.25116722728898422</v>
      </c>
      <c r="FX8" s="3">
        <f t="shared" ca="1" si="25"/>
        <v>0.15588871618473227</v>
      </c>
      <c r="FY8" s="3">
        <f t="shared" ca="1" si="25"/>
        <v>0.19356562203237621</v>
      </c>
      <c r="FZ8" s="3">
        <f t="shared" ca="1" si="25"/>
        <v>-6.0624558833500375E-2</v>
      </c>
      <c r="GA8" s="3">
        <f t="shared" ca="1" si="25"/>
        <v>-6.4645229900805179E-3</v>
      </c>
      <c r="GB8" s="3">
        <f t="shared" ca="1" si="25"/>
        <v>-1.1016051268564683E-3</v>
      </c>
      <c r="GC8" s="3">
        <f t="shared" ca="1" si="25"/>
        <v>-1.7804044005275826E-2</v>
      </c>
      <c r="GD8" s="3">
        <f t="shared" ca="1" si="25"/>
        <v>6.4750336100923012E-4</v>
      </c>
      <c r="GE8" s="3">
        <f t="shared" ca="1" si="25"/>
        <v>-1.5289972724630646E-2</v>
      </c>
      <c r="GF8" s="3">
        <f t="shared" ca="1" si="25"/>
        <v>5.7042863780316824E-2</v>
      </c>
      <c r="GG8" s="3">
        <f t="shared" ca="1" si="25"/>
        <v>0.26827292282052734</v>
      </c>
      <c r="GH8" s="3">
        <f t="shared" ca="1" si="25"/>
        <v>0.1149939403651026</v>
      </c>
      <c r="GI8" s="3">
        <f t="shared" ca="1" si="25"/>
        <v>4.4134595116869332E-2</v>
      </c>
      <c r="GJ8" s="3">
        <f t="shared" ca="1" si="25"/>
        <v>0.14467700515707749</v>
      </c>
      <c r="GK8" s="3">
        <f t="shared" ca="1" si="25"/>
        <v>9.3145449337561109E-2</v>
      </c>
      <c r="GL8" s="3">
        <f t="shared" ca="1" si="25"/>
        <v>9.4408546893156239E-3</v>
      </c>
      <c r="GM8" s="3">
        <f t="shared" ca="1" si="25"/>
        <v>-0.12422247711529931</v>
      </c>
      <c r="GN8" s="3">
        <f t="shared" ca="1" si="19"/>
        <v>9.3192172004311125E-2</v>
      </c>
      <c r="GO8" s="3">
        <f t="shared" ca="1" si="19"/>
        <v>7.7070103481923391E-2</v>
      </c>
      <c r="GP8" s="3">
        <f t="shared" ca="1" si="19"/>
        <v>0.11977227164187425</v>
      </c>
      <c r="GQ8" s="3">
        <f t="shared" ca="1" si="19"/>
        <v>-8.9518222559169802E-3</v>
      </c>
      <c r="GR8" s="3">
        <f t="shared" ca="1" si="19"/>
        <v>0.21256621029681805</v>
      </c>
      <c r="GS8" s="3">
        <f t="shared" ca="1" si="19"/>
        <v>4.703546465928489E-2</v>
      </c>
      <c r="GT8" s="3">
        <f t="shared" ca="1" si="19"/>
        <v>-4.8012142442342629E-3</v>
      </c>
      <c r="GU8" s="3">
        <f t="shared" ca="1" si="19"/>
        <v>0.12254515843228102</v>
      </c>
      <c r="GV8" s="3">
        <f t="shared" ca="1" si="19"/>
        <v>0.109743789777418</v>
      </c>
      <c r="GW8" s="3">
        <f t="shared" ca="1" si="19"/>
        <v>2.7143822645664797E-2</v>
      </c>
      <c r="GX8" s="3">
        <f t="shared" ca="1" si="19"/>
        <v>-0.16223464158833356</v>
      </c>
      <c r="GY8" s="3">
        <f t="shared" ca="1" si="19"/>
        <v>7.4301109623329364E-2</v>
      </c>
      <c r="GZ8" s="3">
        <f t="shared" ca="1" si="19"/>
        <v>7.1673027337702935E-2</v>
      </c>
      <c r="HA8" s="3">
        <f t="shared" ca="1" si="19"/>
        <v>-0.10179675988815436</v>
      </c>
      <c r="HB8" s="3">
        <f t="shared" ca="1" si="19"/>
        <v>0.22276979767587601</v>
      </c>
      <c r="HC8" s="3">
        <f t="shared" ca="1" si="19"/>
        <v>-9.0198218779635589E-2</v>
      </c>
      <c r="HD8" s="3">
        <f t="shared" ca="1" si="19"/>
        <v>6.081733434595691E-2</v>
      </c>
      <c r="HE8" s="3">
        <f t="shared" ca="1" si="19"/>
        <v>0.23882918149697768</v>
      </c>
      <c r="HF8" s="3">
        <f t="shared" ca="1" si="19"/>
        <v>2.2807181297559598E-2</v>
      </c>
      <c r="HG8" s="3">
        <f t="shared" ca="1" si="19"/>
        <v>-3.5358245608178435E-3</v>
      </c>
      <c r="HH8" s="3">
        <f t="shared" ca="1" si="19"/>
        <v>0.12067568980074096</v>
      </c>
      <c r="HI8" s="3">
        <f t="shared" ca="1" si="19"/>
        <v>5.9990572069693798E-2</v>
      </c>
      <c r="HJ8" s="3">
        <f t="shared" ca="1" si="19"/>
        <v>-9.129838338804154E-2</v>
      </c>
      <c r="HK8" s="3">
        <f t="shared" ca="1" si="19"/>
        <v>0.14443666881207723</v>
      </c>
      <c r="HL8" s="3">
        <f t="shared" ca="1" si="19"/>
        <v>1.9977579701080495E-2</v>
      </c>
      <c r="HM8" s="3">
        <f t="shared" ca="1" si="19"/>
        <v>6.0177255383033215E-2</v>
      </c>
      <c r="HN8" s="3">
        <f t="shared" ca="1" si="19"/>
        <v>-0.28488214164854753</v>
      </c>
      <c r="HO8" s="3">
        <f t="shared" ca="1" si="19"/>
        <v>9.9507398225589794E-2</v>
      </c>
      <c r="HP8" s="3">
        <f t="shared" ca="1" si="19"/>
        <v>0.28294536415763483</v>
      </c>
      <c r="HQ8" s="3">
        <f t="shared" ca="1" si="19"/>
        <v>9.0951269949636676E-2</v>
      </c>
      <c r="HR8" s="3">
        <f t="shared" ca="1" si="19"/>
        <v>0.15320035906276019</v>
      </c>
      <c r="HS8" s="3">
        <f t="shared" ca="1" si="19"/>
        <v>0.33293533425423777</v>
      </c>
      <c r="HT8" s="3">
        <f t="shared" ca="1" si="19"/>
        <v>0.18237800664628334</v>
      </c>
      <c r="HU8" s="3">
        <f t="shared" ca="1" si="19"/>
        <v>0.31730118190868983</v>
      </c>
      <c r="HV8" s="3">
        <f t="shared" ca="1" si="19"/>
        <v>-7.384920898927029E-2</v>
      </c>
      <c r="HW8" s="3">
        <f t="shared" ca="1" si="19"/>
        <v>0.22022989210902699</v>
      </c>
      <c r="HX8" s="3">
        <f t="shared" ca="1" si="19"/>
        <v>0.1140901998023585</v>
      </c>
      <c r="HY8" s="3">
        <f t="shared" ca="1" si="19"/>
        <v>-5.8218978306501995E-2</v>
      </c>
      <c r="HZ8" s="3">
        <f t="shared" ca="1" si="19"/>
        <v>-1.3817076861157032E-2</v>
      </c>
      <c r="IA8" s="3">
        <f t="shared" ca="1" si="19"/>
        <v>2.5361333512359578E-2</v>
      </c>
      <c r="IB8" s="3">
        <f t="shared" ca="1" si="19"/>
        <v>8.3230475891354516E-2</v>
      </c>
      <c r="IC8" s="3">
        <f t="shared" ca="1" si="19"/>
        <v>2.0136666309120671E-2</v>
      </c>
      <c r="ID8" s="3">
        <f t="shared" ca="1" si="19"/>
        <v>-6.3270965356322234E-3</v>
      </c>
      <c r="IE8" s="3">
        <f t="shared" ca="1" si="19"/>
        <v>0.39803435477845611</v>
      </c>
      <c r="IF8" s="3">
        <f t="shared" ca="1" si="19"/>
        <v>5.0233768230336727E-2</v>
      </c>
      <c r="IG8" s="3">
        <f t="shared" ca="1" si="19"/>
        <v>-4.7347787659885079E-2</v>
      </c>
      <c r="IH8" s="3">
        <f t="shared" ca="1" si="19"/>
        <v>0.41166384825158048</v>
      </c>
      <c r="II8" s="3">
        <f t="shared" ca="1" si="19"/>
        <v>8.866393983254818E-2</v>
      </c>
      <c r="IJ8" s="3">
        <f t="shared" ca="1" si="19"/>
        <v>7.5739001866125935E-2</v>
      </c>
      <c r="IK8" s="3">
        <f t="shared" ca="1" si="19"/>
        <v>2.4138285661765777E-3</v>
      </c>
      <c r="IL8" s="3">
        <f t="shared" ca="1" si="19"/>
        <v>0.14541371697230415</v>
      </c>
      <c r="IM8" s="3">
        <f t="shared" ca="1" si="19"/>
        <v>8.808583942482115E-3</v>
      </c>
      <c r="IN8" s="3">
        <f t="shared" ca="1" si="19"/>
        <v>0.21038404971334351</v>
      </c>
      <c r="IO8" s="3">
        <f t="shared" ca="1" si="19"/>
        <v>5.2530435271855996E-2</v>
      </c>
      <c r="IP8" s="3">
        <f t="shared" ca="1" si="19"/>
        <v>1.4245213467668424E-2</v>
      </c>
      <c r="IQ8" s="3">
        <f t="shared" ca="1" si="19"/>
        <v>8.1747563721540809E-2</v>
      </c>
      <c r="IR8" s="3">
        <f t="shared" ca="1" si="19"/>
        <v>3.3707117008425463E-2</v>
      </c>
      <c r="IS8" s="3">
        <f t="shared" ca="1" si="19"/>
        <v>0.13890899466391221</v>
      </c>
      <c r="IT8" s="3">
        <f t="shared" ca="1" si="19"/>
        <v>0.14460266939322536</v>
      </c>
      <c r="IU8" s="3">
        <f t="shared" ca="1" si="19"/>
        <v>0.21900253556136429</v>
      </c>
      <c r="IV8" s="3">
        <f t="shared" ca="1" si="19"/>
        <v>7.9925891209387867E-2</v>
      </c>
      <c r="IW8" s="3">
        <f t="shared" ca="1" si="19"/>
        <v>6.7233752232700575E-2</v>
      </c>
      <c r="IX8" s="3">
        <f t="shared" ca="1" si="14"/>
        <v>0.24980797688398498</v>
      </c>
      <c r="IY8" s="3">
        <f t="shared" ca="1" si="14"/>
        <v>4.79887807570442E-2</v>
      </c>
      <c r="IZ8" s="3">
        <f t="shared" ref="IZ8:LK12" ca="1" si="26">(NORMINV(RAND(),0.0571,($E$38/100)))</f>
        <v>-2.2758869038936147E-2</v>
      </c>
      <c r="JA8" s="3">
        <f t="shared" ca="1" si="26"/>
        <v>2.9268953732504769E-2</v>
      </c>
      <c r="JB8" s="3">
        <f t="shared" ca="1" si="26"/>
        <v>3.0462016730789736E-2</v>
      </c>
      <c r="JC8" s="3">
        <f t="shared" ca="1" si="26"/>
        <v>0.19541823823285681</v>
      </c>
      <c r="JD8" s="3">
        <f t="shared" ca="1" si="26"/>
        <v>-8.8254181093312858E-2</v>
      </c>
      <c r="JE8" s="3">
        <f t="shared" ca="1" si="26"/>
        <v>9.4698927592093488E-3</v>
      </c>
      <c r="JF8" s="3">
        <f t="shared" ca="1" si="26"/>
        <v>9.2006782829913342E-2</v>
      </c>
      <c r="JG8" s="3">
        <f t="shared" ca="1" si="26"/>
        <v>5.0315081279150159E-2</v>
      </c>
      <c r="JH8" s="3">
        <f t="shared" ca="1" si="26"/>
        <v>0.19510065371425828</v>
      </c>
      <c r="JI8" s="3">
        <f t="shared" ca="1" si="26"/>
        <v>5.2168885886332762E-2</v>
      </c>
      <c r="JJ8" s="3">
        <f t="shared" ca="1" si="26"/>
        <v>0.14911744144580641</v>
      </c>
      <c r="JK8" s="3">
        <f t="shared" ca="1" si="26"/>
        <v>7.0501161592843004E-2</v>
      </c>
      <c r="JL8" s="3">
        <f t="shared" ca="1" si="26"/>
        <v>8.3727552281522233E-2</v>
      </c>
      <c r="JM8" s="3">
        <f t="shared" ca="1" si="26"/>
        <v>1.7194114562904199E-2</v>
      </c>
      <c r="JN8" s="3">
        <f t="shared" ca="1" si="26"/>
        <v>9.9634845889258111E-2</v>
      </c>
      <c r="JO8" s="3">
        <f t="shared" ca="1" si="26"/>
        <v>2.0601015342550058E-2</v>
      </c>
      <c r="JP8" s="3">
        <f t="shared" ca="1" si="26"/>
        <v>-0.15993087794588279</v>
      </c>
      <c r="JQ8" s="3">
        <f t="shared" ca="1" si="26"/>
        <v>-5.0905799155119835E-2</v>
      </c>
      <c r="JR8" s="3">
        <f t="shared" ca="1" si="26"/>
        <v>0.15213427823536141</v>
      </c>
      <c r="JS8" s="3">
        <f t="shared" ca="1" si="26"/>
        <v>9.1050358460910003E-2</v>
      </c>
      <c r="JT8" s="3">
        <f t="shared" ca="1" si="26"/>
        <v>-1.3963702161548699E-2</v>
      </c>
      <c r="JU8" s="3">
        <f t="shared" ca="1" si="26"/>
        <v>0.17649602031910239</v>
      </c>
      <c r="JV8" s="3">
        <f t="shared" ca="1" si="26"/>
        <v>7.9689785391154691E-3</v>
      </c>
      <c r="JW8" s="3">
        <f t="shared" ca="1" si="26"/>
        <v>0.12006738344995176</v>
      </c>
      <c r="JX8" s="3">
        <f t="shared" ca="1" si="26"/>
        <v>4.3556032668274958E-2</v>
      </c>
      <c r="JY8" s="3">
        <f t="shared" ca="1" si="26"/>
        <v>7.3323145610487098E-2</v>
      </c>
      <c r="JZ8" s="3">
        <f t="shared" ca="1" si="26"/>
        <v>0.11421748368538884</v>
      </c>
      <c r="KA8" s="3">
        <f t="shared" ca="1" si="26"/>
        <v>0.17950012054131298</v>
      </c>
      <c r="KB8" s="3">
        <f t="shared" ca="1" si="26"/>
        <v>0.22875580393457251</v>
      </c>
      <c r="KC8" s="3">
        <f t="shared" ca="1" si="26"/>
        <v>-2.8578739739550885E-2</v>
      </c>
      <c r="KD8" s="3">
        <f t="shared" ca="1" si="26"/>
        <v>0.38851418209313521</v>
      </c>
      <c r="KE8" s="3">
        <f t="shared" ca="1" si="26"/>
        <v>5.956783773747934E-2</v>
      </c>
      <c r="KF8" s="3">
        <f t="shared" ca="1" si="26"/>
        <v>0.11199326503022987</v>
      </c>
      <c r="KG8" s="3">
        <f t="shared" ca="1" si="26"/>
        <v>-6.944770970181656E-2</v>
      </c>
      <c r="KH8" s="3">
        <f t="shared" ca="1" si="26"/>
        <v>0.29850515211032924</v>
      </c>
      <c r="KI8" s="3">
        <f t="shared" ca="1" si="26"/>
        <v>4.9780959448085825E-2</v>
      </c>
      <c r="KJ8" s="3">
        <f t="shared" ca="1" si="26"/>
        <v>6.2109539992496639E-2</v>
      </c>
      <c r="KK8" s="3">
        <f t="shared" ca="1" si="26"/>
        <v>-7.8789939200730311E-2</v>
      </c>
      <c r="KL8" s="3">
        <f t="shared" ca="1" si="26"/>
        <v>0.44754790605069572</v>
      </c>
      <c r="KM8" s="3">
        <f t="shared" ca="1" si="26"/>
        <v>5.8662482840914132E-2</v>
      </c>
      <c r="KN8" s="3">
        <f t="shared" ca="1" si="26"/>
        <v>3.3318229770489247E-2</v>
      </c>
      <c r="KO8" s="3">
        <f t="shared" ca="1" si="26"/>
        <v>0.11940359802277042</v>
      </c>
      <c r="KP8" s="3">
        <f t="shared" ca="1" si="26"/>
        <v>0.21573506639369888</v>
      </c>
      <c r="KQ8" s="3">
        <f t="shared" ca="1" si="26"/>
        <v>0.18528336444777599</v>
      </c>
      <c r="KR8" s="3">
        <f t="shared" ca="1" si="26"/>
        <v>-0.11733838856274569</v>
      </c>
      <c r="KS8" s="3">
        <f t="shared" ca="1" si="26"/>
        <v>5.3179705142176438E-2</v>
      </c>
      <c r="KT8" s="3">
        <f t="shared" ca="1" si="26"/>
        <v>-0.13082235918722762</v>
      </c>
      <c r="KU8" s="3">
        <f t="shared" ca="1" si="26"/>
        <v>1.6430639160305238E-2</v>
      </c>
      <c r="KV8" s="3">
        <f t="shared" ca="1" si="26"/>
        <v>3.4763883899937925E-2</v>
      </c>
      <c r="KW8" s="3">
        <f t="shared" ca="1" si="26"/>
        <v>-0.1250395716161532</v>
      </c>
      <c r="KX8" s="3">
        <f t="shared" ca="1" si="26"/>
        <v>0.1580016683580604</v>
      </c>
      <c r="KY8" s="3">
        <f t="shared" ca="1" si="26"/>
        <v>0.10241388030659318</v>
      </c>
      <c r="KZ8" s="3">
        <f t="shared" ca="1" si="26"/>
        <v>-2.7689572443065844E-2</v>
      </c>
      <c r="LA8" s="3">
        <f t="shared" ca="1" si="26"/>
        <v>1.0897089835529027E-2</v>
      </c>
      <c r="LB8" s="3">
        <f t="shared" ca="1" si="26"/>
        <v>1.5974092852523311E-2</v>
      </c>
      <c r="LC8" s="3">
        <f t="shared" ca="1" si="26"/>
        <v>5.888836032852391E-2</v>
      </c>
      <c r="LD8" s="3">
        <f t="shared" ca="1" si="26"/>
        <v>-4.5083056566133539E-2</v>
      </c>
      <c r="LE8" s="3">
        <f t="shared" ca="1" si="26"/>
        <v>0.11468768863171534</v>
      </c>
      <c r="LF8" s="3">
        <f t="shared" ca="1" si="26"/>
        <v>0.16472592549571916</v>
      </c>
      <c r="LG8" s="3">
        <f t="shared" ca="1" si="26"/>
        <v>7.1063943250944478E-2</v>
      </c>
      <c r="LH8" s="3">
        <f t="shared" ca="1" si="26"/>
        <v>-5.8280866109434476E-2</v>
      </c>
      <c r="LI8" s="3">
        <f t="shared" ca="1" si="26"/>
        <v>6.3714136668695881E-2</v>
      </c>
      <c r="LJ8" s="3">
        <f t="shared" ca="1" si="26"/>
        <v>0.14457443657656954</v>
      </c>
      <c r="LK8" s="3">
        <f t="shared" ca="1" si="26"/>
        <v>-4.1719044364827929E-2</v>
      </c>
      <c r="LL8" s="3">
        <f t="shared" ca="1" si="20"/>
        <v>2.1400279313362913E-2</v>
      </c>
      <c r="LM8" s="3">
        <f t="shared" ca="1" si="20"/>
        <v>8.3094777069744094E-2</v>
      </c>
      <c r="LN8" s="3">
        <f t="shared" ca="1" si="20"/>
        <v>-1.9676241370057107E-2</v>
      </c>
      <c r="LO8" s="3">
        <f t="shared" ca="1" si="20"/>
        <v>1.320792894003444E-2</v>
      </c>
      <c r="LP8" s="3">
        <f t="shared" ca="1" si="20"/>
        <v>6.1055337380438508E-2</v>
      </c>
      <c r="LQ8" s="3">
        <f t="shared" ca="1" si="20"/>
        <v>8.6372230934902983E-3</v>
      </c>
      <c r="LR8" s="3">
        <f t="shared" ca="1" si="20"/>
        <v>0.17447489208519606</v>
      </c>
      <c r="LS8" s="3">
        <f t="shared" ca="1" si="20"/>
        <v>9.2513720271928251E-2</v>
      </c>
      <c r="LT8" s="3">
        <f t="shared" ca="1" si="20"/>
        <v>-0.1552548347670803</v>
      </c>
      <c r="LU8" s="3">
        <f t="shared" ca="1" si="20"/>
        <v>-4.7005819140335831E-2</v>
      </c>
      <c r="LV8" s="3">
        <f t="shared" ca="1" si="20"/>
        <v>0.28457008988937488</v>
      </c>
      <c r="LW8" s="3">
        <f t="shared" ca="1" si="20"/>
        <v>0.23439595769234844</v>
      </c>
      <c r="LX8" s="3">
        <f t="shared" ca="1" si="20"/>
        <v>-0.17784180572453762</v>
      </c>
      <c r="LY8" s="3">
        <f t="shared" ca="1" si="20"/>
        <v>6.5683405686136065E-2</v>
      </c>
      <c r="LZ8" s="3">
        <f t="shared" ca="1" si="20"/>
        <v>0.17672880273907779</v>
      </c>
      <c r="MA8" s="3">
        <f t="shared" ca="1" si="20"/>
        <v>-5.7082092475978799E-2</v>
      </c>
      <c r="MB8" s="3">
        <f t="shared" ca="1" si="20"/>
        <v>-0.15969384920879159</v>
      </c>
      <c r="MC8" s="3">
        <f t="shared" ca="1" si="20"/>
        <v>-8.7820482154094034E-2</v>
      </c>
      <c r="MD8" s="3">
        <f t="shared" ca="1" si="20"/>
        <v>0.10599728111567386</v>
      </c>
      <c r="ME8" s="3">
        <f t="shared" ca="1" si="20"/>
        <v>5.1577490960790645E-4</v>
      </c>
      <c r="MF8" s="3">
        <f t="shared" ca="1" si="20"/>
        <v>-0.10922309297719164</v>
      </c>
      <c r="MG8" s="3">
        <f t="shared" ca="1" si="20"/>
        <v>2.3614023504918702E-2</v>
      </c>
      <c r="MH8" s="3">
        <f t="shared" ca="1" si="20"/>
        <v>-0.13873340774735132</v>
      </c>
      <c r="MI8" s="3">
        <f t="shared" ca="1" si="20"/>
        <v>8.3788044544635287E-2</v>
      </c>
      <c r="MJ8" s="3">
        <f t="shared" ca="1" si="20"/>
        <v>0.10247486451783078</v>
      </c>
      <c r="MK8" s="3">
        <f t="shared" ca="1" si="20"/>
        <v>-7.3123746338705484E-2</v>
      </c>
      <c r="ML8" s="3">
        <f t="shared" ca="1" si="20"/>
        <v>-0.11610249379696934</v>
      </c>
      <c r="MM8" s="3">
        <f t="shared" ca="1" si="20"/>
        <v>-0.16487173761522883</v>
      </c>
      <c r="MN8" s="3">
        <f t="shared" ca="1" si="20"/>
        <v>-8.5066528894758228E-2</v>
      </c>
      <c r="MO8" s="3">
        <f t="shared" ca="1" si="20"/>
        <v>-5.9673902837466958E-4</v>
      </c>
      <c r="MP8" s="3">
        <f t="shared" ca="1" si="20"/>
        <v>0.19163822414024018</v>
      </c>
      <c r="MQ8" s="3">
        <f t="shared" ca="1" si="20"/>
        <v>2.0111220467079E-2</v>
      </c>
      <c r="MR8" s="3">
        <f t="shared" ca="1" si="20"/>
        <v>-0.13627334050436657</v>
      </c>
      <c r="MS8" s="3">
        <f t="shared" ca="1" si="20"/>
        <v>-4.34592991762634E-2</v>
      </c>
      <c r="MT8" s="3">
        <f t="shared" ca="1" si="20"/>
        <v>1.8301957341853727E-2</v>
      </c>
      <c r="MU8" s="3">
        <f t="shared" ca="1" si="20"/>
        <v>2.5678097725250447E-2</v>
      </c>
      <c r="MV8" s="3">
        <f t="shared" ca="1" si="20"/>
        <v>6.6357296601917901E-3</v>
      </c>
      <c r="MW8" s="3">
        <f t="shared" ca="1" si="20"/>
        <v>-0.19197157067833159</v>
      </c>
      <c r="MX8" s="3">
        <f t="shared" ca="1" si="20"/>
        <v>2.9435182125453537E-2</v>
      </c>
      <c r="MY8" s="3">
        <f t="shared" ca="1" si="20"/>
        <v>-2.7427697904452764E-2</v>
      </c>
      <c r="MZ8" s="3">
        <f t="shared" ca="1" si="20"/>
        <v>0.20147308575628881</v>
      </c>
      <c r="NA8" s="3">
        <f t="shared" ca="1" si="20"/>
        <v>0.1133598998386656</v>
      </c>
      <c r="NB8" s="3">
        <f t="shared" ca="1" si="20"/>
        <v>1.386574023223297E-2</v>
      </c>
      <c r="NC8" s="3">
        <f t="shared" ca="1" si="20"/>
        <v>-6.7857838849057384E-2</v>
      </c>
      <c r="ND8" s="3">
        <f t="shared" ca="1" si="20"/>
        <v>0.18401704423993831</v>
      </c>
      <c r="NE8" s="3">
        <f t="shared" ca="1" si="20"/>
        <v>-0.10219667167575354</v>
      </c>
      <c r="NF8" s="3">
        <f t="shared" ca="1" si="20"/>
        <v>5.4059417433664547E-2</v>
      </c>
      <c r="NG8" s="3">
        <f t="shared" ca="1" si="20"/>
        <v>0.12083419100596524</v>
      </c>
      <c r="NH8" s="3">
        <f t="shared" ca="1" si="20"/>
        <v>5.2046504964919166E-2</v>
      </c>
      <c r="NI8" s="3">
        <f t="shared" ca="1" si="20"/>
        <v>-2.7094567217931451E-2</v>
      </c>
      <c r="NJ8" s="3">
        <f t="shared" ca="1" si="20"/>
        <v>0.18434860657241647</v>
      </c>
      <c r="NK8" s="3">
        <f t="shared" ca="1" si="20"/>
        <v>1.5673727070531072E-2</v>
      </c>
      <c r="NL8" s="3">
        <f t="shared" ca="1" si="20"/>
        <v>0.2497414488776476</v>
      </c>
      <c r="NM8" s="3">
        <f t="shared" ca="1" si="20"/>
        <v>-6.4970986640144904E-2</v>
      </c>
      <c r="NN8" s="3">
        <f t="shared" ca="1" si="20"/>
        <v>-0.11635366573218618</v>
      </c>
      <c r="NO8" s="3">
        <f t="shared" ca="1" si="20"/>
        <v>1.5717115974645923E-2</v>
      </c>
      <c r="NP8" s="3">
        <f t="shared" ca="1" si="20"/>
        <v>8.0039755173207813E-2</v>
      </c>
      <c r="NQ8" s="3">
        <f t="shared" ca="1" si="20"/>
        <v>0.19553334127081479</v>
      </c>
      <c r="NR8" s="3">
        <f t="shared" ca="1" si="20"/>
        <v>0.22296091476234686</v>
      </c>
      <c r="NS8" s="3">
        <f t="shared" ca="1" si="20"/>
        <v>0.17316483814449801</v>
      </c>
      <c r="NT8" s="3">
        <f t="shared" ca="1" si="20"/>
        <v>8.0224373070660979E-2</v>
      </c>
      <c r="NU8" s="3">
        <f t="shared" ca="1" si="20"/>
        <v>-1.268856989623722E-3</v>
      </c>
      <c r="NV8" s="3">
        <f t="shared" ca="1" si="15"/>
        <v>0.12354203237310792</v>
      </c>
      <c r="NW8" s="3">
        <f t="shared" ca="1" si="15"/>
        <v>-0.21616297051135502</v>
      </c>
      <c r="NX8" s="3">
        <f t="shared" ref="NX8:QI12" ca="1" si="27">(NORMINV(RAND(),0.0571,($E$38/100)))</f>
        <v>0.15824130171271539</v>
      </c>
      <c r="NY8" s="3">
        <f t="shared" ca="1" si="27"/>
        <v>2.2017836644439417E-2</v>
      </c>
      <c r="NZ8" s="3">
        <f t="shared" ca="1" si="27"/>
        <v>0.10672679198553309</v>
      </c>
      <c r="OA8" s="3">
        <f t="shared" ca="1" si="27"/>
        <v>8.239058969533862E-2</v>
      </c>
      <c r="OB8" s="3">
        <f t="shared" ca="1" si="27"/>
        <v>1.7821151394814619E-3</v>
      </c>
      <c r="OC8" s="3">
        <f t="shared" ca="1" si="27"/>
        <v>0.14491083854850778</v>
      </c>
      <c r="OD8" s="3">
        <f t="shared" ca="1" si="27"/>
        <v>-7.0841491056370012E-2</v>
      </c>
      <c r="OE8" s="3">
        <f t="shared" ca="1" si="27"/>
        <v>5.2075166203152598E-2</v>
      </c>
      <c r="OF8" s="3">
        <f t="shared" ca="1" si="27"/>
        <v>4.8923319388359698E-2</v>
      </c>
      <c r="OG8" s="3">
        <f t="shared" ca="1" si="27"/>
        <v>0.13356074919054445</v>
      </c>
      <c r="OH8" s="3">
        <f t="shared" ca="1" si="27"/>
        <v>0.21689325453253988</v>
      </c>
      <c r="OI8" s="3">
        <f t="shared" ca="1" si="27"/>
        <v>5.2056220627062263E-2</v>
      </c>
      <c r="OJ8" s="3">
        <f t="shared" ca="1" si="27"/>
        <v>0.15892007282113207</v>
      </c>
      <c r="OK8" s="3">
        <f t="shared" ca="1" si="27"/>
        <v>0.14827134046842216</v>
      </c>
      <c r="OL8" s="3">
        <f t="shared" ca="1" si="27"/>
        <v>8.2296814309179275E-2</v>
      </c>
      <c r="OM8" s="3">
        <f t="shared" ca="1" si="27"/>
        <v>6.9253228424480145E-2</v>
      </c>
      <c r="ON8" s="3">
        <f t="shared" ca="1" si="27"/>
        <v>0.10238298929957579</v>
      </c>
      <c r="OO8" s="3">
        <f t="shared" ca="1" si="27"/>
        <v>4.3224226796642104E-2</v>
      </c>
      <c r="OP8" s="3">
        <f t="shared" ca="1" si="27"/>
        <v>-5.9028722126678174E-3</v>
      </c>
      <c r="OQ8" s="3">
        <f t="shared" ca="1" si="27"/>
        <v>5.9675438239194287E-2</v>
      </c>
      <c r="OR8" s="3">
        <f t="shared" ca="1" si="27"/>
        <v>0.14695389734960945</v>
      </c>
      <c r="OS8" s="3">
        <f t="shared" ca="1" si="27"/>
        <v>0.13071046942384601</v>
      </c>
      <c r="OT8" s="3">
        <f t="shared" ca="1" si="27"/>
        <v>9.2575888358888525E-2</v>
      </c>
      <c r="OU8" s="3">
        <f t="shared" ca="1" si="27"/>
        <v>0.13138651381232189</v>
      </c>
      <c r="OV8" s="3">
        <f t="shared" ca="1" si="27"/>
        <v>-1.385192617708253E-3</v>
      </c>
      <c r="OW8" s="3">
        <f t="shared" ca="1" si="27"/>
        <v>4.7041498823146788E-2</v>
      </c>
      <c r="OX8" s="3">
        <f t="shared" ca="1" si="27"/>
        <v>0.12145886632345232</v>
      </c>
      <c r="OY8" s="3">
        <f t="shared" ca="1" si="27"/>
        <v>-8.6540216997055136E-3</v>
      </c>
      <c r="OZ8" s="3">
        <f t="shared" ca="1" si="27"/>
        <v>3.6920283474353374E-3</v>
      </c>
      <c r="PA8" s="3">
        <f t="shared" ca="1" si="27"/>
        <v>0.19237305084994266</v>
      </c>
      <c r="PB8" s="3">
        <f t="shared" ca="1" si="27"/>
        <v>0.14705117707113746</v>
      </c>
      <c r="PC8" s="3">
        <f t="shared" ca="1" si="27"/>
        <v>0.19735438327952387</v>
      </c>
      <c r="PD8" s="3">
        <f t="shared" ca="1" si="27"/>
        <v>9.2027163871607975E-2</v>
      </c>
      <c r="PE8" s="3">
        <f t="shared" ca="1" si="27"/>
        <v>6.1390643012313936E-3</v>
      </c>
      <c r="PF8" s="3">
        <f t="shared" ca="1" si="27"/>
        <v>0.16178432503536366</v>
      </c>
      <c r="PG8" s="3">
        <f t="shared" ca="1" si="27"/>
        <v>-4.3918625982899556E-2</v>
      </c>
      <c r="PH8" s="3">
        <f t="shared" ca="1" si="27"/>
        <v>-0.16340875783732856</v>
      </c>
      <c r="PI8" s="3">
        <f t="shared" ca="1" si="27"/>
        <v>-3.7817122037099332E-2</v>
      </c>
      <c r="PJ8" s="3">
        <f t="shared" ca="1" si="27"/>
        <v>1.8574894471032007E-2</v>
      </c>
      <c r="PK8" s="3">
        <f t="shared" ca="1" si="27"/>
        <v>0.10397417858857166</v>
      </c>
      <c r="PL8" s="3">
        <f t="shared" ca="1" si="27"/>
        <v>0.14402077605298075</v>
      </c>
      <c r="PM8" s="3">
        <f t="shared" ca="1" si="27"/>
        <v>0.12618811156990917</v>
      </c>
      <c r="PN8" s="3">
        <f t="shared" ca="1" si="27"/>
        <v>0.11801678414072653</v>
      </c>
      <c r="PO8" s="3">
        <f t="shared" ca="1" si="27"/>
        <v>8.1872720442597177E-2</v>
      </c>
      <c r="PP8" s="3">
        <f t="shared" ca="1" si="27"/>
        <v>-0.13456066054785071</v>
      </c>
      <c r="PQ8" s="3">
        <f t="shared" ca="1" si="27"/>
        <v>2.6325986888982911E-2</v>
      </c>
      <c r="PR8" s="3">
        <f t="shared" ca="1" si="27"/>
        <v>6.1671440393850155E-2</v>
      </c>
      <c r="PS8" s="3">
        <f t="shared" ca="1" si="27"/>
        <v>6.5788635362367676E-2</v>
      </c>
      <c r="PT8" s="3">
        <f t="shared" ca="1" si="27"/>
        <v>0.26138258981997486</v>
      </c>
      <c r="PU8" s="3">
        <f t="shared" ca="1" si="27"/>
        <v>2.6075031495709954E-2</v>
      </c>
      <c r="PV8" s="3">
        <f t="shared" ca="1" si="27"/>
        <v>3.8863950576230114E-2</v>
      </c>
      <c r="PW8" s="3">
        <f t="shared" ca="1" si="27"/>
        <v>-7.5409223374817702E-3</v>
      </c>
      <c r="PX8" s="3">
        <f t="shared" ca="1" si="27"/>
        <v>-1.1483105269055188E-2</v>
      </c>
      <c r="PY8" s="3">
        <f t="shared" ca="1" si="27"/>
        <v>4.0019257500834675E-2</v>
      </c>
      <c r="PZ8" s="3">
        <f t="shared" ca="1" si="27"/>
        <v>0.12205978161577495</v>
      </c>
      <c r="QA8" s="3">
        <f t="shared" ca="1" si="27"/>
        <v>8.6578767466016018E-2</v>
      </c>
      <c r="QB8" s="3">
        <f t="shared" ca="1" si="27"/>
        <v>-8.9078258870220237E-2</v>
      </c>
      <c r="QC8" s="3">
        <f t="shared" ca="1" si="27"/>
        <v>9.4507570723190756E-2</v>
      </c>
      <c r="QD8" s="3">
        <f t="shared" ca="1" si="27"/>
        <v>-9.1001710321734389E-2</v>
      </c>
      <c r="QE8" s="3">
        <f t="shared" ca="1" si="27"/>
        <v>3.8731203966337432E-2</v>
      </c>
      <c r="QF8" s="3">
        <f t="shared" ca="1" si="27"/>
        <v>-6.2852442458091629E-2</v>
      </c>
      <c r="QG8" s="3">
        <f t="shared" ca="1" si="27"/>
        <v>-0.24403506479923365</v>
      </c>
      <c r="QH8" s="3">
        <f t="shared" ca="1" si="27"/>
        <v>-7.1477868686854532E-2</v>
      </c>
      <c r="QI8" s="3">
        <f t="shared" ca="1" si="27"/>
        <v>-7.2557229087099148E-2</v>
      </c>
      <c r="QJ8" s="3">
        <f t="shared" ca="1" si="21"/>
        <v>-5.3107569500232057E-3</v>
      </c>
      <c r="QK8" s="3">
        <f t="shared" ca="1" si="21"/>
        <v>0.10041372143496444</v>
      </c>
      <c r="QL8" s="3">
        <f t="shared" ca="1" si="21"/>
        <v>0.20833662724940294</v>
      </c>
      <c r="QM8" s="3">
        <f t="shared" ca="1" si="21"/>
        <v>8.5124086923769743E-2</v>
      </c>
      <c r="QN8" s="3">
        <f t="shared" ca="1" si="21"/>
        <v>-4.8306402938917747E-2</v>
      </c>
      <c r="QO8" s="3">
        <f t="shared" ca="1" si="21"/>
        <v>2.0718882961553026E-3</v>
      </c>
      <c r="QP8" s="3">
        <f t="shared" ca="1" si="21"/>
        <v>2.0728723707253476E-2</v>
      </c>
      <c r="QQ8" s="3">
        <f t="shared" ca="1" si="21"/>
        <v>0.13302067850309957</v>
      </c>
      <c r="QR8" s="3">
        <f t="shared" ca="1" si="21"/>
        <v>-2.027744380686286E-3</v>
      </c>
      <c r="QS8" s="3">
        <f t="shared" ca="1" si="21"/>
        <v>8.9574501782122368E-2</v>
      </c>
      <c r="QT8" s="3">
        <f t="shared" ca="1" si="21"/>
        <v>-0.23237140762321323</v>
      </c>
      <c r="QU8" s="3">
        <f t="shared" ca="1" si="21"/>
        <v>-0.20847199877085332</v>
      </c>
      <c r="QV8" s="3">
        <f t="shared" ca="1" si="21"/>
        <v>-2.7847447567355854E-2</v>
      </c>
      <c r="QW8" s="3">
        <f t="shared" ca="1" si="21"/>
        <v>0.1214085712064806</v>
      </c>
      <c r="QX8" s="3">
        <f t="shared" ca="1" si="21"/>
        <v>0.23784038496589999</v>
      </c>
      <c r="QY8" s="3">
        <f t="shared" ca="1" si="21"/>
        <v>0.24858692644555525</v>
      </c>
      <c r="QZ8" s="3">
        <f t="shared" ca="1" si="21"/>
        <v>3.2042312465622946E-2</v>
      </c>
      <c r="RA8" s="3">
        <f t="shared" ca="1" si="21"/>
        <v>0.12280620994124539</v>
      </c>
      <c r="RB8" s="3">
        <f t="shared" ca="1" si="21"/>
        <v>2.6368557409681137E-2</v>
      </c>
      <c r="RC8" s="3">
        <f t="shared" ca="1" si="21"/>
        <v>1.171712609840396E-2</v>
      </c>
      <c r="RD8" s="3">
        <f t="shared" ca="1" si="21"/>
        <v>6.722077371976809E-2</v>
      </c>
      <c r="RE8" s="3">
        <f t="shared" ca="1" si="21"/>
        <v>-4.9726137494015499E-2</v>
      </c>
      <c r="RF8" s="3">
        <f t="shared" ca="1" si="21"/>
        <v>7.1348130558704939E-2</v>
      </c>
      <c r="RG8" s="3">
        <f t="shared" ca="1" si="21"/>
        <v>0.13482435176903651</v>
      </c>
      <c r="RH8" s="3">
        <f t="shared" ca="1" si="21"/>
        <v>2.40377811706112E-4</v>
      </c>
      <c r="RI8" s="3">
        <f t="shared" ca="1" si="21"/>
        <v>-9.7869089832613582E-3</v>
      </c>
      <c r="RJ8" s="3">
        <f t="shared" ca="1" si="21"/>
        <v>7.8312194084513301E-2</v>
      </c>
      <c r="RK8" s="3">
        <f t="shared" ca="1" si="21"/>
        <v>4.7674259200732406E-2</v>
      </c>
      <c r="RL8" s="3">
        <f t="shared" ca="1" si="21"/>
        <v>-6.7529300117028998E-2</v>
      </c>
      <c r="RM8" s="3">
        <f t="shared" ca="1" si="21"/>
        <v>0.13635605628325259</v>
      </c>
      <c r="RN8" s="3">
        <f t="shared" ca="1" si="21"/>
        <v>-0.15856393247068096</v>
      </c>
      <c r="RO8" s="3">
        <f t="shared" ca="1" si="21"/>
        <v>6.0812207482955703E-2</v>
      </c>
      <c r="RP8" s="3">
        <f t="shared" ca="1" si="21"/>
        <v>6.0672078949454145E-3</v>
      </c>
      <c r="RQ8" s="3">
        <f t="shared" ca="1" si="21"/>
        <v>6.5765977784486451E-2</v>
      </c>
      <c r="RR8" s="3">
        <f t="shared" ca="1" si="21"/>
        <v>-5.0559516502665006E-2</v>
      </c>
      <c r="RS8" s="3">
        <f t="shared" ca="1" si="21"/>
        <v>-7.062941873958159E-3</v>
      </c>
      <c r="RT8" s="3">
        <f t="shared" ca="1" si="21"/>
        <v>0.14557964138788695</v>
      </c>
      <c r="RU8" s="3">
        <f t="shared" ca="1" si="21"/>
        <v>-0.22584768740851047</v>
      </c>
      <c r="RV8" s="3">
        <f t="shared" ca="1" si="21"/>
        <v>2.9607763224890202E-2</v>
      </c>
      <c r="RW8" s="3">
        <f t="shared" ca="1" si="21"/>
        <v>0.26376217037689809</v>
      </c>
      <c r="RX8" s="3">
        <f t="shared" ca="1" si="21"/>
        <v>-3.7819792757033246E-2</v>
      </c>
      <c r="RY8" s="3">
        <f t="shared" ca="1" si="21"/>
        <v>0.16285975105002395</v>
      </c>
      <c r="RZ8" s="3">
        <f t="shared" ca="1" si="21"/>
        <v>7.7057613975737904E-2</v>
      </c>
      <c r="SA8" s="3">
        <f t="shared" ca="1" si="21"/>
        <v>1.0419303637402247E-2</v>
      </c>
      <c r="SB8" s="3">
        <f t="shared" ca="1" si="21"/>
        <v>0.20502910578832406</v>
      </c>
      <c r="SC8" s="3">
        <f t="shared" ca="1" si="21"/>
        <v>0.1431280367958245</v>
      </c>
      <c r="SD8" s="3">
        <f t="shared" ca="1" si="21"/>
        <v>6.1068193283272787E-2</v>
      </c>
      <c r="SE8" s="3">
        <f t="shared" ca="1" si="21"/>
        <v>-4.68060199305666E-2</v>
      </c>
      <c r="SF8" s="3">
        <f t="shared" ca="1" si="21"/>
        <v>0.17012958472574258</v>
      </c>
      <c r="SG8" s="3">
        <f t="shared" ca="1" si="21"/>
        <v>7.912325966992613E-2</v>
      </c>
      <c r="SH8" s="3">
        <f t="shared" ca="1" si="21"/>
        <v>-0.12173719774154572</v>
      </c>
      <c r="SI8" s="3">
        <f t="shared" ca="1" si="21"/>
        <v>-1.75624306595102E-2</v>
      </c>
      <c r="SJ8" s="3">
        <f t="shared" ca="1" si="21"/>
        <v>0.18889530468294113</v>
      </c>
      <c r="SK8" s="3">
        <f t="shared" ca="1" si="21"/>
        <v>0.16694401640874834</v>
      </c>
      <c r="SL8" s="3">
        <f t="shared" ca="1" si="21"/>
        <v>0.13612946823670968</v>
      </c>
      <c r="SM8" s="3">
        <f t="shared" ca="1" si="21"/>
        <v>0.26662404724413635</v>
      </c>
      <c r="SN8" s="3">
        <f t="shared" ca="1" si="21"/>
        <v>4.6071880420943262E-3</v>
      </c>
      <c r="SO8" s="3">
        <f t="shared" ca="1" si="21"/>
        <v>0.19934397191267456</v>
      </c>
      <c r="SP8" s="3">
        <f t="shared" ca="1" si="21"/>
        <v>0.20597900205483521</v>
      </c>
      <c r="SQ8" s="3">
        <f t="shared" ca="1" si="21"/>
        <v>-0.14618101629425762</v>
      </c>
      <c r="SR8" s="3">
        <f t="shared" ca="1" si="21"/>
        <v>6.9303488319268816E-2</v>
      </c>
      <c r="SS8" s="3">
        <f t="shared" ca="1" si="21"/>
        <v>7.5277798159183604E-2</v>
      </c>
      <c r="ST8" s="3">
        <f t="shared" ca="1" si="16"/>
        <v>0.23988680547374314</v>
      </c>
      <c r="SU8" s="3">
        <f t="shared" ca="1" si="16"/>
        <v>-3.549497838031615E-2</v>
      </c>
      <c r="SV8" s="3">
        <f t="shared" ref="SV8:VG12" ca="1" si="28">(NORMINV(RAND(),0.0571,($E$38/100)))</f>
        <v>-8.5243939181298092E-2</v>
      </c>
      <c r="SW8" s="3">
        <f t="shared" ca="1" si="28"/>
        <v>7.0820798103372537E-2</v>
      </c>
      <c r="SX8" s="3">
        <f t="shared" ca="1" si="28"/>
        <v>0.23533144290149771</v>
      </c>
      <c r="SY8" s="3">
        <f t="shared" ca="1" si="28"/>
        <v>0.19361161194766185</v>
      </c>
      <c r="SZ8" s="3">
        <f t="shared" ca="1" si="28"/>
        <v>-1.0796607873333308E-2</v>
      </c>
      <c r="TA8" s="3">
        <f t="shared" ca="1" si="28"/>
        <v>7.2468598129486306E-2</v>
      </c>
      <c r="TB8" s="3">
        <f t="shared" ca="1" si="28"/>
        <v>0.16549999337582516</v>
      </c>
      <c r="TC8" s="3">
        <f t="shared" ca="1" si="28"/>
        <v>0.14273957179934316</v>
      </c>
      <c r="TD8" s="3">
        <f t="shared" ca="1" si="28"/>
        <v>-7.3034780285533271E-2</v>
      </c>
      <c r="TE8" s="3">
        <f t="shared" ca="1" si="28"/>
        <v>7.2296724740134252E-2</v>
      </c>
      <c r="TF8" s="3">
        <f t="shared" ca="1" si="28"/>
        <v>-2.4583299757232877E-2</v>
      </c>
      <c r="TG8" s="3">
        <f t="shared" ca="1" si="28"/>
        <v>9.3497790715480478E-2</v>
      </c>
      <c r="TH8" s="3">
        <f t="shared" ca="1" si="28"/>
        <v>5.7194614324140997E-3</v>
      </c>
      <c r="TI8" s="3">
        <f t="shared" ca="1" si="28"/>
        <v>7.7838460836633344E-2</v>
      </c>
      <c r="TJ8" s="3">
        <f t="shared" ca="1" si="28"/>
        <v>0.18200630575889287</v>
      </c>
      <c r="TK8" s="3">
        <f t="shared" ca="1" si="28"/>
        <v>-7.3053767598231081E-2</v>
      </c>
      <c r="TL8" s="3">
        <f t="shared" ca="1" si="28"/>
        <v>0.13740428101128604</v>
      </c>
      <c r="TM8" s="3">
        <f t="shared" ca="1" si="28"/>
        <v>0.23455844336212422</v>
      </c>
      <c r="TN8" s="3">
        <f t="shared" ca="1" si="28"/>
        <v>-7.0428454238725832E-2</v>
      </c>
      <c r="TO8" s="3">
        <f t="shared" ca="1" si="28"/>
        <v>0.2885417112111639</v>
      </c>
      <c r="TP8" s="3">
        <f t="shared" ca="1" si="28"/>
        <v>0.14979845634270042</v>
      </c>
      <c r="TQ8" s="3">
        <f t="shared" ca="1" si="28"/>
        <v>0.10461370785599534</v>
      </c>
      <c r="TR8" s="3">
        <f t="shared" ca="1" si="28"/>
        <v>0.18304237621919472</v>
      </c>
      <c r="TS8" s="3">
        <f t="shared" ca="1" si="28"/>
        <v>3.9437593122455886E-2</v>
      </c>
      <c r="TT8" s="3">
        <f t="shared" ca="1" si="28"/>
        <v>2.7672268337126237E-2</v>
      </c>
      <c r="TU8" s="3">
        <f t="shared" ca="1" si="28"/>
        <v>0.12651376205157416</v>
      </c>
      <c r="TV8" s="3">
        <f t="shared" ca="1" si="28"/>
        <v>0.26381832736596728</v>
      </c>
      <c r="TW8" s="3">
        <f t="shared" ca="1" si="28"/>
        <v>2.1300800041540682E-2</v>
      </c>
      <c r="TX8" s="3">
        <f t="shared" ca="1" si="28"/>
        <v>4.295352856328423E-2</v>
      </c>
      <c r="TY8" s="3">
        <f t="shared" ca="1" si="28"/>
        <v>-3.582699591590785E-3</v>
      </c>
      <c r="TZ8" s="3">
        <f t="shared" ca="1" si="28"/>
        <v>1.6718043364776183E-2</v>
      </c>
      <c r="UA8" s="3">
        <f t="shared" ca="1" si="28"/>
        <v>0.12285429841475248</v>
      </c>
      <c r="UB8" s="3">
        <f t="shared" ca="1" si="28"/>
        <v>-8.5296003421834896E-2</v>
      </c>
      <c r="UC8" s="3">
        <f t="shared" ca="1" si="28"/>
        <v>4.7231617741054902E-2</v>
      </c>
      <c r="UD8" s="3">
        <f t="shared" ca="1" si="28"/>
        <v>0.20755248818775385</v>
      </c>
      <c r="UE8" s="3">
        <f t="shared" ca="1" si="28"/>
        <v>7.25511966613058E-2</v>
      </c>
      <c r="UF8" s="3">
        <f t="shared" ca="1" si="28"/>
        <v>1.181940185547193E-2</v>
      </c>
      <c r="UG8" s="3">
        <f t="shared" ca="1" si="28"/>
        <v>0.19631671421698804</v>
      </c>
      <c r="UH8" s="3">
        <f t="shared" ca="1" si="28"/>
        <v>3.4016806575919503E-2</v>
      </c>
      <c r="UI8" s="3">
        <f t="shared" ca="1" si="28"/>
        <v>-0.1732753726551795</v>
      </c>
      <c r="UJ8" s="3">
        <f t="shared" ca="1" si="28"/>
        <v>7.6909098907598852E-3</v>
      </c>
      <c r="UK8" s="3">
        <f t="shared" ca="1" si="28"/>
        <v>4.7200418070778016E-2</v>
      </c>
      <c r="UL8" s="3">
        <f t="shared" ca="1" si="28"/>
        <v>0.27608579798048616</v>
      </c>
      <c r="UM8" s="3">
        <f t="shared" ca="1" si="28"/>
        <v>0.15629277140192388</v>
      </c>
      <c r="UN8" s="3">
        <f t="shared" ca="1" si="28"/>
        <v>9.30846491338536E-2</v>
      </c>
      <c r="UO8" s="3">
        <f t="shared" ca="1" si="28"/>
        <v>-0.17326875666344821</v>
      </c>
      <c r="UP8" s="3">
        <f t="shared" ca="1" si="28"/>
        <v>8.633134840654666E-2</v>
      </c>
      <c r="UQ8" s="3">
        <f t="shared" ca="1" si="28"/>
        <v>6.7118098699302298E-2</v>
      </c>
      <c r="UR8" s="3">
        <f t="shared" ca="1" si="28"/>
        <v>6.9070375322833472E-4</v>
      </c>
      <c r="US8" s="3">
        <f t="shared" ca="1" si="28"/>
        <v>-3.4006019915309937E-2</v>
      </c>
      <c r="UT8" s="3">
        <f t="shared" ca="1" si="28"/>
        <v>-0.1403006167470105</v>
      </c>
      <c r="UU8" s="3">
        <f t="shared" ca="1" si="28"/>
        <v>0.20517974668258959</v>
      </c>
      <c r="UV8" s="3">
        <f t="shared" ca="1" si="28"/>
        <v>6.0041854516657459E-2</v>
      </c>
      <c r="UW8" s="3">
        <f t="shared" ca="1" si="28"/>
        <v>-5.5624655541238244E-2</v>
      </c>
      <c r="UX8" s="3">
        <f t="shared" ca="1" si="28"/>
        <v>-4.3794756338301488E-3</v>
      </c>
      <c r="UY8" s="3">
        <f t="shared" ca="1" si="28"/>
        <v>0.12922269394360028</v>
      </c>
      <c r="UZ8" s="3">
        <f t="shared" ca="1" si="28"/>
        <v>0.23909168996968544</v>
      </c>
      <c r="VA8" s="3">
        <f t="shared" ca="1" si="28"/>
        <v>0.1301354670438139</v>
      </c>
      <c r="VB8" s="3">
        <f t="shared" ca="1" si="28"/>
        <v>4.2757975610285E-2</v>
      </c>
      <c r="VC8" s="3">
        <f t="shared" ca="1" si="28"/>
        <v>4.2287336755079737E-2</v>
      </c>
      <c r="VD8" s="3">
        <f t="shared" ca="1" si="28"/>
        <v>-7.8055145114047653E-4</v>
      </c>
      <c r="VE8" s="3">
        <f t="shared" ca="1" si="28"/>
        <v>4.1451419743189305E-2</v>
      </c>
      <c r="VF8" s="3">
        <f t="shared" ca="1" si="28"/>
        <v>-7.9637960537911681E-2</v>
      </c>
      <c r="VG8" s="3">
        <f t="shared" ca="1" si="28"/>
        <v>-5.9496506496576049E-2</v>
      </c>
      <c r="VH8" s="3">
        <f t="shared" ca="1" si="22"/>
        <v>0.22721184540446598</v>
      </c>
      <c r="VI8" s="3">
        <f t="shared" ca="1" si="22"/>
        <v>0.24886000124736329</v>
      </c>
      <c r="VJ8" s="3">
        <f t="shared" ca="1" si="22"/>
        <v>6.3306715271559844E-2</v>
      </c>
      <c r="VK8" s="3">
        <f t="shared" ca="1" si="22"/>
        <v>0.12065988258451624</v>
      </c>
      <c r="VL8" s="3">
        <f t="shared" ca="1" si="22"/>
        <v>0.18241879437230563</v>
      </c>
      <c r="VM8" s="3">
        <f t="shared" ca="1" si="22"/>
        <v>-0.30459869590462402</v>
      </c>
      <c r="VN8" s="3">
        <f t="shared" ca="1" si="22"/>
        <v>0.13185835436206539</v>
      </c>
      <c r="VO8" s="3">
        <f t="shared" ca="1" si="22"/>
        <v>-0.10006224532899029</v>
      </c>
      <c r="VP8" s="3">
        <f t="shared" ca="1" si="22"/>
        <v>1.5024035318307802E-3</v>
      </c>
      <c r="VQ8" s="3">
        <f t="shared" ca="1" si="22"/>
        <v>7.8675487934813354E-2</v>
      </c>
      <c r="VR8" s="3">
        <f t="shared" ca="1" si="22"/>
        <v>-0.11505578593306102</v>
      </c>
      <c r="VS8" s="3">
        <f t="shared" ca="1" si="22"/>
        <v>0.17626624722895823</v>
      </c>
      <c r="VT8" s="3">
        <f t="shared" ca="1" si="22"/>
        <v>-4.4955793997846979E-2</v>
      </c>
      <c r="VU8" s="3">
        <f t="shared" ca="1" si="22"/>
        <v>-7.471782642096951E-2</v>
      </c>
      <c r="VV8" s="3">
        <f t="shared" ca="1" si="22"/>
        <v>1.3857334381008647E-2</v>
      </c>
      <c r="VW8" s="3">
        <f t="shared" ca="1" si="22"/>
        <v>0.21755177714012058</v>
      </c>
      <c r="VX8" s="3">
        <f t="shared" ca="1" si="22"/>
        <v>4.0259505191475864E-2</v>
      </c>
      <c r="VY8" s="3">
        <f t="shared" ca="1" si="22"/>
        <v>9.6745529153832929E-2</v>
      </c>
      <c r="VZ8" s="3">
        <f t="shared" ca="1" si="22"/>
        <v>9.4747338754274046E-2</v>
      </c>
      <c r="WA8" s="3">
        <f t="shared" ca="1" si="22"/>
        <v>0.16135430356788252</v>
      </c>
      <c r="WB8" s="3">
        <f t="shared" ca="1" si="22"/>
        <v>0.11548497626866859</v>
      </c>
      <c r="WC8" s="3">
        <f t="shared" ca="1" si="22"/>
        <v>9.1265547185560181E-2</v>
      </c>
      <c r="WD8" s="3">
        <f t="shared" ca="1" si="22"/>
        <v>-1.5461035335247869E-4</v>
      </c>
      <c r="WE8" s="3">
        <f t="shared" ca="1" si="22"/>
        <v>1.7922720279614328E-2</v>
      </c>
      <c r="WF8" s="3">
        <f t="shared" ca="1" si="22"/>
        <v>5.2102353338496582E-2</v>
      </c>
      <c r="WG8" s="3">
        <f t="shared" ca="1" si="22"/>
        <v>0.19870146673542455</v>
      </c>
      <c r="WH8" s="3">
        <f t="shared" ca="1" si="22"/>
        <v>6.7963353278435404E-2</v>
      </c>
      <c r="WI8" s="3">
        <f t="shared" ca="1" si="22"/>
        <v>0.20514829287613873</v>
      </c>
      <c r="WJ8" s="3">
        <f t="shared" ca="1" si="22"/>
        <v>0.20134168103574318</v>
      </c>
      <c r="WK8" s="3">
        <f t="shared" ca="1" si="22"/>
        <v>9.562050688580935E-2</v>
      </c>
      <c r="WL8" s="3">
        <f t="shared" ca="1" si="22"/>
        <v>4.0833760358071798E-2</v>
      </c>
      <c r="WM8" s="3">
        <f t="shared" ca="1" si="22"/>
        <v>0.19011306332263045</v>
      </c>
      <c r="WN8" s="3">
        <f t="shared" ca="1" si="22"/>
        <v>0.11817967524979636</v>
      </c>
      <c r="WO8" s="3">
        <f t="shared" ca="1" si="22"/>
        <v>-0.13879623143579262</v>
      </c>
      <c r="WP8" s="3">
        <f t="shared" ca="1" si="22"/>
        <v>-1.7688812093311052E-2</v>
      </c>
      <c r="WQ8" s="3">
        <f t="shared" ca="1" si="22"/>
        <v>0.2499996396884625</v>
      </c>
      <c r="WR8" s="3">
        <f t="shared" ca="1" si="22"/>
        <v>-1.9256257040068878E-3</v>
      </c>
      <c r="WS8" s="3">
        <f t="shared" ca="1" si="22"/>
        <v>0.11130269815998697</v>
      </c>
      <c r="WT8" s="3">
        <f t="shared" ca="1" si="22"/>
        <v>0.18760990177374309</v>
      </c>
      <c r="WU8" s="3">
        <f t="shared" ca="1" si="22"/>
        <v>-1.6396673457999264E-2</v>
      </c>
      <c r="WV8" s="3">
        <f t="shared" ca="1" si="22"/>
        <v>0.1910939223474668</v>
      </c>
      <c r="WW8" s="3">
        <f t="shared" ca="1" si="22"/>
        <v>0.2494309862402776</v>
      </c>
      <c r="WX8" s="3">
        <f t="shared" ca="1" si="22"/>
        <v>-0.10332020457226702</v>
      </c>
      <c r="WY8" s="3">
        <f t="shared" ca="1" si="22"/>
        <v>2.1270560467616453E-3</v>
      </c>
      <c r="WZ8" s="3">
        <f t="shared" ca="1" si="22"/>
        <v>0.10734747614120588</v>
      </c>
      <c r="XA8" s="3">
        <f t="shared" ca="1" si="22"/>
        <v>0.20345201869814877</v>
      </c>
      <c r="XB8" s="3">
        <f t="shared" ca="1" si="22"/>
        <v>8.2090411515329073E-2</v>
      </c>
      <c r="XC8" s="3">
        <f t="shared" ca="1" si="22"/>
        <v>0.12306707395368552</v>
      </c>
      <c r="XD8" s="3">
        <f t="shared" ca="1" si="22"/>
        <v>0.17858166513080242</v>
      </c>
      <c r="XE8" s="3">
        <f t="shared" ca="1" si="22"/>
        <v>2.2761990641134086E-2</v>
      </c>
      <c r="XF8" s="3">
        <f t="shared" ca="1" si="22"/>
        <v>-1.6817089728046991E-2</v>
      </c>
      <c r="XG8" s="3">
        <f t="shared" ca="1" si="22"/>
        <v>5.436299794110238E-2</v>
      </c>
      <c r="XH8" s="3">
        <f t="shared" ca="1" si="22"/>
        <v>5.8748742148975734E-2</v>
      </c>
      <c r="XI8" s="3">
        <f t="shared" ca="1" si="22"/>
        <v>0.1308676397123984</v>
      </c>
      <c r="XJ8" s="3">
        <f t="shared" ca="1" si="22"/>
        <v>1.3790737678887187E-2</v>
      </c>
      <c r="XK8" s="3">
        <f t="shared" ca="1" si="22"/>
        <v>4.2959044976300924E-2</v>
      </c>
      <c r="XL8" s="3">
        <f t="shared" ca="1" si="22"/>
        <v>0.11417968625631644</v>
      </c>
      <c r="XM8" s="3">
        <f t="shared" ca="1" si="22"/>
        <v>2.0199458728519928E-2</v>
      </c>
      <c r="XN8" s="3">
        <f t="shared" ca="1" si="22"/>
        <v>0.20696287479077979</v>
      </c>
      <c r="XO8" s="3">
        <f t="shared" ca="1" si="22"/>
        <v>0.1957529651998689</v>
      </c>
      <c r="XP8" s="3">
        <f t="shared" ca="1" si="22"/>
        <v>0.10923346088738917</v>
      </c>
      <c r="XQ8" s="3">
        <f t="shared" ca="1" si="22"/>
        <v>-8.4569605930063671E-2</v>
      </c>
      <c r="XR8" s="3">
        <f t="shared" ca="1" si="17"/>
        <v>0.12756875341150056</v>
      </c>
      <c r="XS8" s="3">
        <f t="shared" ca="1" si="17"/>
        <v>0.22595766610261503</v>
      </c>
      <c r="XT8" s="3">
        <f t="shared" ca="1" si="17"/>
        <v>5.53597947417672E-2</v>
      </c>
      <c r="XU8" s="3">
        <f t="shared" ca="1" si="17"/>
        <v>-4.9288935332212375E-2</v>
      </c>
      <c r="XV8" s="3">
        <f t="shared" ca="1" si="17"/>
        <v>0.2811435355207228</v>
      </c>
      <c r="XW8" s="3">
        <f t="shared" ca="1" si="17"/>
        <v>0.13302685684267837</v>
      </c>
      <c r="XX8" s="3">
        <f t="shared" ca="1" si="17"/>
        <v>0.10454725181593148</v>
      </c>
      <c r="XY8" s="3">
        <f t="shared" ca="1" si="17"/>
        <v>-3.4017917944404105E-2</v>
      </c>
      <c r="XZ8" s="3">
        <f t="shared" ca="1" si="17"/>
        <v>5.0000199605463536E-2</v>
      </c>
      <c r="YA8" s="3">
        <f t="shared" ca="1" si="17"/>
        <v>8.134511464581716E-2</v>
      </c>
      <c r="YB8" s="3">
        <f t="shared" ref="YB8:ZZ8" ca="1" si="29">(NORMINV(RAND(),0.0571,($E$38/100)))</f>
        <v>0.22691016753524845</v>
      </c>
      <c r="YC8" s="3">
        <f t="shared" ca="1" si="29"/>
        <v>0.22559805529453031</v>
      </c>
      <c r="YD8" s="3">
        <f t="shared" ca="1" si="29"/>
        <v>1.1767448815146526E-2</v>
      </c>
      <c r="YE8" s="3">
        <f t="shared" ca="1" si="29"/>
        <v>1.2248945034902897E-2</v>
      </c>
      <c r="YF8" s="3">
        <f t="shared" ca="1" si="29"/>
        <v>0.17640720860402681</v>
      </c>
      <c r="YG8" s="3">
        <f t="shared" ca="1" si="29"/>
        <v>-0.1568996973114275</v>
      </c>
      <c r="YH8" s="3">
        <f t="shared" ca="1" si="29"/>
        <v>6.8473253228199485E-2</v>
      </c>
      <c r="YI8" s="3">
        <f t="shared" ca="1" si="29"/>
        <v>0.11713226607929912</v>
      </c>
      <c r="YJ8" s="3">
        <f t="shared" ca="1" si="29"/>
        <v>-6.7350111633938115E-2</v>
      </c>
      <c r="YK8" s="3">
        <f t="shared" ca="1" si="29"/>
        <v>-1.5016942168832315E-3</v>
      </c>
      <c r="YL8" s="3">
        <f t="shared" ca="1" si="29"/>
        <v>-4.6792937796259038E-2</v>
      </c>
      <c r="YM8" s="3">
        <f t="shared" ca="1" si="29"/>
        <v>2.9404229814124383E-2</v>
      </c>
      <c r="YN8" s="3">
        <f t="shared" ca="1" si="29"/>
        <v>0.28112885974698942</v>
      </c>
      <c r="YO8" s="3">
        <f t="shared" ca="1" si="29"/>
        <v>-7.908793618989203E-2</v>
      </c>
      <c r="YP8" s="3">
        <f t="shared" ca="1" si="29"/>
        <v>0.17012369612199457</v>
      </c>
      <c r="YQ8" s="3">
        <f t="shared" ca="1" si="29"/>
        <v>-8.0334888810998442E-2</v>
      </c>
      <c r="YR8" s="3">
        <f t="shared" ca="1" si="29"/>
        <v>5.9550549128423613E-2</v>
      </c>
      <c r="YS8" s="3">
        <f t="shared" ca="1" si="29"/>
        <v>-1.0364230809447247E-3</v>
      </c>
      <c r="YT8" s="3">
        <f t="shared" ca="1" si="29"/>
        <v>0.15878505456433673</v>
      </c>
      <c r="YU8" s="3">
        <f t="shared" ca="1" si="29"/>
        <v>-2.0571270613344753E-2</v>
      </c>
      <c r="YV8" s="3">
        <f t="shared" ca="1" si="29"/>
        <v>-3.506566748323714E-2</v>
      </c>
      <c r="YW8" s="3">
        <f t="shared" ca="1" si="29"/>
        <v>-8.60913497327251E-2</v>
      </c>
      <c r="YX8" s="3">
        <f t="shared" ca="1" si="29"/>
        <v>9.1696754576879175E-3</v>
      </c>
      <c r="YY8" s="3">
        <f t="shared" ca="1" si="29"/>
        <v>3.6108497378073694E-2</v>
      </c>
      <c r="YZ8" s="3">
        <f t="shared" ca="1" si="29"/>
        <v>0.22834151690992127</v>
      </c>
      <c r="ZA8" s="3">
        <f t="shared" ca="1" si="29"/>
        <v>-6.0800965577663568E-2</v>
      </c>
      <c r="ZB8" s="3">
        <f t="shared" ca="1" si="29"/>
        <v>7.5631346835000918E-2</v>
      </c>
      <c r="ZC8" s="3">
        <f t="shared" ca="1" si="29"/>
        <v>3.4119658223419808E-2</v>
      </c>
      <c r="ZD8" s="3">
        <f t="shared" ca="1" si="29"/>
        <v>-7.3674236463574058E-2</v>
      </c>
      <c r="ZE8" s="3">
        <f t="shared" ca="1" si="29"/>
        <v>0.10800256635053099</v>
      </c>
      <c r="ZF8" s="3">
        <f t="shared" ca="1" si="29"/>
        <v>0.10699136525007386</v>
      </c>
      <c r="ZG8" s="3">
        <f t="shared" ca="1" si="29"/>
        <v>1.1730481066029336E-2</v>
      </c>
      <c r="ZH8" s="3">
        <f t="shared" ca="1" si="29"/>
        <v>-0.14171990208487056</v>
      </c>
      <c r="ZI8" s="3">
        <f t="shared" ca="1" si="29"/>
        <v>4.3295263283106442E-2</v>
      </c>
      <c r="ZJ8" s="3">
        <f t="shared" ca="1" si="29"/>
        <v>-7.1394595066994845E-2</v>
      </c>
      <c r="ZK8" s="3">
        <f t="shared" ca="1" si="29"/>
        <v>0.13226226771184138</v>
      </c>
      <c r="ZL8" s="3">
        <f t="shared" ca="1" si="29"/>
        <v>9.4985461625337608E-2</v>
      </c>
      <c r="ZM8" s="3">
        <f t="shared" ca="1" si="29"/>
        <v>-4.9289762071042728E-2</v>
      </c>
      <c r="ZN8" s="3">
        <f t="shared" ca="1" si="29"/>
        <v>-0.118416300345165</v>
      </c>
      <c r="ZO8" s="3">
        <f t="shared" ca="1" si="29"/>
        <v>2.5793400535075638E-2</v>
      </c>
      <c r="ZP8" s="3">
        <f t="shared" ca="1" si="29"/>
        <v>-6.803471073609306E-2</v>
      </c>
      <c r="ZQ8" s="3">
        <f t="shared" ca="1" si="29"/>
        <v>0.2929027260796796</v>
      </c>
      <c r="ZR8" s="3">
        <f t="shared" ca="1" si="29"/>
        <v>0.10919370253879895</v>
      </c>
      <c r="ZS8" s="3">
        <f t="shared" ca="1" si="29"/>
        <v>-5.7575969710531569E-2</v>
      </c>
      <c r="ZT8" s="3">
        <f t="shared" ca="1" si="29"/>
        <v>1.5425637055056202E-2</v>
      </c>
      <c r="ZU8" s="3">
        <f t="shared" ca="1" si="29"/>
        <v>3.2135458908607598E-2</v>
      </c>
      <c r="ZV8" s="3">
        <f t="shared" ca="1" si="29"/>
        <v>0.11985254751344462</v>
      </c>
      <c r="ZW8" s="3">
        <f t="shared" ca="1" si="29"/>
        <v>-7.2298122928277378E-2</v>
      </c>
      <c r="ZX8" s="3">
        <f t="shared" ca="1" si="29"/>
        <v>8.956558505574061E-2</v>
      </c>
      <c r="ZY8" s="3">
        <f t="shared" ca="1" si="29"/>
        <v>-7.3107549590779045E-2</v>
      </c>
      <c r="ZZ8" s="3">
        <f t="shared" ca="1" si="29"/>
        <v>0.16440880005844888</v>
      </c>
    </row>
    <row r="9" spans="1:702" x14ac:dyDescent="0.25">
      <c r="A9" s="3">
        <f t="shared" ca="1" si="11"/>
        <v>1.9641273109334757E-2</v>
      </c>
      <c r="B9" s="3">
        <f t="shared" ca="1" si="24"/>
        <v>8.9955430136373138E-2</v>
      </c>
      <c r="C9" s="3">
        <f t="shared" ca="1" si="24"/>
        <v>0.15496350871949124</v>
      </c>
      <c r="D9" s="3">
        <f t="shared" ca="1" si="24"/>
        <v>0.11618942235056853</v>
      </c>
      <c r="E9" s="3">
        <f t="shared" ca="1" si="24"/>
        <v>0.19077537977828118</v>
      </c>
      <c r="F9" s="3">
        <f t="shared" ca="1" si="24"/>
        <v>1.6364233752787394E-2</v>
      </c>
      <c r="G9" s="3">
        <f t="shared" ca="1" si="24"/>
        <v>9.2122047181551286E-2</v>
      </c>
      <c r="H9" s="3">
        <f t="shared" ca="1" si="24"/>
        <v>7.3228665712345126E-2</v>
      </c>
      <c r="I9" s="3">
        <f t="shared" ca="1" si="24"/>
        <v>-2.1252475062562934E-2</v>
      </c>
      <c r="J9" s="3">
        <f t="shared" ca="1" si="24"/>
        <v>5.7103883176828199E-2</v>
      </c>
      <c r="K9" s="3">
        <f t="shared" ca="1" si="24"/>
        <v>0.31720532373393739</v>
      </c>
      <c r="L9" s="3">
        <f t="shared" ca="1" si="24"/>
        <v>5.5388924995108738E-2</v>
      </c>
      <c r="M9" s="3">
        <f t="shared" ca="1" si="24"/>
        <v>5.812872988398194E-2</v>
      </c>
      <c r="N9" s="3">
        <f t="shared" ca="1" si="24"/>
        <v>-0.11471366386327438</v>
      </c>
      <c r="O9" s="3">
        <f t="shared" ca="1" si="24"/>
        <v>0.1712520516677335</v>
      </c>
      <c r="P9" s="3">
        <f t="shared" ca="1" si="24"/>
        <v>-3.6549326934103746E-2</v>
      </c>
      <c r="Q9" s="3">
        <f t="shared" ca="1" si="24"/>
        <v>-3.3230428031323131E-2</v>
      </c>
      <c r="R9" s="3">
        <f t="shared" ca="1" si="24"/>
        <v>-6.4368004546541957E-3</v>
      </c>
      <c r="S9" s="3">
        <f t="shared" ca="1" si="24"/>
        <v>0.15626290231627499</v>
      </c>
      <c r="T9" s="3">
        <f t="shared" ca="1" si="24"/>
        <v>7.1415934280832302E-3</v>
      </c>
      <c r="U9" s="3">
        <f t="shared" ca="1" si="24"/>
        <v>-0.11019784014773358</v>
      </c>
      <c r="V9" s="3">
        <f t="shared" ca="1" si="24"/>
        <v>6.4572416902605734E-2</v>
      </c>
      <c r="W9" s="3">
        <f t="shared" ca="1" si="24"/>
        <v>0.25618444172418042</v>
      </c>
      <c r="X9" s="3">
        <f t="shared" ca="1" si="24"/>
        <v>9.4204903202622467E-2</v>
      </c>
      <c r="Y9" s="3">
        <f t="shared" ca="1" si="24"/>
        <v>0.15360135004702308</v>
      </c>
      <c r="Z9" s="3">
        <f t="shared" ca="1" si="24"/>
        <v>0.12244159074961806</v>
      </c>
      <c r="AA9" s="3">
        <f t="shared" ca="1" si="24"/>
        <v>-4.4568718672141794E-2</v>
      </c>
      <c r="AB9" s="3">
        <f t="shared" ca="1" si="24"/>
        <v>0.14141470899535225</v>
      </c>
      <c r="AC9" s="3">
        <f t="shared" ca="1" si="24"/>
        <v>-8.1126550371087472E-2</v>
      </c>
      <c r="AD9" s="3">
        <f t="shared" ca="1" si="24"/>
        <v>0.15874260097496756</v>
      </c>
      <c r="AE9" s="3">
        <f t="shared" ca="1" si="24"/>
        <v>6.9195015880334707E-3</v>
      </c>
      <c r="AF9" s="3">
        <f t="shared" ca="1" si="24"/>
        <v>-7.9199418829582688E-2</v>
      </c>
      <c r="AG9" s="3">
        <f t="shared" ca="1" si="24"/>
        <v>-4.7612291062548023E-2</v>
      </c>
      <c r="AH9" s="3">
        <f t="shared" ca="1" si="24"/>
        <v>1.0734090205367891E-2</v>
      </c>
      <c r="AI9" s="3">
        <f t="shared" ca="1" si="24"/>
        <v>0.17131134596294495</v>
      </c>
      <c r="AJ9" s="3">
        <f t="shared" ca="1" si="24"/>
        <v>0.14035431597102105</v>
      </c>
      <c r="AK9" s="3">
        <f t="shared" ca="1" si="24"/>
        <v>8.9029020775599321E-2</v>
      </c>
      <c r="AL9" s="3">
        <f t="shared" ca="1" si="24"/>
        <v>-1.2018580820529715E-2</v>
      </c>
      <c r="AM9" s="3">
        <f t="shared" ca="1" si="24"/>
        <v>0.3148356534960593</v>
      </c>
      <c r="AN9" s="3">
        <f t="shared" ca="1" si="24"/>
        <v>-0.13631335879868445</v>
      </c>
      <c r="AO9" s="3">
        <f t="shared" ca="1" si="24"/>
        <v>0.1637575486642362</v>
      </c>
      <c r="AP9" s="3">
        <f t="shared" ca="1" si="24"/>
        <v>0.14335872161728785</v>
      </c>
      <c r="AQ9" s="3">
        <f t="shared" ca="1" si="24"/>
        <v>0.1928734151034483</v>
      </c>
      <c r="AR9" s="3">
        <f t="shared" ca="1" si="24"/>
        <v>-7.8601546685839879E-3</v>
      </c>
      <c r="AS9" s="3">
        <f t="shared" ca="1" si="24"/>
        <v>0.17552662362144017</v>
      </c>
      <c r="AT9" s="3">
        <f t="shared" ca="1" si="24"/>
        <v>-2.4137519324443607E-2</v>
      </c>
      <c r="AU9" s="3">
        <f t="shared" ca="1" si="24"/>
        <v>0.16958819371712383</v>
      </c>
      <c r="AV9" s="3">
        <f t="shared" ca="1" si="24"/>
        <v>0.10648459530322024</v>
      </c>
      <c r="AW9" s="3">
        <f t="shared" ca="1" si="24"/>
        <v>5.4522270125254929E-2</v>
      </c>
      <c r="AX9" s="3">
        <f t="shared" ca="1" si="24"/>
        <v>0.15261593162542203</v>
      </c>
      <c r="AY9" s="3">
        <f t="shared" ca="1" si="24"/>
        <v>-3.1835007584816569E-2</v>
      </c>
      <c r="AZ9" s="3">
        <f t="shared" ca="1" si="24"/>
        <v>0.11544614403396149</v>
      </c>
      <c r="BA9" s="3">
        <f t="shared" ca="1" si="24"/>
        <v>3.0750159930545102E-2</v>
      </c>
      <c r="BB9" s="3">
        <f t="shared" ca="1" si="24"/>
        <v>7.8200009137688084E-2</v>
      </c>
      <c r="BC9" s="3">
        <f t="shared" ca="1" si="24"/>
        <v>2.1255818623486473E-2</v>
      </c>
      <c r="BD9" s="3">
        <f t="shared" ca="1" si="24"/>
        <v>0.12918116791294582</v>
      </c>
      <c r="BE9" s="3">
        <f t="shared" ca="1" si="24"/>
        <v>0.27997890266671899</v>
      </c>
      <c r="BF9" s="3">
        <f t="shared" ca="1" si="24"/>
        <v>5.4870896880691737E-2</v>
      </c>
      <c r="BG9" s="3">
        <f t="shared" ca="1" si="24"/>
        <v>-1.3718351190708925E-2</v>
      </c>
      <c r="BH9" s="3">
        <f t="shared" ca="1" si="24"/>
        <v>1.8309683309911791E-2</v>
      </c>
      <c r="BI9" s="3">
        <f t="shared" ca="1" si="24"/>
        <v>2.4566400033609256E-3</v>
      </c>
      <c r="BJ9" s="3">
        <f t="shared" ca="1" si="24"/>
        <v>-8.4082756030991815E-2</v>
      </c>
      <c r="BK9" s="3">
        <f t="shared" ca="1" si="24"/>
        <v>0.29486973147559997</v>
      </c>
      <c r="BL9" s="3">
        <f t="shared" ca="1" si="24"/>
        <v>-0.19640865462305146</v>
      </c>
      <c r="BM9" s="3">
        <f t="shared" ca="1" si="24"/>
        <v>9.54375462800299E-2</v>
      </c>
      <c r="BN9" s="3">
        <f t="shared" ca="1" si="23"/>
        <v>8.3972331760532815E-2</v>
      </c>
      <c r="BO9" s="3">
        <f t="shared" ca="1" si="23"/>
        <v>-0.11257480040934721</v>
      </c>
      <c r="BP9" s="3">
        <f t="shared" ca="1" si="23"/>
        <v>0.16864172351836682</v>
      </c>
      <c r="BQ9" s="3">
        <f t="shared" ca="1" si="23"/>
        <v>0.19559486441883323</v>
      </c>
      <c r="BR9" s="3">
        <f t="shared" ca="1" si="23"/>
        <v>3.1713176912363257E-2</v>
      </c>
      <c r="BS9" s="3">
        <f t="shared" ca="1" si="23"/>
        <v>4.0930564565626257E-3</v>
      </c>
      <c r="BT9" s="3">
        <f t="shared" ca="1" si="23"/>
        <v>-0.196568834694547</v>
      </c>
      <c r="BU9" s="3">
        <f t="shared" ca="1" si="23"/>
        <v>3.7503785052931053E-2</v>
      </c>
      <c r="BV9" s="3">
        <f t="shared" ca="1" si="23"/>
        <v>-8.1439004432111897E-2</v>
      </c>
      <c r="BW9" s="3">
        <f t="shared" ca="1" si="23"/>
        <v>0.13975409100626179</v>
      </c>
      <c r="BX9" s="3">
        <f t="shared" ca="1" si="23"/>
        <v>0.11477048639881576</v>
      </c>
      <c r="BY9" s="3">
        <f t="shared" ca="1" si="23"/>
        <v>4.7604578610342466E-2</v>
      </c>
      <c r="BZ9" s="3">
        <f t="shared" ca="1" si="23"/>
        <v>8.8815603326995674E-2</v>
      </c>
      <c r="CA9" s="3">
        <f t="shared" ca="1" si="23"/>
        <v>-1.8901157933784912E-2</v>
      </c>
      <c r="CB9" s="3">
        <f t="shared" ca="1" si="23"/>
        <v>2.7960130372598382E-2</v>
      </c>
      <c r="CC9" s="3">
        <f t="shared" ca="1" si="23"/>
        <v>0.10235473727630207</v>
      </c>
      <c r="CD9" s="3">
        <f t="shared" ca="1" si="23"/>
        <v>0.11908410295322949</v>
      </c>
      <c r="CE9" s="3">
        <f t="shared" ca="1" si="23"/>
        <v>0.12918538879114716</v>
      </c>
      <c r="CF9" s="3">
        <f t="shared" ca="1" si="23"/>
        <v>-4.5080642531575427E-2</v>
      </c>
      <c r="CG9" s="3">
        <f t="shared" ca="1" si="23"/>
        <v>0.29895745200221352</v>
      </c>
      <c r="CH9" s="3">
        <f t="shared" ca="1" si="23"/>
        <v>5.0043397932518385E-2</v>
      </c>
      <c r="CI9" s="3">
        <f t="shared" ca="1" si="23"/>
        <v>-6.7359874594583855E-2</v>
      </c>
      <c r="CJ9" s="3">
        <f t="shared" ca="1" si="23"/>
        <v>5.0033820961928654E-2</v>
      </c>
      <c r="CK9" s="3">
        <f t="shared" ca="1" si="23"/>
        <v>7.2815620734913156E-2</v>
      </c>
      <c r="CL9" s="3">
        <f t="shared" ca="1" si="23"/>
        <v>-2.7866186002327209E-2</v>
      </c>
      <c r="CM9" s="3">
        <f t="shared" ca="1" si="23"/>
        <v>-4.3533596414100928E-3</v>
      </c>
      <c r="CN9" s="3">
        <f t="shared" ca="1" si="23"/>
        <v>0.25181892281761797</v>
      </c>
      <c r="CO9" s="3">
        <f t="shared" ca="1" si="23"/>
        <v>4.3499622768341628E-2</v>
      </c>
      <c r="CP9" s="3">
        <f t="shared" ca="1" si="23"/>
        <v>8.2794852433419372E-2</v>
      </c>
      <c r="CQ9" s="3">
        <f t="shared" ca="1" si="23"/>
        <v>2.8233985896556228E-2</v>
      </c>
      <c r="CR9" s="3">
        <f t="shared" ca="1" si="23"/>
        <v>0.1088932791700775</v>
      </c>
      <c r="CS9" s="3">
        <f t="shared" ca="1" si="23"/>
        <v>-5.3039516919266505E-2</v>
      </c>
      <c r="CT9" s="3">
        <f t="shared" ca="1" si="23"/>
        <v>0.16528372716397161</v>
      </c>
      <c r="CU9" s="3">
        <f t="shared" ca="1" si="23"/>
        <v>8.4844636827658651E-2</v>
      </c>
      <c r="CV9" s="3">
        <f t="shared" ca="1" si="23"/>
        <v>0.18504483616803657</v>
      </c>
      <c r="CW9" s="3">
        <f t="shared" ca="1" si="23"/>
        <v>0.22579130104158984</v>
      </c>
      <c r="CX9" s="3">
        <f t="shared" ca="1" si="23"/>
        <v>0.17260571772645067</v>
      </c>
      <c r="CY9" s="3">
        <f t="shared" ca="1" si="23"/>
        <v>3.0296670454321818E-2</v>
      </c>
      <c r="CZ9" s="3">
        <f t="shared" ca="1" si="23"/>
        <v>0.20840249191644378</v>
      </c>
      <c r="DA9" s="3">
        <f t="shared" ca="1" si="23"/>
        <v>0.13641105668568188</v>
      </c>
      <c r="DB9" s="3">
        <f t="shared" ca="1" si="23"/>
        <v>4.5906651620601813E-2</v>
      </c>
      <c r="DC9" s="3">
        <f t="shared" ca="1" si="23"/>
        <v>7.785244301600458E-2</v>
      </c>
      <c r="DD9" s="3">
        <f t="shared" ca="1" si="23"/>
        <v>0.10250230643236857</v>
      </c>
      <c r="DE9" s="3">
        <f t="shared" ca="1" si="23"/>
        <v>-2.3456276417242794E-2</v>
      </c>
      <c r="DF9" s="3">
        <f t="shared" ca="1" si="23"/>
        <v>6.2835581096269813E-2</v>
      </c>
      <c r="DG9" s="3">
        <f t="shared" ca="1" si="23"/>
        <v>2.986122618899056E-2</v>
      </c>
      <c r="DH9" s="3">
        <f t="shared" ca="1" si="23"/>
        <v>2.2879027038445666E-2</v>
      </c>
      <c r="DI9" s="3">
        <f t="shared" ca="1" si="23"/>
        <v>0.18496757336801661</v>
      </c>
      <c r="DJ9" s="3">
        <f t="shared" ca="1" si="23"/>
        <v>0.22559291958316369</v>
      </c>
      <c r="DK9" s="3">
        <f t="shared" ca="1" si="23"/>
        <v>0.15475500160078159</v>
      </c>
      <c r="DL9" s="3">
        <f t="shared" ca="1" si="23"/>
        <v>7.7632143743118387E-2</v>
      </c>
      <c r="DM9" s="3">
        <f t="shared" ca="1" si="23"/>
        <v>0.11355927013057845</v>
      </c>
      <c r="DN9" s="3">
        <f t="shared" ca="1" si="23"/>
        <v>-0.24053192416954866</v>
      </c>
      <c r="DO9" s="3">
        <f t="shared" ca="1" si="23"/>
        <v>4.1856586865905696E-2</v>
      </c>
      <c r="DP9" s="3">
        <f t="shared" ca="1" si="23"/>
        <v>1.7666681622074958E-2</v>
      </c>
      <c r="DQ9" s="3">
        <f t="shared" ca="1" si="23"/>
        <v>6.4320138562301635E-2</v>
      </c>
      <c r="DR9" s="3">
        <f t="shared" ca="1" si="23"/>
        <v>0.11619445599148499</v>
      </c>
      <c r="DS9" s="3">
        <f t="shared" ca="1" si="23"/>
        <v>-0.10877966554685269</v>
      </c>
      <c r="DT9" s="3">
        <f t="shared" ca="1" si="23"/>
        <v>2.9806856691977437E-2</v>
      </c>
      <c r="DU9" s="3">
        <f t="shared" ca="1" si="23"/>
        <v>0.25829654462530982</v>
      </c>
      <c r="DV9" s="3">
        <f t="shared" ca="1" si="23"/>
        <v>0.12391640158422269</v>
      </c>
      <c r="DW9" s="3">
        <f t="shared" ca="1" si="23"/>
        <v>-6.2244039930459613E-2</v>
      </c>
      <c r="DX9" s="3">
        <f t="shared" ca="1" si="23"/>
        <v>0.23233433273854626</v>
      </c>
      <c r="DY9" s="3">
        <f t="shared" ca="1" si="18"/>
        <v>0.20167225632535124</v>
      </c>
      <c r="DZ9" s="3">
        <f t="shared" ref="DZ9:GK12" ca="1" si="30">(NORMINV(RAND(),0.0571,($E$38/100)))</f>
        <v>0.17095614166032319</v>
      </c>
      <c r="EA9" s="3">
        <f t="shared" ca="1" si="30"/>
        <v>0.1718202244343624</v>
      </c>
      <c r="EB9" s="3">
        <f t="shared" ca="1" si="30"/>
        <v>-4.5629477274166108E-3</v>
      </c>
      <c r="EC9" s="3">
        <f t="shared" ca="1" si="30"/>
        <v>-8.1758667853250325E-2</v>
      </c>
      <c r="ED9" s="3">
        <f t="shared" ca="1" si="30"/>
        <v>-1.9303079229026451E-2</v>
      </c>
      <c r="EE9" s="3">
        <f t="shared" ca="1" si="30"/>
        <v>6.175322869427511E-2</v>
      </c>
      <c r="EF9" s="3">
        <f t="shared" ca="1" si="30"/>
        <v>-9.6839813071013206E-2</v>
      </c>
      <c r="EG9" s="3">
        <f t="shared" ca="1" si="30"/>
        <v>-6.5267255480404338E-2</v>
      </c>
      <c r="EH9" s="3">
        <f t="shared" ca="1" si="30"/>
        <v>-0.14496998057240029</v>
      </c>
      <c r="EI9" s="3">
        <f t="shared" ca="1" si="30"/>
        <v>0.13522775048972852</v>
      </c>
      <c r="EJ9" s="3">
        <f t="shared" ca="1" si="30"/>
        <v>-7.5627810024468251E-3</v>
      </c>
      <c r="EK9" s="3">
        <f t="shared" ca="1" si="30"/>
        <v>-0.12758935367454211</v>
      </c>
      <c r="EL9" s="3">
        <f t="shared" ca="1" si="30"/>
        <v>-3.1057785463386584E-2</v>
      </c>
      <c r="EM9" s="3">
        <f t="shared" ca="1" si="30"/>
        <v>8.4135141602079688E-2</v>
      </c>
      <c r="EN9" s="3">
        <f t="shared" ca="1" si="30"/>
        <v>-5.907445805056237E-2</v>
      </c>
      <c r="EO9" s="3">
        <f t="shared" ca="1" si="30"/>
        <v>0.19371146131569572</v>
      </c>
      <c r="EP9" s="3">
        <f t="shared" ca="1" si="30"/>
        <v>0.18509770249955526</v>
      </c>
      <c r="EQ9" s="3">
        <f t="shared" ca="1" si="30"/>
        <v>1.4096065446261345E-2</v>
      </c>
      <c r="ER9" s="3">
        <f t="shared" ca="1" si="30"/>
        <v>-9.8489702317315367E-2</v>
      </c>
      <c r="ES9" s="3">
        <f t="shared" ca="1" si="30"/>
        <v>0.16205983781108149</v>
      </c>
      <c r="ET9" s="3">
        <f t="shared" ca="1" si="30"/>
        <v>-4.5394867713781997E-2</v>
      </c>
      <c r="EU9" s="3">
        <f t="shared" ca="1" si="30"/>
        <v>4.4874504849595764E-2</v>
      </c>
      <c r="EV9" s="3">
        <f t="shared" ca="1" si="30"/>
        <v>0.14929513515069781</v>
      </c>
      <c r="EW9" s="3">
        <f t="shared" ca="1" si="30"/>
        <v>-0.20779147655645158</v>
      </c>
      <c r="EX9" s="3">
        <f t="shared" ca="1" si="30"/>
        <v>-6.1384488416450778E-3</v>
      </c>
      <c r="EY9" s="3">
        <f t="shared" ca="1" si="30"/>
        <v>-0.12884343397547071</v>
      </c>
      <c r="EZ9" s="3">
        <f t="shared" ca="1" si="30"/>
        <v>2.4171966084813638E-2</v>
      </c>
      <c r="FA9" s="3">
        <f t="shared" ca="1" si="30"/>
        <v>-8.4140088527479326E-2</v>
      </c>
      <c r="FB9" s="3">
        <f t="shared" ca="1" si="30"/>
        <v>-8.5552292520152548E-2</v>
      </c>
      <c r="FC9" s="3">
        <f t="shared" ca="1" si="30"/>
        <v>-7.7228959469877331E-2</v>
      </c>
      <c r="FD9" s="3">
        <f t="shared" ca="1" si="30"/>
        <v>0.14312371097649879</v>
      </c>
      <c r="FE9" s="3">
        <f t="shared" ca="1" si="30"/>
        <v>-7.5086537234119385E-2</v>
      </c>
      <c r="FF9" s="3">
        <f t="shared" ca="1" si="30"/>
        <v>2.9667516973802655E-2</v>
      </c>
      <c r="FG9" s="3">
        <f t="shared" ca="1" si="30"/>
        <v>0.18058306355631806</v>
      </c>
      <c r="FH9" s="3">
        <f t="shared" ca="1" si="30"/>
        <v>3.1871849431356694E-3</v>
      </c>
      <c r="FI9" s="3">
        <f t="shared" ca="1" si="30"/>
        <v>6.2965326520354831E-2</v>
      </c>
      <c r="FJ9" s="3">
        <f t="shared" ca="1" si="30"/>
        <v>-0.1108683065940015</v>
      </c>
      <c r="FK9" s="3">
        <f t="shared" ca="1" si="30"/>
        <v>-8.1969917469730799E-2</v>
      </c>
      <c r="FL9" s="3">
        <f t="shared" ca="1" si="30"/>
        <v>0.28151139836574102</v>
      </c>
      <c r="FM9" s="3">
        <f t="shared" ca="1" si="30"/>
        <v>-4.7956918523523684E-2</v>
      </c>
      <c r="FN9" s="3">
        <f t="shared" ca="1" si="30"/>
        <v>-0.11776219866168065</v>
      </c>
      <c r="FO9" s="3">
        <f t="shared" ca="1" si="30"/>
        <v>6.0560095105298625E-3</v>
      </c>
      <c r="FP9" s="3">
        <f t="shared" ca="1" si="30"/>
        <v>0.12615290612968694</v>
      </c>
      <c r="FQ9" s="3">
        <f t="shared" ca="1" si="30"/>
        <v>0.23404244328311741</v>
      </c>
      <c r="FR9" s="3">
        <f t="shared" ca="1" si="30"/>
        <v>0.19130297470996555</v>
      </c>
      <c r="FS9" s="3">
        <f t="shared" ca="1" si="30"/>
        <v>-4.1601834868310109E-2</v>
      </c>
      <c r="FT9" s="3">
        <f t="shared" ca="1" si="30"/>
        <v>-3.88561642020811E-2</v>
      </c>
      <c r="FU9" s="3">
        <f t="shared" ca="1" si="30"/>
        <v>0.2228906434985814</v>
      </c>
      <c r="FV9" s="3">
        <f t="shared" ca="1" si="30"/>
        <v>0.11181774032333128</v>
      </c>
      <c r="FW9" s="3">
        <f t="shared" ca="1" si="30"/>
        <v>7.8439018295363094E-2</v>
      </c>
      <c r="FX9" s="3">
        <f t="shared" ca="1" si="30"/>
        <v>7.3333629815524409E-2</v>
      </c>
      <c r="FY9" s="3">
        <f t="shared" ca="1" si="30"/>
        <v>3.5739100277241559E-2</v>
      </c>
      <c r="FZ9" s="3">
        <f t="shared" ca="1" si="30"/>
        <v>3.5659302639656915E-3</v>
      </c>
      <c r="GA9" s="3">
        <f t="shared" ca="1" si="30"/>
        <v>0.14679847319132538</v>
      </c>
      <c r="GB9" s="3">
        <f t="shared" ca="1" si="30"/>
        <v>-3.5547179930697323E-2</v>
      </c>
      <c r="GC9" s="3">
        <f t="shared" ca="1" si="30"/>
        <v>0.25935788727373565</v>
      </c>
      <c r="GD9" s="3">
        <f t="shared" ca="1" si="30"/>
        <v>2.9944565910886848E-2</v>
      </c>
      <c r="GE9" s="3">
        <f t="shared" ca="1" si="30"/>
        <v>0.11632117959611503</v>
      </c>
      <c r="GF9" s="3">
        <f t="shared" ca="1" si="30"/>
        <v>0.16050914118317552</v>
      </c>
      <c r="GG9" s="3">
        <f t="shared" ca="1" si="30"/>
        <v>-5.9587677811562267E-3</v>
      </c>
      <c r="GH9" s="3">
        <f t="shared" ca="1" si="30"/>
        <v>0.2030623636605845</v>
      </c>
      <c r="GI9" s="3">
        <f t="shared" ca="1" si="30"/>
        <v>-3.9958218424436573E-2</v>
      </c>
      <c r="GJ9" s="3">
        <f t="shared" ca="1" si="30"/>
        <v>0.1702025853669874</v>
      </c>
      <c r="GK9" s="3">
        <f t="shared" ca="1" si="30"/>
        <v>7.2795301026720438E-2</v>
      </c>
      <c r="GL9" s="3">
        <f t="shared" ca="1" si="25"/>
        <v>2.862541145911246E-2</v>
      </c>
      <c r="GM9" s="3">
        <f t="shared" ca="1" si="25"/>
        <v>-2.8320140715437828E-2</v>
      </c>
      <c r="GN9" s="3">
        <f t="shared" ca="1" si="19"/>
        <v>2.6164433123297876E-2</v>
      </c>
      <c r="GO9" s="3">
        <f t="shared" ref="GO9:IZ15" ca="1" si="31">(NORMINV(RAND(),0.0571,($E$38/100)))</f>
        <v>0.10128383687228779</v>
      </c>
      <c r="GP9" s="3">
        <f t="shared" ca="1" si="31"/>
        <v>0.16963002437844193</v>
      </c>
      <c r="GQ9" s="3">
        <f t="shared" ca="1" si="31"/>
        <v>0.1655400741766585</v>
      </c>
      <c r="GR9" s="3">
        <f t="shared" ca="1" si="31"/>
        <v>0.11510889946588271</v>
      </c>
      <c r="GS9" s="3">
        <f t="shared" ca="1" si="31"/>
        <v>1.225025037099791E-2</v>
      </c>
      <c r="GT9" s="3">
        <f t="shared" ca="1" si="31"/>
        <v>3.6979514784211617E-3</v>
      </c>
      <c r="GU9" s="3">
        <f t="shared" ca="1" si="31"/>
        <v>6.7741862938146755E-2</v>
      </c>
      <c r="GV9" s="3">
        <f t="shared" ca="1" si="31"/>
        <v>0.10030970967286751</v>
      </c>
      <c r="GW9" s="3">
        <f t="shared" ca="1" si="31"/>
        <v>0.23147961150108171</v>
      </c>
      <c r="GX9" s="3">
        <f t="shared" ca="1" si="31"/>
        <v>6.2720926517555023E-2</v>
      </c>
      <c r="GY9" s="3">
        <f t="shared" ca="1" si="31"/>
        <v>0.13208640683021605</v>
      </c>
      <c r="GZ9" s="3">
        <f t="shared" ca="1" si="31"/>
        <v>0.11784763218445878</v>
      </c>
      <c r="HA9" s="3">
        <f t="shared" ca="1" si="31"/>
        <v>-3.8519717337503992E-2</v>
      </c>
      <c r="HB9" s="3">
        <f t="shared" ca="1" si="31"/>
        <v>0.27162639460372684</v>
      </c>
      <c r="HC9" s="3">
        <f t="shared" ca="1" si="31"/>
        <v>0.20549640779619904</v>
      </c>
      <c r="HD9" s="3">
        <f t="shared" ca="1" si="31"/>
        <v>7.6414806567410523E-2</v>
      </c>
      <c r="HE9" s="3">
        <f t="shared" ca="1" si="31"/>
        <v>0.13209004341252586</v>
      </c>
      <c r="HF9" s="3">
        <f t="shared" ca="1" si="31"/>
        <v>4.0166091374779535E-2</v>
      </c>
      <c r="HG9" s="3">
        <f t="shared" ca="1" si="31"/>
        <v>0.12933010672692796</v>
      </c>
      <c r="HH9" s="3">
        <f t="shared" ca="1" si="31"/>
        <v>-4.422225787546917E-2</v>
      </c>
      <c r="HI9" s="3">
        <f t="shared" ca="1" si="31"/>
        <v>1.9104959111064496E-2</v>
      </c>
      <c r="HJ9" s="3">
        <f t="shared" ca="1" si="31"/>
        <v>6.6984951388721001E-2</v>
      </c>
      <c r="HK9" s="3">
        <f t="shared" ca="1" si="31"/>
        <v>-0.13639035376511222</v>
      </c>
      <c r="HL9" s="3">
        <f t="shared" ca="1" si="31"/>
        <v>0.13142820679791495</v>
      </c>
      <c r="HM9" s="3">
        <f t="shared" ca="1" si="31"/>
        <v>1.0664420135861462E-2</v>
      </c>
      <c r="HN9" s="3">
        <f t="shared" ca="1" si="31"/>
        <v>0.14359748567051062</v>
      </c>
      <c r="HO9" s="3">
        <f t="shared" ca="1" si="31"/>
        <v>5.4364271593192445E-2</v>
      </c>
      <c r="HP9" s="3">
        <f t="shared" ca="1" si="31"/>
        <v>5.2346684686796215E-2</v>
      </c>
      <c r="HQ9" s="3">
        <f t="shared" ca="1" si="31"/>
        <v>0.16061955216865284</v>
      </c>
      <c r="HR9" s="3">
        <f t="shared" ca="1" si="31"/>
        <v>0.23873118310656971</v>
      </c>
      <c r="HS9" s="3">
        <f t="shared" ca="1" si="31"/>
        <v>9.1737544597224885E-2</v>
      </c>
      <c r="HT9" s="3">
        <f t="shared" ca="1" si="31"/>
        <v>4.4475500948015979E-2</v>
      </c>
      <c r="HU9" s="3">
        <f t="shared" ca="1" si="31"/>
        <v>-8.6194725193376412E-2</v>
      </c>
      <c r="HV9" s="3">
        <f t="shared" ca="1" si="31"/>
        <v>6.6122440462232104E-2</v>
      </c>
      <c r="HW9" s="3">
        <f t="shared" ca="1" si="31"/>
        <v>0.31290649180824354</v>
      </c>
      <c r="HX9" s="3">
        <f t="shared" ca="1" si="31"/>
        <v>3.4576084885164449E-2</v>
      </c>
      <c r="HY9" s="3">
        <f t="shared" ca="1" si="31"/>
        <v>1.8949692743586585E-2</v>
      </c>
      <c r="HZ9" s="3">
        <f t="shared" ca="1" si="31"/>
        <v>0.12672464389488816</v>
      </c>
      <c r="IA9" s="3">
        <f t="shared" ca="1" si="31"/>
        <v>-2.4619223886575184E-2</v>
      </c>
      <c r="IB9" s="3">
        <f t="shared" ca="1" si="31"/>
        <v>-3.2768679475761633E-2</v>
      </c>
      <c r="IC9" s="3">
        <f t="shared" ca="1" si="31"/>
        <v>2.5340598669614252E-2</v>
      </c>
      <c r="ID9" s="3">
        <f t="shared" ca="1" si="31"/>
        <v>7.4519991645607436E-2</v>
      </c>
      <c r="IE9" s="3">
        <f t="shared" ca="1" si="31"/>
        <v>0.24026428923662319</v>
      </c>
      <c r="IF9" s="3">
        <f t="shared" ca="1" si="31"/>
        <v>6.0429461007397337E-2</v>
      </c>
      <c r="IG9" s="3">
        <f t="shared" ca="1" si="31"/>
        <v>0.23761748817770412</v>
      </c>
      <c r="IH9" s="3">
        <f t="shared" ca="1" si="31"/>
        <v>7.8253307022787613E-2</v>
      </c>
      <c r="II9" s="3">
        <f t="shared" ca="1" si="31"/>
        <v>-2.1564726069705512E-2</v>
      </c>
      <c r="IJ9" s="3">
        <f t="shared" ca="1" si="31"/>
        <v>8.6162372321557018E-2</v>
      </c>
      <c r="IK9" s="3">
        <f t="shared" ca="1" si="31"/>
        <v>-9.1676290346263525E-2</v>
      </c>
      <c r="IL9" s="3">
        <f t="shared" ca="1" si="31"/>
        <v>6.6457360613985023E-2</v>
      </c>
      <c r="IM9" s="3">
        <f t="shared" ca="1" si="31"/>
        <v>0.12187877197710847</v>
      </c>
      <c r="IN9" s="3">
        <f t="shared" ca="1" si="31"/>
        <v>1.502411275288381E-2</v>
      </c>
      <c r="IO9" s="3">
        <f t="shared" ca="1" si="31"/>
        <v>0.18111661117204508</v>
      </c>
      <c r="IP9" s="3">
        <f t="shared" ca="1" si="31"/>
        <v>7.1401842897458781E-2</v>
      </c>
      <c r="IQ9" s="3">
        <f t="shared" ca="1" si="31"/>
        <v>-9.18417233594232E-4</v>
      </c>
      <c r="IR9" s="3">
        <f t="shared" ca="1" si="31"/>
        <v>0.30929494368964117</v>
      </c>
      <c r="IS9" s="3">
        <f t="shared" ca="1" si="31"/>
        <v>6.2506055232731797E-2</v>
      </c>
      <c r="IT9" s="3">
        <f t="shared" ca="1" si="31"/>
        <v>8.9836105052262083E-2</v>
      </c>
      <c r="IU9" s="3">
        <f t="shared" ca="1" si="31"/>
        <v>0.17867684469830808</v>
      </c>
      <c r="IV9" s="3">
        <f t="shared" ca="1" si="31"/>
        <v>-1.7413115698465459E-2</v>
      </c>
      <c r="IW9" s="3">
        <f t="shared" ca="1" si="31"/>
        <v>7.2652990697819816E-2</v>
      </c>
      <c r="IX9" s="3">
        <f t="shared" ca="1" si="31"/>
        <v>6.8080531393473032E-2</v>
      </c>
      <c r="IY9" s="3">
        <f t="shared" ca="1" si="31"/>
        <v>9.4891006947830869E-2</v>
      </c>
      <c r="IZ9" s="3">
        <f t="shared" ca="1" si="31"/>
        <v>9.6099111795297759E-2</v>
      </c>
      <c r="JA9" s="3">
        <f t="shared" ca="1" si="26"/>
        <v>6.6618783243908811E-2</v>
      </c>
      <c r="JB9" s="3">
        <f t="shared" ca="1" si="26"/>
        <v>9.5067916368448385E-2</v>
      </c>
      <c r="JC9" s="3">
        <f t="shared" ca="1" si="26"/>
        <v>-5.4735626402822452E-3</v>
      </c>
      <c r="JD9" s="3">
        <f t="shared" ca="1" si="26"/>
        <v>0.1299425006233067</v>
      </c>
      <c r="JE9" s="3">
        <f t="shared" ca="1" si="26"/>
        <v>4.6086756447883612E-2</v>
      </c>
      <c r="JF9" s="3">
        <f t="shared" ca="1" si="26"/>
        <v>0.15587095358682673</v>
      </c>
      <c r="JG9" s="3">
        <f t="shared" ca="1" si="26"/>
        <v>0.11853155144047733</v>
      </c>
      <c r="JH9" s="3">
        <f t="shared" ca="1" si="26"/>
        <v>0.11923333450067829</v>
      </c>
      <c r="JI9" s="3">
        <f t="shared" ca="1" si="26"/>
        <v>8.360353859715354E-2</v>
      </c>
      <c r="JJ9" s="3">
        <f t="shared" ca="1" si="26"/>
        <v>9.1251903460689662E-2</v>
      </c>
      <c r="JK9" s="3">
        <f t="shared" ca="1" si="26"/>
        <v>0.17813906719895128</v>
      </c>
      <c r="JL9" s="3">
        <f t="shared" ca="1" si="26"/>
        <v>0.24502064984331262</v>
      </c>
      <c r="JM9" s="3">
        <f t="shared" ca="1" si="26"/>
        <v>0.17153299890055376</v>
      </c>
      <c r="JN9" s="3">
        <f t="shared" ca="1" si="26"/>
        <v>1.7787957084326157E-2</v>
      </c>
      <c r="JO9" s="3">
        <f t="shared" ca="1" si="26"/>
        <v>9.5588336560430143E-2</v>
      </c>
      <c r="JP9" s="3">
        <f t="shared" ca="1" si="26"/>
        <v>-0.21610432037816585</v>
      </c>
      <c r="JQ9" s="3">
        <f t="shared" ca="1" si="26"/>
        <v>-0.11223262355367512</v>
      </c>
      <c r="JR9" s="3">
        <f t="shared" ca="1" si="26"/>
        <v>4.5972283568670932E-2</v>
      </c>
      <c r="JS9" s="3">
        <f t="shared" ca="1" si="26"/>
        <v>0.12113424162899258</v>
      </c>
      <c r="JT9" s="3">
        <f t="shared" ca="1" si="26"/>
        <v>9.4387145675323858E-2</v>
      </c>
      <c r="JU9" s="3">
        <f t="shared" ca="1" si="26"/>
        <v>0.28260384385113974</v>
      </c>
      <c r="JV9" s="3">
        <f t="shared" ca="1" si="26"/>
        <v>0.18147706221729451</v>
      </c>
      <c r="JW9" s="3">
        <f t="shared" ca="1" si="26"/>
        <v>-3.8118986118470116E-2</v>
      </c>
      <c r="JX9" s="3">
        <f t="shared" ca="1" si="26"/>
        <v>0.10113419249272168</v>
      </c>
      <c r="JY9" s="3">
        <f t="shared" ca="1" si="26"/>
        <v>4.5827893716711088E-2</v>
      </c>
      <c r="JZ9" s="3">
        <f t="shared" ca="1" si="26"/>
        <v>-5.7501153278567696E-4</v>
      </c>
      <c r="KA9" s="3">
        <f t="shared" ca="1" si="26"/>
        <v>5.0221259248293466E-2</v>
      </c>
      <c r="KB9" s="3">
        <f t="shared" ca="1" si="26"/>
        <v>-0.10938259762811799</v>
      </c>
      <c r="KC9" s="3">
        <f t="shared" ca="1" si="26"/>
        <v>-0.10124115739757343</v>
      </c>
      <c r="KD9" s="3">
        <f t="shared" ca="1" si="26"/>
        <v>0.21807928225401946</v>
      </c>
      <c r="KE9" s="3">
        <f t="shared" ca="1" si="26"/>
        <v>3.9528578566722192E-2</v>
      </c>
      <c r="KF9" s="3">
        <f t="shared" ca="1" si="26"/>
        <v>-2.2648092924716395E-2</v>
      </c>
      <c r="KG9" s="3">
        <f t="shared" ca="1" si="26"/>
        <v>9.6303736024013237E-2</v>
      </c>
      <c r="KH9" s="3">
        <f t="shared" ca="1" si="26"/>
        <v>0.10334969613567725</v>
      </c>
      <c r="KI9" s="3">
        <f t="shared" ca="1" si="26"/>
        <v>0.20986553808528707</v>
      </c>
      <c r="KJ9" s="3">
        <f t="shared" ca="1" si="26"/>
        <v>-9.2208425826357812E-2</v>
      </c>
      <c r="KK9" s="3">
        <f t="shared" ca="1" si="26"/>
        <v>-6.6119901742253212E-2</v>
      </c>
      <c r="KL9" s="3">
        <f t="shared" ca="1" si="26"/>
        <v>6.9263183023953942E-2</v>
      </c>
      <c r="KM9" s="3">
        <f t="shared" ca="1" si="26"/>
        <v>0.16346296514496039</v>
      </c>
      <c r="KN9" s="3">
        <f t="shared" ca="1" si="26"/>
        <v>0.14806744342646022</v>
      </c>
      <c r="KO9" s="3">
        <f t="shared" ca="1" si="26"/>
        <v>5.4685822852644443E-2</v>
      </c>
      <c r="KP9" s="3">
        <f t="shared" ca="1" si="26"/>
        <v>-2.1199591660518435E-2</v>
      </c>
      <c r="KQ9" s="3">
        <f t="shared" ca="1" si="26"/>
        <v>-1.2067899998490922E-3</v>
      </c>
      <c r="KR9" s="3">
        <f t="shared" ca="1" si="26"/>
        <v>-0.10447154976687008</v>
      </c>
      <c r="KS9" s="3">
        <f t="shared" ca="1" si="26"/>
        <v>2.7204958723022157E-2</v>
      </c>
      <c r="KT9" s="3">
        <f t="shared" ca="1" si="26"/>
        <v>0.23066339642379363</v>
      </c>
      <c r="KU9" s="3">
        <f t="shared" ca="1" si="26"/>
        <v>0.14592925769998172</v>
      </c>
      <c r="KV9" s="3">
        <f t="shared" ca="1" si="26"/>
        <v>0.11146218713786493</v>
      </c>
      <c r="KW9" s="3">
        <f t="shared" ca="1" si="26"/>
        <v>-0.28881511073193317</v>
      </c>
      <c r="KX9" s="3">
        <f t="shared" ca="1" si="26"/>
        <v>-0.15607681927999328</v>
      </c>
      <c r="KY9" s="3">
        <f t="shared" ca="1" si="26"/>
        <v>2.8574322834211491E-2</v>
      </c>
      <c r="KZ9" s="3">
        <f t="shared" ca="1" si="26"/>
        <v>9.4437649477840502E-2</v>
      </c>
      <c r="LA9" s="3">
        <f t="shared" ca="1" si="26"/>
        <v>0.11662554156680568</v>
      </c>
      <c r="LB9" s="3">
        <f t="shared" ca="1" si="26"/>
        <v>-6.9353716946975105E-2</v>
      </c>
      <c r="LC9" s="3">
        <f t="shared" ca="1" si="26"/>
        <v>0.10066068373215806</v>
      </c>
      <c r="LD9" s="3">
        <f t="shared" ca="1" si="26"/>
        <v>0.15881936797311569</v>
      </c>
      <c r="LE9" s="3">
        <f t="shared" ca="1" si="26"/>
        <v>5.7872903947714237E-2</v>
      </c>
      <c r="LF9" s="3">
        <f t="shared" ca="1" si="26"/>
        <v>-3.7811537134831985E-2</v>
      </c>
      <c r="LG9" s="3">
        <f t="shared" ca="1" si="26"/>
        <v>0.14488129142061396</v>
      </c>
      <c r="LH9" s="3">
        <f t="shared" ca="1" si="26"/>
        <v>-0.23062356354042762</v>
      </c>
      <c r="LI9" s="3">
        <f t="shared" ca="1" si="26"/>
        <v>5.7980395624364918E-2</v>
      </c>
      <c r="LJ9" s="3">
        <f t="shared" ca="1" si="26"/>
        <v>0.15776335333611113</v>
      </c>
      <c r="LK9" s="3">
        <f t="shared" ca="1" si="26"/>
        <v>5.9457902713326904E-2</v>
      </c>
      <c r="LL9" s="3">
        <f t="shared" ca="1" si="20"/>
        <v>7.1677225848109483E-2</v>
      </c>
      <c r="LM9" s="3">
        <f t="shared" ref="LM9:NX13" ca="1" si="32">(NORMINV(RAND(),0.0571,($E$38/100)))</f>
        <v>0.17797533193526097</v>
      </c>
      <c r="LN9" s="3">
        <f t="shared" ca="1" si="32"/>
        <v>-3.8666054662369359E-2</v>
      </c>
      <c r="LO9" s="3">
        <f t="shared" ca="1" si="32"/>
        <v>-6.1678237937622532E-3</v>
      </c>
      <c r="LP9" s="3">
        <f t="shared" ca="1" si="32"/>
        <v>7.4083974839853906E-3</v>
      </c>
      <c r="LQ9" s="3">
        <f t="shared" ca="1" si="32"/>
        <v>0.22724526541681822</v>
      </c>
      <c r="LR9" s="3">
        <f t="shared" ca="1" si="32"/>
        <v>4.006149860542467E-2</v>
      </c>
      <c r="LS9" s="3">
        <f t="shared" ca="1" si="32"/>
        <v>8.7371901381592121E-2</v>
      </c>
      <c r="LT9" s="3">
        <f t="shared" ca="1" si="32"/>
        <v>0.25236483923041292</v>
      </c>
      <c r="LU9" s="3">
        <f t="shared" ca="1" si="32"/>
        <v>4.5684691607108342E-2</v>
      </c>
      <c r="LV9" s="3">
        <f t="shared" ca="1" si="32"/>
        <v>5.9346147520199746E-2</v>
      </c>
      <c r="LW9" s="3">
        <f t="shared" ca="1" si="32"/>
        <v>3.5180842420992897E-2</v>
      </c>
      <c r="LX9" s="3">
        <f t="shared" ca="1" si="32"/>
        <v>0.10904408860436868</v>
      </c>
      <c r="LY9" s="3">
        <f t="shared" ca="1" si="32"/>
        <v>2.4018530949731547E-2</v>
      </c>
      <c r="LZ9" s="3">
        <f t="shared" ca="1" si="32"/>
        <v>-5.6579637878506728E-2</v>
      </c>
      <c r="MA9" s="3">
        <f t="shared" ca="1" si="32"/>
        <v>0.15920680875186771</v>
      </c>
      <c r="MB9" s="3">
        <f t="shared" ca="1" si="32"/>
        <v>9.4005149305878055E-2</v>
      </c>
      <c r="MC9" s="3">
        <f t="shared" ca="1" si="32"/>
        <v>3.1247029047012986E-2</v>
      </c>
      <c r="MD9" s="3">
        <f t="shared" ca="1" si="32"/>
        <v>-1.8023682593093546E-2</v>
      </c>
      <c r="ME9" s="3">
        <f t="shared" ca="1" si="32"/>
        <v>0.10059071860698962</v>
      </c>
      <c r="MF9" s="3">
        <f t="shared" ca="1" si="32"/>
        <v>-8.6408116268341481E-2</v>
      </c>
      <c r="MG9" s="3">
        <f t="shared" ca="1" si="32"/>
        <v>-0.11645913459520706</v>
      </c>
      <c r="MH9" s="3">
        <f t="shared" ca="1" si="32"/>
        <v>1.7818490231754705E-2</v>
      </c>
      <c r="MI9" s="3">
        <f t="shared" ca="1" si="32"/>
        <v>6.8673479516818223E-2</v>
      </c>
      <c r="MJ9" s="3">
        <f t="shared" ca="1" si="32"/>
        <v>0.21503366816916863</v>
      </c>
      <c r="MK9" s="3">
        <f t="shared" ca="1" si="32"/>
        <v>-1.2829545415357246E-2</v>
      </c>
      <c r="ML9" s="3">
        <f t="shared" ca="1" si="32"/>
        <v>-0.22926830454972669</v>
      </c>
      <c r="MM9" s="3">
        <f t="shared" ca="1" si="32"/>
        <v>7.9401652928709363E-2</v>
      </c>
      <c r="MN9" s="3">
        <f t="shared" ca="1" si="32"/>
        <v>4.2070529115900528E-2</v>
      </c>
      <c r="MO9" s="3">
        <f t="shared" ca="1" si="32"/>
        <v>4.1037452283779766E-2</v>
      </c>
      <c r="MP9" s="3">
        <f t="shared" ca="1" si="32"/>
        <v>5.9019794595191216E-2</v>
      </c>
      <c r="MQ9" s="3">
        <f t="shared" ca="1" si="32"/>
        <v>0.11708308811479265</v>
      </c>
      <c r="MR9" s="3">
        <f t="shared" ca="1" si="32"/>
        <v>0.160134546846535</v>
      </c>
      <c r="MS9" s="3">
        <f t="shared" ca="1" si="32"/>
        <v>0.10053107365966196</v>
      </c>
      <c r="MT9" s="3">
        <f t="shared" ca="1" si="32"/>
        <v>0.13688310792353464</v>
      </c>
      <c r="MU9" s="3">
        <f t="shared" ca="1" si="32"/>
        <v>0.14774218869473477</v>
      </c>
      <c r="MV9" s="3">
        <f t="shared" ca="1" si="32"/>
        <v>0.13294129506167834</v>
      </c>
      <c r="MW9" s="3">
        <f t="shared" ca="1" si="32"/>
        <v>5.6395081505877971E-2</v>
      </c>
      <c r="MX9" s="3">
        <f t="shared" ca="1" si="32"/>
        <v>0.12685406344470559</v>
      </c>
      <c r="MY9" s="3">
        <f t="shared" ca="1" si="32"/>
        <v>6.2307726715970221E-2</v>
      </c>
      <c r="MZ9" s="3">
        <f t="shared" ca="1" si="32"/>
        <v>1.8356721472341603E-2</v>
      </c>
      <c r="NA9" s="3">
        <f t="shared" ca="1" si="32"/>
        <v>0.10524129163665524</v>
      </c>
      <c r="NB9" s="3">
        <f t="shared" ca="1" si="32"/>
        <v>-0.178062743601623</v>
      </c>
      <c r="NC9" s="3">
        <f t="shared" ca="1" si="32"/>
        <v>0.19812668216358059</v>
      </c>
      <c r="ND9" s="3">
        <f t="shared" ca="1" si="32"/>
        <v>-0.12305146724994469</v>
      </c>
      <c r="NE9" s="3">
        <f t="shared" ca="1" si="32"/>
        <v>-0.19568390985044237</v>
      </c>
      <c r="NF9" s="3">
        <f t="shared" ca="1" si="32"/>
        <v>2.9568676618223436E-2</v>
      </c>
      <c r="NG9" s="3">
        <f t="shared" ca="1" si="32"/>
        <v>0.19041409853070612</v>
      </c>
      <c r="NH9" s="3">
        <f t="shared" ca="1" si="32"/>
        <v>-4.463054554325975E-2</v>
      </c>
      <c r="NI9" s="3">
        <f t="shared" ca="1" si="32"/>
        <v>-1.6083955783572454E-2</v>
      </c>
      <c r="NJ9" s="3">
        <f t="shared" ca="1" si="32"/>
        <v>-3.442250573571283E-2</v>
      </c>
      <c r="NK9" s="3">
        <f t="shared" ca="1" si="32"/>
        <v>0.15135178688594936</v>
      </c>
      <c r="NL9" s="3">
        <f t="shared" ca="1" si="32"/>
        <v>-5.351849869552143E-2</v>
      </c>
      <c r="NM9" s="3">
        <f t="shared" ca="1" si="32"/>
        <v>6.4304168890824465E-2</v>
      </c>
      <c r="NN9" s="3">
        <f t="shared" ca="1" si="32"/>
        <v>-0.12009084119062173</v>
      </c>
      <c r="NO9" s="3">
        <f t="shared" ca="1" si="32"/>
        <v>8.1972385978151222E-2</v>
      </c>
      <c r="NP9" s="3">
        <f t="shared" ca="1" si="32"/>
        <v>0.21223677478560482</v>
      </c>
      <c r="NQ9" s="3">
        <f t="shared" ca="1" si="32"/>
        <v>3.4131329640625763E-2</v>
      </c>
      <c r="NR9" s="3">
        <f t="shared" ca="1" si="32"/>
        <v>0.15589235012169894</v>
      </c>
      <c r="NS9" s="3">
        <f t="shared" ca="1" si="32"/>
        <v>0.13246659277210077</v>
      </c>
      <c r="NT9" s="3">
        <f t="shared" ca="1" si="32"/>
        <v>0.11970837366596687</v>
      </c>
      <c r="NU9" s="3">
        <f t="shared" ca="1" si="32"/>
        <v>4.2830723764784626E-2</v>
      </c>
      <c r="NV9" s="3">
        <f t="shared" ca="1" si="32"/>
        <v>8.0296626941503482E-3</v>
      </c>
      <c r="NW9" s="3">
        <f t="shared" ca="1" si="32"/>
        <v>1.0770127067282982E-2</v>
      </c>
      <c r="NX9" s="3">
        <f t="shared" ca="1" si="32"/>
        <v>3.7393821780399225E-3</v>
      </c>
      <c r="NY9" s="3">
        <f t="shared" ca="1" si="27"/>
        <v>0.12924500195388719</v>
      </c>
      <c r="NZ9" s="3">
        <f t="shared" ca="1" si="27"/>
        <v>7.744215317026891E-2</v>
      </c>
      <c r="OA9" s="3">
        <f t="shared" ca="1" si="27"/>
        <v>2.6102030952765861E-2</v>
      </c>
      <c r="OB9" s="3">
        <f t="shared" ca="1" si="27"/>
        <v>-8.3500145455727412E-2</v>
      </c>
      <c r="OC9" s="3">
        <f t="shared" ca="1" si="27"/>
        <v>-9.6811003354666594E-2</v>
      </c>
      <c r="OD9" s="3">
        <f t="shared" ca="1" si="27"/>
        <v>-3.5823078392602944E-2</v>
      </c>
      <c r="OE9" s="3">
        <f t="shared" ca="1" si="27"/>
        <v>0.12981448382699456</v>
      </c>
      <c r="OF9" s="3">
        <f t="shared" ca="1" si="27"/>
        <v>-4.8701353703772807E-2</v>
      </c>
      <c r="OG9" s="3">
        <f t="shared" ca="1" si="27"/>
        <v>0.29846056129901416</v>
      </c>
      <c r="OH9" s="3">
        <f t="shared" ca="1" si="27"/>
        <v>-4.4205242847178985E-2</v>
      </c>
      <c r="OI9" s="3">
        <f t="shared" ca="1" si="27"/>
        <v>0.13959172593310132</v>
      </c>
      <c r="OJ9" s="3">
        <f t="shared" ca="1" si="27"/>
        <v>0.32747700785395301</v>
      </c>
      <c r="OK9" s="3">
        <f t="shared" ca="1" si="27"/>
        <v>0.22734226414869613</v>
      </c>
      <c r="OL9" s="3">
        <f t="shared" ca="1" si="27"/>
        <v>0.25445234305920644</v>
      </c>
      <c r="OM9" s="3">
        <f t="shared" ca="1" si="27"/>
        <v>5.0238715046682723E-2</v>
      </c>
      <c r="ON9" s="3">
        <f t="shared" ca="1" si="27"/>
        <v>9.3126650041984838E-2</v>
      </c>
      <c r="OO9" s="3">
        <f t="shared" ca="1" si="27"/>
        <v>3.3776480177355649E-2</v>
      </c>
      <c r="OP9" s="3">
        <f t="shared" ca="1" si="27"/>
        <v>0.1490449085681721</v>
      </c>
      <c r="OQ9" s="3">
        <f t="shared" ca="1" si="27"/>
        <v>-7.4391864523685361E-2</v>
      </c>
      <c r="OR9" s="3">
        <f t="shared" ca="1" si="27"/>
        <v>0.20204866581964631</v>
      </c>
      <c r="OS9" s="3">
        <f t="shared" ca="1" si="27"/>
        <v>0.1075944549183397</v>
      </c>
      <c r="OT9" s="3">
        <f t="shared" ca="1" si="27"/>
        <v>0.30329763058491926</v>
      </c>
      <c r="OU9" s="3">
        <f t="shared" ca="1" si="27"/>
        <v>0.10100071479272137</v>
      </c>
      <c r="OV9" s="3">
        <f t="shared" ca="1" si="27"/>
        <v>-4.4420379322648307E-2</v>
      </c>
      <c r="OW9" s="3">
        <f t="shared" ca="1" si="27"/>
        <v>0.17980751045610616</v>
      </c>
      <c r="OX9" s="3">
        <f t="shared" ca="1" si="27"/>
        <v>5.5245990522582895E-2</v>
      </c>
      <c r="OY9" s="3">
        <f t="shared" ca="1" si="27"/>
        <v>7.1663949188011153E-2</v>
      </c>
      <c r="OZ9" s="3">
        <f t="shared" ca="1" si="27"/>
        <v>9.2753833803869284E-2</v>
      </c>
      <c r="PA9" s="3">
        <f t="shared" ca="1" si="27"/>
        <v>0.19814339319792756</v>
      </c>
      <c r="PB9" s="3">
        <f t="shared" ca="1" si="27"/>
        <v>0.18811347802320383</v>
      </c>
      <c r="PC9" s="3">
        <f t="shared" ca="1" si="27"/>
        <v>-4.9846770105904104E-3</v>
      </c>
      <c r="PD9" s="3">
        <f t="shared" ca="1" si="27"/>
        <v>0.19842833692882389</v>
      </c>
      <c r="PE9" s="3">
        <f t="shared" ca="1" si="27"/>
        <v>0.11302131549109416</v>
      </c>
      <c r="PF9" s="3">
        <f t="shared" ca="1" si="27"/>
        <v>5.1237945468272476E-2</v>
      </c>
      <c r="PG9" s="3">
        <f t="shared" ca="1" si="27"/>
        <v>3.3558845439935897E-2</v>
      </c>
      <c r="PH9" s="3">
        <f t="shared" ca="1" si="27"/>
        <v>9.1812760349892594E-2</v>
      </c>
      <c r="PI9" s="3">
        <f t="shared" ca="1" si="27"/>
        <v>3.2512216598354231E-2</v>
      </c>
      <c r="PJ9" s="3">
        <f t="shared" ca="1" si="27"/>
        <v>-1.2401718211548521E-2</v>
      </c>
      <c r="PK9" s="3">
        <f t="shared" ca="1" si="27"/>
        <v>0.17632055762917614</v>
      </c>
      <c r="PL9" s="3">
        <f t="shared" ca="1" si="27"/>
        <v>-3.4382728064711154E-2</v>
      </c>
      <c r="PM9" s="3">
        <f t="shared" ca="1" si="27"/>
        <v>5.1628443031656618E-2</v>
      </c>
      <c r="PN9" s="3">
        <f t="shared" ca="1" si="27"/>
        <v>-6.1546846589477747E-2</v>
      </c>
      <c r="PO9" s="3">
        <f t="shared" ca="1" si="27"/>
        <v>-8.4142048647312256E-3</v>
      </c>
      <c r="PP9" s="3">
        <f t="shared" ca="1" si="27"/>
        <v>2.3555741272834101E-2</v>
      </c>
      <c r="PQ9" s="3">
        <f t="shared" ca="1" si="27"/>
        <v>5.8588810930072885E-2</v>
      </c>
      <c r="PR9" s="3">
        <f t="shared" ca="1" si="27"/>
        <v>0.24575049551815265</v>
      </c>
      <c r="PS9" s="3">
        <f t="shared" ca="1" si="27"/>
        <v>7.225403795055188E-2</v>
      </c>
      <c r="PT9" s="3">
        <f t="shared" ca="1" si="27"/>
        <v>1.5330518152181852E-2</v>
      </c>
      <c r="PU9" s="3">
        <f t="shared" ca="1" si="27"/>
        <v>0.184176687532488</v>
      </c>
      <c r="PV9" s="3">
        <f t="shared" ca="1" si="27"/>
        <v>-8.1451714085388607E-2</v>
      </c>
      <c r="PW9" s="3">
        <f t="shared" ca="1" si="27"/>
        <v>0.12242606107377586</v>
      </c>
      <c r="PX9" s="3">
        <f t="shared" ca="1" si="27"/>
        <v>0.10676015933537583</v>
      </c>
      <c r="PY9" s="3">
        <f t="shared" ca="1" si="27"/>
        <v>5.9867007459536291E-2</v>
      </c>
      <c r="PZ9" s="3">
        <f t="shared" ca="1" si="27"/>
        <v>3.2779073721296764E-2</v>
      </c>
      <c r="QA9" s="3">
        <f t="shared" ca="1" si="27"/>
        <v>0.20002164147331392</v>
      </c>
      <c r="QB9" s="3">
        <f t="shared" ca="1" si="27"/>
        <v>-5.730491761907662E-2</v>
      </c>
      <c r="QC9" s="3">
        <f t="shared" ca="1" si="27"/>
        <v>-2.9911015746594966E-2</v>
      </c>
      <c r="QD9" s="3">
        <f t="shared" ca="1" si="27"/>
        <v>0.14580536577923336</v>
      </c>
      <c r="QE9" s="3">
        <f t="shared" ca="1" si="27"/>
        <v>0.22340804733652492</v>
      </c>
      <c r="QF9" s="3">
        <f t="shared" ca="1" si="27"/>
        <v>2.9313854659523918E-2</v>
      </c>
      <c r="QG9" s="3">
        <f t="shared" ca="1" si="27"/>
        <v>0.32534125442212092</v>
      </c>
      <c r="QH9" s="3">
        <f t="shared" ca="1" si="27"/>
        <v>-3.1078598880095912E-2</v>
      </c>
      <c r="QI9" s="3">
        <f t="shared" ca="1" si="27"/>
        <v>8.891885637504568E-2</v>
      </c>
      <c r="QJ9" s="3">
        <f t="shared" ca="1" si="21"/>
        <v>-0.12656982443095111</v>
      </c>
      <c r="QK9" s="3">
        <f t="shared" ref="QK9:SV13" ca="1" si="33">(NORMINV(RAND(),0.0571,($E$38/100)))</f>
        <v>0.10318542483282746</v>
      </c>
      <c r="QL9" s="3">
        <f t="shared" ca="1" si="33"/>
        <v>-2.6965246685827199E-2</v>
      </c>
      <c r="QM9" s="3">
        <f t="shared" ca="1" si="33"/>
        <v>0.23487964106565168</v>
      </c>
      <c r="QN9" s="3">
        <f t="shared" ca="1" si="33"/>
        <v>-2.5159486708717149E-2</v>
      </c>
      <c r="QO9" s="3">
        <f t="shared" ca="1" si="33"/>
        <v>7.0743528625788449E-2</v>
      </c>
      <c r="QP9" s="3">
        <f t="shared" ca="1" si="33"/>
        <v>0.14160527277586421</v>
      </c>
      <c r="QQ9" s="3">
        <f t="shared" ca="1" si="33"/>
        <v>0.18673674792150152</v>
      </c>
      <c r="QR9" s="3">
        <f t="shared" ca="1" si="33"/>
        <v>0.18094581326563203</v>
      </c>
      <c r="QS9" s="3">
        <f t="shared" ca="1" si="33"/>
        <v>-0.10214514321492919</v>
      </c>
      <c r="QT9" s="3">
        <f t="shared" ca="1" si="33"/>
        <v>-6.0686841259447177E-2</v>
      </c>
      <c r="QU9" s="3">
        <f t="shared" ca="1" si="33"/>
        <v>8.8361248775599296E-2</v>
      </c>
      <c r="QV9" s="3">
        <f t="shared" ca="1" si="33"/>
        <v>-6.9257830561127304E-3</v>
      </c>
      <c r="QW9" s="3">
        <f t="shared" ca="1" si="33"/>
        <v>5.5678125400696631E-2</v>
      </c>
      <c r="QX9" s="3">
        <f t="shared" ca="1" si="33"/>
        <v>0.24906699440767316</v>
      </c>
      <c r="QY9" s="3">
        <f t="shared" ca="1" si="33"/>
        <v>3.3022887774026531E-2</v>
      </c>
      <c r="QZ9" s="3">
        <f t="shared" ca="1" si="33"/>
        <v>0.1896192436701743</v>
      </c>
      <c r="RA9" s="3">
        <f t="shared" ca="1" si="33"/>
        <v>7.1440727891068243E-2</v>
      </c>
      <c r="RB9" s="3">
        <f t="shared" ca="1" si="33"/>
        <v>-0.10746677794320987</v>
      </c>
      <c r="RC9" s="3">
        <f t="shared" ca="1" si="33"/>
        <v>4.5141130652819848E-2</v>
      </c>
      <c r="RD9" s="3">
        <f t="shared" ca="1" si="33"/>
        <v>4.3799029994612403E-2</v>
      </c>
      <c r="RE9" s="3">
        <f t="shared" ca="1" si="33"/>
        <v>0.11449378058941485</v>
      </c>
      <c r="RF9" s="3">
        <f t="shared" ca="1" si="33"/>
        <v>0.16657211798636443</v>
      </c>
      <c r="RG9" s="3">
        <f t="shared" ca="1" si="33"/>
        <v>0.25398568152413742</v>
      </c>
      <c r="RH9" s="3">
        <f t="shared" ca="1" si="33"/>
        <v>-0.21261152339608258</v>
      </c>
      <c r="RI9" s="3">
        <f t="shared" ca="1" si="33"/>
        <v>6.8497166075709742E-2</v>
      </c>
      <c r="RJ9" s="3">
        <f t="shared" ca="1" si="33"/>
        <v>-0.11847887958430454</v>
      </c>
      <c r="RK9" s="3">
        <f t="shared" ca="1" si="33"/>
        <v>-4.8812923722344678E-2</v>
      </c>
      <c r="RL9" s="3">
        <f t="shared" ca="1" si="33"/>
        <v>5.2748830869107928E-2</v>
      </c>
      <c r="RM9" s="3">
        <f t="shared" ca="1" si="33"/>
        <v>1.3943729870713711E-2</v>
      </c>
      <c r="RN9" s="3">
        <f t="shared" ca="1" si="33"/>
        <v>-5.1869950374024226E-2</v>
      </c>
      <c r="RO9" s="3">
        <f t="shared" ca="1" si="33"/>
        <v>0.12659720248857154</v>
      </c>
      <c r="RP9" s="3">
        <f t="shared" ca="1" si="33"/>
        <v>-4.7217026454259486E-2</v>
      </c>
      <c r="RQ9" s="3">
        <f t="shared" ca="1" si="33"/>
        <v>-0.11577803220284245</v>
      </c>
      <c r="RR9" s="3">
        <f t="shared" ca="1" si="33"/>
        <v>8.1583904794325104E-2</v>
      </c>
      <c r="RS9" s="3">
        <f t="shared" ca="1" si="33"/>
        <v>7.8993872266144821E-2</v>
      </c>
      <c r="RT9" s="3">
        <f t="shared" ca="1" si="33"/>
        <v>5.3402910035347036E-2</v>
      </c>
      <c r="RU9" s="3">
        <f t="shared" ca="1" si="33"/>
        <v>-6.0870044816747126E-2</v>
      </c>
      <c r="RV9" s="3">
        <f t="shared" ca="1" si="33"/>
        <v>0.17647193195295202</v>
      </c>
      <c r="RW9" s="3">
        <f t="shared" ca="1" si="33"/>
        <v>4.374346764664399E-2</v>
      </c>
      <c r="RX9" s="3">
        <f t="shared" ca="1" si="33"/>
        <v>0.21696682283327984</v>
      </c>
      <c r="RY9" s="3">
        <f t="shared" ca="1" si="33"/>
        <v>-0.11449765009624586</v>
      </c>
      <c r="RZ9" s="3">
        <f t="shared" ca="1" si="33"/>
        <v>0.11951786329020402</v>
      </c>
      <c r="SA9" s="3">
        <f t="shared" ca="1" si="33"/>
        <v>0.17946786638037771</v>
      </c>
      <c r="SB9" s="3">
        <f t="shared" ca="1" si="33"/>
        <v>-5.9294568233386608E-2</v>
      </c>
      <c r="SC9" s="3">
        <f t="shared" ca="1" si="33"/>
        <v>4.2340665250937909E-2</v>
      </c>
      <c r="SD9" s="3">
        <f t="shared" ca="1" si="33"/>
        <v>-8.7746603803922865E-2</v>
      </c>
      <c r="SE9" s="3">
        <f t="shared" ca="1" si="33"/>
        <v>0.18951380303443155</v>
      </c>
      <c r="SF9" s="3">
        <f t="shared" ca="1" si="33"/>
        <v>-6.6728604883345005E-3</v>
      </c>
      <c r="SG9" s="3">
        <f t="shared" ca="1" si="33"/>
        <v>-0.10012727571291534</v>
      </c>
      <c r="SH9" s="3">
        <f t="shared" ca="1" si="33"/>
        <v>6.4888941595598576E-2</v>
      </c>
      <c r="SI9" s="3">
        <f t="shared" ca="1" si="33"/>
        <v>1.2491007111299975E-2</v>
      </c>
      <c r="SJ9" s="3">
        <f t="shared" ca="1" si="33"/>
        <v>0.23663495971034643</v>
      </c>
      <c r="SK9" s="3">
        <f t="shared" ca="1" si="33"/>
        <v>-2.7717896032238037E-2</v>
      </c>
      <c r="SL9" s="3">
        <f t="shared" ca="1" si="33"/>
        <v>5.6194027645597402E-2</v>
      </c>
      <c r="SM9" s="3">
        <f t="shared" ca="1" si="33"/>
        <v>9.3143368960502126E-2</v>
      </c>
      <c r="SN9" s="3">
        <f t="shared" ca="1" si="33"/>
        <v>0.15081454258724647</v>
      </c>
      <c r="SO9" s="3">
        <f t="shared" ca="1" si="33"/>
        <v>0.21014769091487739</v>
      </c>
      <c r="SP9" s="3">
        <f t="shared" ca="1" si="33"/>
        <v>3.1036208339699552E-2</v>
      </c>
      <c r="SQ9" s="3">
        <f t="shared" ca="1" si="33"/>
        <v>0.17664202213499627</v>
      </c>
      <c r="SR9" s="3">
        <f t="shared" ca="1" si="33"/>
        <v>0.4273038462266277</v>
      </c>
      <c r="SS9" s="3">
        <f t="shared" ca="1" si="33"/>
        <v>0.1054833943842608</v>
      </c>
      <c r="ST9" s="3">
        <f t="shared" ca="1" si="33"/>
        <v>3.2408425573856897E-2</v>
      </c>
      <c r="SU9" s="3">
        <f t="shared" ca="1" si="33"/>
        <v>0.10374588183695073</v>
      </c>
      <c r="SV9" s="3">
        <f t="shared" ca="1" si="33"/>
        <v>0.31925040062782645</v>
      </c>
      <c r="SW9" s="3">
        <f t="shared" ca="1" si="28"/>
        <v>0.12363186692598747</v>
      </c>
      <c r="SX9" s="3">
        <f t="shared" ca="1" si="28"/>
        <v>0.23470471612299804</v>
      </c>
      <c r="SY9" s="3">
        <f t="shared" ca="1" si="28"/>
        <v>6.6110829193603587E-2</v>
      </c>
      <c r="SZ9" s="3">
        <f t="shared" ca="1" si="28"/>
        <v>0.17543798447225656</v>
      </c>
      <c r="TA9" s="3">
        <f t="shared" ca="1" si="28"/>
        <v>0.15231839065226901</v>
      </c>
      <c r="TB9" s="3">
        <f t="shared" ca="1" si="28"/>
        <v>0.1603628277327728</v>
      </c>
      <c r="TC9" s="3">
        <f t="shared" ca="1" si="28"/>
        <v>5.1954758596101935E-3</v>
      </c>
      <c r="TD9" s="3">
        <f t="shared" ca="1" si="28"/>
        <v>-6.3102711350479651E-3</v>
      </c>
      <c r="TE9" s="3">
        <f t="shared" ca="1" si="28"/>
        <v>0.10280763027500708</v>
      </c>
      <c r="TF9" s="3">
        <f t="shared" ca="1" si="28"/>
        <v>0.13201160967559289</v>
      </c>
      <c r="TG9" s="3">
        <f t="shared" ca="1" si="28"/>
        <v>9.9101230838057816E-2</v>
      </c>
      <c r="TH9" s="3">
        <f t="shared" ca="1" si="28"/>
        <v>-4.980488934306837E-2</v>
      </c>
      <c r="TI9" s="3">
        <f t="shared" ca="1" si="28"/>
        <v>0.27730928013911454</v>
      </c>
      <c r="TJ9" s="3">
        <f t="shared" ca="1" si="28"/>
        <v>-4.5838006677174276E-2</v>
      </c>
      <c r="TK9" s="3">
        <f t="shared" ca="1" si="28"/>
        <v>0.15872484777684354</v>
      </c>
      <c r="TL9" s="3">
        <f t="shared" ca="1" si="28"/>
        <v>-1.0666666530897373E-2</v>
      </c>
      <c r="TM9" s="3">
        <f t="shared" ca="1" si="28"/>
        <v>0.15208507089872886</v>
      </c>
      <c r="TN9" s="3">
        <f t="shared" ca="1" si="28"/>
        <v>0.17191400483448799</v>
      </c>
      <c r="TO9" s="3">
        <f t="shared" ca="1" si="28"/>
        <v>9.3941960369994304E-2</v>
      </c>
      <c r="TP9" s="3">
        <f t="shared" ca="1" si="28"/>
        <v>1.0500267346762154E-2</v>
      </c>
      <c r="TQ9" s="3">
        <f t="shared" ca="1" si="28"/>
        <v>0.15692006083764726</v>
      </c>
      <c r="TR9" s="3">
        <f t="shared" ca="1" si="28"/>
        <v>-7.6330292784761652E-2</v>
      </c>
      <c r="TS9" s="3">
        <f t="shared" ca="1" si="28"/>
        <v>-3.1712314094708469E-2</v>
      </c>
      <c r="TT9" s="3">
        <f t="shared" ca="1" si="28"/>
        <v>8.1671000096101148E-2</v>
      </c>
      <c r="TU9" s="3">
        <f t="shared" ca="1" si="28"/>
        <v>6.0709068144318687E-2</v>
      </c>
      <c r="TV9" s="3">
        <f t="shared" ca="1" si="28"/>
        <v>2.4091739409685203E-2</v>
      </c>
      <c r="TW9" s="3">
        <f t="shared" ca="1" si="28"/>
        <v>0.12595037746713816</v>
      </c>
      <c r="TX9" s="3">
        <f t="shared" ca="1" si="28"/>
        <v>-6.3840933418343931E-2</v>
      </c>
      <c r="TY9" s="3">
        <f t="shared" ca="1" si="28"/>
        <v>0.16484352267192315</v>
      </c>
      <c r="TZ9" s="3">
        <f t="shared" ca="1" si="28"/>
        <v>0.23676799541176663</v>
      </c>
      <c r="UA9" s="3">
        <f t="shared" ca="1" si="28"/>
        <v>7.1598884136416421E-2</v>
      </c>
      <c r="UB9" s="3">
        <f t="shared" ca="1" si="28"/>
        <v>-1.9382008532058778E-2</v>
      </c>
      <c r="UC9" s="3">
        <f t="shared" ca="1" si="28"/>
        <v>-8.1576661733518949E-2</v>
      </c>
      <c r="UD9" s="3">
        <f t="shared" ca="1" si="28"/>
        <v>0.15835717743660893</v>
      </c>
      <c r="UE9" s="3">
        <f t="shared" ca="1" si="28"/>
        <v>0.16887469790714987</v>
      </c>
      <c r="UF9" s="3">
        <f t="shared" ca="1" si="28"/>
        <v>9.2247170524534808E-2</v>
      </c>
      <c r="UG9" s="3">
        <f t="shared" ca="1" si="28"/>
        <v>-5.5816510488251578E-2</v>
      </c>
      <c r="UH9" s="3">
        <f t="shared" ca="1" si="28"/>
        <v>2.0763358763141691E-2</v>
      </c>
      <c r="UI9" s="3">
        <f t="shared" ca="1" si="28"/>
        <v>-1.4709680813539253E-2</v>
      </c>
      <c r="UJ9" s="3">
        <f t="shared" ca="1" si="28"/>
        <v>-8.123061103562583E-2</v>
      </c>
      <c r="UK9" s="3">
        <f t="shared" ca="1" si="28"/>
        <v>0.13091219583156993</v>
      </c>
      <c r="UL9" s="3">
        <f t="shared" ca="1" si="28"/>
        <v>-1.6735587548302802E-2</v>
      </c>
      <c r="UM9" s="3">
        <f t="shared" ca="1" si="28"/>
        <v>5.7844651644947308E-2</v>
      </c>
      <c r="UN9" s="3">
        <f t="shared" ca="1" si="28"/>
        <v>0.16272878033020305</v>
      </c>
      <c r="UO9" s="3">
        <f t="shared" ca="1" si="28"/>
        <v>0.14441216861410588</v>
      </c>
      <c r="UP9" s="3">
        <f t="shared" ca="1" si="28"/>
        <v>-8.5771914060729634E-2</v>
      </c>
      <c r="UQ9" s="3">
        <f t="shared" ca="1" si="28"/>
        <v>-5.1663739242351819E-2</v>
      </c>
      <c r="UR9" s="3">
        <f t="shared" ca="1" si="28"/>
        <v>-0.1027531320395597</v>
      </c>
      <c r="US9" s="3">
        <f t="shared" ca="1" si="28"/>
        <v>3.9518400395174846E-2</v>
      </c>
      <c r="UT9" s="3">
        <f t="shared" ca="1" si="28"/>
        <v>4.2881604747766491E-2</v>
      </c>
      <c r="UU9" s="3">
        <f t="shared" ca="1" si="28"/>
        <v>-4.7660977636927684E-2</v>
      </c>
      <c r="UV9" s="3">
        <f t="shared" ca="1" si="28"/>
        <v>2.6795275368692823E-2</v>
      </c>
      <c r="UW9" s="3">
        <f t="shared" ca="1" si="28"/>
        <v>3.4014624799466667E-3</v>
      </c>
      <c r="UX9" s="3">
        <f t="shared" ca="1" si="28"/>
        <v>-1.5383370412324585E-2</v>
      </c>
      <c r="UY9" s="3">
        <f t="shared" ca="1" si="28"/>
        <v>0.18844821979413884</v>
      </c>
      <c r="UZ9" s="3">
        <f t="shared" ca="1" si="28"/>
        <v>0.15307681594258574</v>
      </c>
      <c r="VA9" s="3">
        <f t="shared" ca="1" si="28"/>
        <v>5.481186972844021E-2</v>
      </c>
      <c r="VB9" s="3">
        <f t="shared" ca="1" si="28"/>
        <v>1.4463382949224474E-2</v>
      </c>
      <c r="VC9" s="3">
        <f t="shared" ca="1" si="28"/>
        <v>0.15102714878359053</v>
      </c>
      <c r="VD9" s="3">
        <f t="shared" ca="1" si="28"/>
        <v>0.15653561744327921</v>
      </c>
      <c r="VE9" s="3">
        <f t="shared" ca="1" si="28"/>
        <v>5.6453140877665842E-2</v>
      </c>
      <c r="VF9" s="3">
        <f t="shared" ca="1" si="28"/>
        <v>-2.5506493675800795E-3</v>
      </c>
      <c r="VG9" s="3">
        <f t="shared" ca="1" si="28"/>
        <v>8.2337793792788855E-2</v>
      </c>
      <c r="VH9" s="3">
        <f t="shared" ca="1" si="22"/>
        <v>0.16594033178725204</v>
      </c>
      <c r="VI9" s="3">
        <f t="shared" ref="VI9:XT13" ca="1" si="34">(NORMINV(RAND(),0.0571,($E$38/100)))</f>
        <v>9.2638063575731996E-2</v>
      </c>
      <c r="VJ9" s="3">
        <f t="shared" ca="1" si="34"/>
        <v>0.17241267702937707</v>
      </c>
      <c r="VK9" s="3">
        <f t="shared" ca="1" si="34"/>
        <v>6.3535159965175642E-2</v>
      </c>
      <c r="VL9" s="3">
        <f t="shared" ca="1" si="34"/>
        <v>0.2029425115106856</v>
      </c>
      <c r="VM9" s="3">
        <f t="shared" ca="1" si="34"/>
        <v>0.15743941711305498</v>
      </c>
      <c r="VN9" s="3">
        <f t="shared" ca="1" si="34"/>
        <v>-0.17005061452382342</v>
      </c>
      <c r="VO9" s="3">
        <f t="shared" ca="1" si="34"/>
        <v>1.5978422031512077E-2</v>
      </c>
      <c r="VP9" s="3">
        <f t="shared" ca="1" si="34"/>
        <v>1.8384585275759875E-2</v>
      </c>
      <c r="VQ9" s="3">
        <f t="shared" ca="1" si="34"/>
        <v>0.17538102034974987</v>
      </c>
      <c r="VR9" s="3">
        <f t="shared" ca="1" si="34"/>
        <v>0.18597266093191073</v>
      </c>
      <c r="VS9" s="3">
        <f t="shared" ca="1" si="34"/>
        <v>0.10206527933482964</v>
      </c>
      <c r="VT9" s="3">
        <f t="shared" ca="1" si="34"/>
        <v>0.12518285265974105</v>
      </c>
      <c r="VU9" s="3">
        <f t="shared" ca="1" si="34"/>
        <v>1.4953183892105801E-2</v>
      </c>
      <c r="VV9" s="3">
        <f t="shared" ca="1" si="34"/>
        <v>-4.6585143157969536E-2</v>
      </c>
      <c r="VW9" s="3">
        <f t="shared" ca="1" si="34"/>
        <v>-0.1076921144924932</v>
      </c>
      <c r="VX9" s="3">
        <f t="shared" ca="1" si="34"/>
        <v>0.28410919965645709</v>
      </c>
      <c r="VY9" s="3">
        <f t="shared" ca="1" si="34"/>
        <v>-6.4084498810104862E-2</v>
      </c>
      <c r="VZ9" s="3">
        <f t="shared" ca="1" si="34"/>
        <v>2.0789070507687961E-2</v>
      </c>
      <c r="WA9" s="3">
        <f t="shared" ca="1" si="34"/>
        <v>0.10069251830094232</v>
      </c>
      <c r="WB9" s="3">
        <f t="shared" ca="1" si="34"/>
        <v>5.8736401022994357E-2</v>
      </c>
      <c r="WC9" s="3">
        <f t="shared" ca="1" si="34"/>
        <v>0.20463071436516306</v>
      </c>
      <c r="WD9" s="3">
        <f t="shared" ca="1" si="34"/>
        <v>0.18085853132979263</v>
      </c>
      <c r="WE9" s="3">
        <f t="shared" ca="1" si="34"/>
        <v>8.7326157582270456E-2</v>
      </c>
      <c r="WF9" s="3">
        <f t="shared" ca="1" si="34"/>
        <v>-0.22275467304341534</v>
      </c>
      <c r="WG9" s="3">
        <f t="shared" ca="1" si="34"/>
        <v>3.9163359352069826E-2</v>
      </c>
      <c r="WH9" s="3">
        <f t="shared" ca="1" si="34"/>
        <v>0.32512680287257528</v>
      </c>
      <c r="WI9" s="3">
        <f t="shared" ca="1" si="34"/>
        <v>1.2130864335692132E-2</v>
      </c>
      <c r="WJ9" s="3">
        <f t="shared" ca="1" si="34"/>
        <v>9.6828435855924933E-2</v>
      </c>
      <c r="WK9" s="3">
        <f t="shared" ca="1" si="34"/>
        <v>-6.1032943189382391E-2</v>
      </c>
      <c r="WL9" s="3">
        <f t="shared" ca="1" si="34"/>
        <v>-0.10022078951446721</v>
      </c>
      <c r="WM9" s="3">
        <f t="shared" ca="1" si="34"/>
        <v>0.30778937379647719</v>
      </c>
      <c r="WN9" s="3">
        <f t="shared" ca="1" si="34"/>
        <v>0.10025977655976867</v>
      </c>
      <c r="WO9" s="3">
        <f t="shared" ca="1" si="34"/>
        <v>0.12373060600198393</v>
      </c>
      <c r="WP9" s="3">
        <f t="shared" ca="1" si="34"/>
        <v>-8.9297398414468918E-2</v>
      </c>
      <c r="WQ9" s="3">
        <f t="shared" ca="1" si="34"/>
        <v>4.3747860329659202E-3</v>
      </c>
      <c r="WR9" s="3">
        <f t="shared" ca="1" si="34"/>
        <v>0.14123286677320351</v>
      </c>
      <c r="WS9" s="3">
        <f t="shared" ca="1" si="34"/>
        <v>1.8430014645055157E-2</v>
      </c>
      <c r="WT9" s="3">
        <f t="shared" ca="1" si="34"/>
        <v>0.23448831283884974</v>
      </c>
      <c r="WU9" s="3">
        <f t="shared" ca="1" si="34"/>
        <v>-2.4486674870473166E-2</v>
      </c>
      <c r="WV9" s="3">
        <f t="shared" ca="1" si="34"/>
        <v>1.672072731994062E-2</v>
      </c>
      <c r="WW9" s="3">
        <f t="shared" ca="1" si="34"/>
        <v>0.30544807664452811</v>
      </c>
      <c r="WX9" s="3">
        <f t="shared" ca="1" si="34"/>
        <v>9.1326731762133559E-2</v>
      </c>
      <c r="WY9" s="3">
        <f t="shared" ca="1" si="34"/>
        <v>0.11810046792149514</v>
      </c>
      <c r="WZ9" s="3">
        <f t="shared" ca="1" si="34"/>
        <v>0.3018889065682972</v>
      </c>
      <c r="XA9" s="3">
        <f t="shared" ca="1" si="34"/>
        <v>0.13126510098558633</v>
      </c>
      <c r="XB9" s="3">
        <f t="shared" ca="1" si="34"/>
        <v>0.25886066087138854</v>
      </c>
      <c r="XC9" s="3">
        <f t="shared" ca="1" si="34"/>
        <v>9.3068457553681594E-2</v>
      </c>
      <c r="XD9" s="3">
        <f t="shared" ca="1" si="34"/>
        <v>0.21647207401492258</v>
      </c>
      <c r="XE9" s="3">
        <f t="shared" ca="1" si="34"/>
        <v>-9.6423982299465041E-2</v>
      </c>
      <c r="XF9" s="3">
        <f t="shared" ca="1" si="34"/>
        <v>4.0469804131488693E-2</v>
      </c>
      <c r="XG9" s="3">
        <f t="shared" ca="1" si="34"/>
        <v>0.11499422153609076</v>
      </c>
      <c r="XH9" s="3">
        <f t="shared" ca="1" si="34"/>
        <v>0.10880320206845755</v>
      </c>
      <c r="XI9" s="3">
        <f t="shared" ca="1" si="34"/>
        <v>1.824691754911708E-2</v>
      </c>
      <c r="XJ9" s="3">
        <f t="shared" ca="1" si="34"/>
        <v>6.3450725312305875E-2</v>
      </c>
      <c r="XK9" s="3">
        <f t="shared" ca="1" si="34"/>
        <v>9.0449574829883334E-2</v>
      </c>
      <c r="XL9" s="3">
        <f t="shared" ca="1" si="34"/>
        <v>-4.4443576008500449E-2</v>
      </c>
      <c r="XM9" s="3">
        <f t="shared" ca="1" si="34"/>
        <v>9.5166790039466598E-2</v>
      </c>
      <c r="XN9" s="3">
        <f t="shared" ca="1" si="34"/>
        <v>-2.5422774816275653E-2</v>
      </c>
      <c r="XO9" s="3">
        <f t="shared" ca="1" si="34"/>
        <v>1.8349760490684125E-2</v>
      </c>
      <c r="XP9" s="3">
        <f t="shared" ca="1" si="34"/>
        <v>8.9223193427027198E-2</v>
      </c>
      <c r="XQ9" s="3">
        <f t="shared" ca="1" si="34"/>
        <v>0.25966437944261839</v>
      </c>
      <c r="XR9" s="3">
        <f t="shared" ca="1" si="34"/>
        <v>4.8205796825421976E-2</v>
      </c>
      <c r="XS9" s="3">
        <f t="shared" ca="1" si="34"/>
        <v>-9.4156735887586177E-2</v>
      </c>
      <c r="XT9" s="3">
        <f t="shared" ca="1" si="34"/>
        <v>-5.1355999738891892E-2</v>
      </c>
      <c r="XU9" s="3">
        <f t="shared" ref="XU9:ZZ13" ca="1" si="35">(NORMINV(RAND(),0.0571,($E$38/100)))</f>
        <v>-0.12075096428500455</v>
      </c>
      <c r="XV9" s="3">
        <f t="shared" ca="1" si="35"/>
        <v>-9.816279212141954E-3</v>
      </c>
      <c r="XW9" s="3">
        <f t="shared" ca="1" si="35"/>
        <v>-0.14123203828399133</v>
      </c>
      <c r="XX9" s="3">
        <f t="shared" ca="1" si="35"/>
        <v>-1.8910555750629957E-2</v>
      </c>
      <c r="XY9" s="3">
        <f t="shared" ca="1" si="35"/>
        <v>0.10418992969023061</v>
      </c>
      <c r="XZ9" s="3">
        <f t="shared" ca="1" si="35"/>
        <v>-5.0048594433642735E-2</v>
      </c>
      <c r="YA9" s="3">
        <f t="shared" ca="1" si="35"/>
        <v>8.6076886625635646E-2</v>
      </c>
      <c r="YB9" s="3">
        <f t="shared" ca="1" si="35"/>
        <v>3.9665884596775863E-2</v>
      </c>
      <c r="YC9" s="3">
        <f t="shared" ca="1" si="35"/>
        <v>6.5992942096689516E-2</v>
      </c>
      <c r="YD9" s="3">
        <f t="shared" ca="1" si="35"/>
        <v>0.16123947821090351</v>
      </c>
      <c r="YE9" s="3">
        <f t="shared" ca="1" si="35"/>
        <v>0.18287917011620175</v>
      </c>
      <c r="YF9" s="3">
        <f t="shared" ca="1" si="35"/>
        <v>0.15722384861398364</v>
      </c>
      <c r="YG9" s="3">
        <f t="shared" ca="1" si="35"/>
        <v>0.19280452399083098</v>
      </c>
      <c r="YH9" s="3">
        <f t="shared" ca="1" si="35"/>
        <v>9.8880218690292287E-2</v>
      </c>
      <c r="YI9" s="3">
        <f t="shared" ca="1" si="35"/>
        <v>7.9717849474100988E-2</v>
      </c>
      <c r="YJ9" s="3">
        <f t="shared" ca="1" si="35"/>
        <v>-0.22494054549282816</v>
      </c>
      <c r="YK9" s="3">
        <f t="shared" ca="1" si="35"/>
        <v>4.5541921333925976E-2</v>
      </c>
      <c r="YL9" s="3">
        <f t="shared" ca="1" si="35"/>
        <v>8.2267956830412964E-2</v>
      </c>
      <c r="YM9" s="3">
        <f t="shared" ca="1" si="35"/>
        <v>-1.9722130218659997E-2</v>
      </c>
      <c r="YN9" s="3">
        <f t="shared" ca="1" si="35"/>
        <v>-4.07558787244994E-2</v>
      </c>
      <c r="YO9" s="3">
        <f t="shared" ca="1" si="35"/>
        <v>-3.8887640799366782E-2</v>
      </c>
      <c r="YP9" s="3">
        <f t="shared" ca="1" si="35"/>
        <v>8.5537193959735552E-2</v>
      </c>
      <c r="YQ9" s="3">
        <f t="shared" ca="1" si="35"/>
        <v>-8.300532438664672E-2</v>
      </c>
      <c r="YR9" s="3">
        <f t="shared" ca="1" si="35"/>
        <v>8.5914083406493702E-2</v>
      </c>
      <c r="YS9" s="3">
        <f t="shared" ca="1" si="35"/>
        <v>1.1330387558256307E-2</v>
      </c>
      <c r="YT9" s="3">
        <f t="shared" ca="1" si="35"/>
        <v>6.4011381732951456E-2</v>
      </c>
      <c r="YU9" s="3">
        <f t="shared" ca="1" si="35"/>
        <v>0.11030434816580079</v>
      </c>
      <c r="YV9" s="3">
        <f t="shared" ca="1" si="35"/>
        <v>0.1742985091366685</v>
      </c>
      <c r="YW9" s="3">
        <f t="shared" ca="1" si="35"/>
        <v>3.1317895233111917E-2</v>
      </c>
      <c r="YX9" s="3">
        <f t="shared" ca="1" si="35"/>
        <v>0.16598178915050113</v>
      </c>
      <c r="YY9" s="3">
        <f t="shared" ca="1" si="35"/>
        <v>-0.1309936425508676</v>
      </c>
      <c r="YZ9" s="3">
        <f t="shared" ca="1" si="35"/>
        <v>0.10252961205156236</v>
      </c>
      <c r="ZA9" s="3">
        <f t="shared" ca="1" si="35"/>
        <v>0.14484493364217912</v>
      </c>
      <c r="ZB9" s="3">
        <f t="shared" ca="1" si="35"/>
        <v>-4.7823411109829655E-2</v>
      </c>
      <c r="ZC9" s="3">
        <f t="shared" ca="1" si="35"/>
        <v>4.3405570329975787E-3</v>
      </c>
      <c r="ZD9" s="3">
        <f t="shared" ca="1" si="35"/>
        <v>0.21470207702374156</v>
      </c>
      <c r="ZE9" s="3">
        <f t="shared" ca="1" si="35"/>
        <v>-6.3692592064108211E-2</v>
      </c>
      <c r="ZF9" s="3">
        <f t="shared" ca="1" si="35"/>
        <v>0.22059875193265749</v>
      </c>
      <c r="ZG9" s="3">
        <f t="shared" ca="1" si="35"/>
        <v>5.2884984255949709E-2</v>
      </c>
      <c r="ZH9" s="3">
        <f t="shared" ca="1" si="35"/>
        <v>0.1071477936443483</v>
      </c>
      <c r="ZI9" s="3">
        <f t="shared" ca="1" si="35"/>
        <v>-7.712714857307916E-2</v>
      </c>
      <c r="ZJ9" s="3">
        <f t="shared" ca="1" si="35"/>
        <v>0.1282082921736451</v>
      </c>
      <c r="ZK9" s="3">
        <f t="shared" ca="1" si="35"/>
        <v>-9.5001122011524677E-2</v>
      </c>
      <c r="ZL9" s="3">
        <f t="shared" ca="1" si="35"/>
        <v>4.3848589220588791E-2</v>
      </c>
      <c r="ZM9" s="3">
        <f t="shared" ca="1" si="35"/>
        <v>2.982663064322463E-2</v>
      </c>
      <c r="ZN9" s="3">
        <f t="shared" ca="1" si="35"/>
        <v>0.13653958472445338</v>
      </c>
      <c r="ZO9" s="3">
        <f t="shared" ca="1" si="35"/>
        <v>0.18404585601989149</v>
      </c>
      <c r="ZP9" s="3">
        <f t="shared" ca="1" si="35"/>
        <v>0.21072851723436348</v>
      </c>
      <c r="ZQ9" s="3">
        <f t="shared" ca="1" si="35"/>
        <v>0.17283864929566853</v>
      </c>
      <c r="ZR9" s="3">
        <f t="shared" ca="1" si="35"/>
        <v>0.14441249809394358</v>
      </c>
      <c r="ZS9" s="3">
        <f t="shared" ca="1" si="35"/>
        <v>9.6532518709104731E-2</v>
      </c>
      <c r="ZT9" s="3">
        <f t="shared" ca="1" si="35"/>
        <v>-7.0200066707745826E-2</v>
      </c>
      <c r="ZU9" s="3">
        <f t="shared" ca="1" si="35"/>
        <v>2.6692023668065428E-2</v>
      </c>
      <c r="ZV9" s="3">
        <f t="shared" ca="1" si="35"/>
        <v>0.15205046386043164</v>
      </c>
      <c r="ZW9" s="3">
        <f t="shared" ca="1" si="35"/>
        <v>1.6094063710578095E-2</v>
      </c>
      <c r="ZX9" s="3">
        <f t="shared" ca="1" si="35"/>
        <v>0.10460953614187635</v>
      </c>
      <c r="ZY9" s="3">
        <f t="shared" ca="1" si="35"/>
        <v>0.10302877723629875</v>
      </c>
      <c r="ZZ9" s="3">
        <f t="shared" ca="1" si="35"/>
        <v>7.9649303783534714E-2</v>
      </c>
    </row>
    <row r="10" spans="1:702" x14ac:dyDescent="0.25">
      <c r="A10" s="3">
        <f t="shared" ca="1" si="11"/>
        <v>-0.1101878335213637</v>
      </c>
      <c r="B10" s="3">
        <f t="shared" ca="1" si="24"/>
        <v>-9.3248541609415134E-2</v>
      </c>
      <c r="C10" s="3">
        <f t="shared" ca="1" si="24"/>
        <v>0.2728245081580889</v>
      </c>
      <c r="D10" s="3">
        <f t="shared" ca="1" si="24"/>
        <v>-0.16940944788836265</v>
      </c>
      <c r="E10" s="3">
        <f t="shared" ca="1" si="24"/>
        <v>4.0900518893792578E-2</v>
      </c>
      <c r="F10" s="3">
        <f t="shared" ca="1" si="24"/>
        <v>1.8858158279786319E-2</v>
      </c>
      <c r="G10" s="3">
        <f t="shared" ca="1" si="24"/>
        <v>0.14330507406865911</v>
      </c>
      <c r="H10" s="3">
        <f t="shared" ca="1" si="24"/>
        <v>2.2855060630449106E-2</v>
      </c>
      <c r="I10" s="3">
        <f t="shared" ca="1" si="24"/>
        <v>-0.20391386436950665</v>
      </c>
      <c r="J10" s="3">
        <f t="shared" ca="1" si="24"/>
        <v>4.6857356303838971E-2</v>
      </c>
      <c r="K10" s="3">
        <f t="shared" ca="1" si="24"/>
        <v>-8.2682808990495613E-2</v>
      </c>
      <c r="L10" s="3">
        <f t="shared" ca="1" si="24"/>
        <v>5.1724805946572201E-2</v>
      </c>
      <c r="M10" s="3">
        <f t="shared" ca="1" si="24"/>
        <v>-2.1405390901292662E-2</v>
      </c>
      <c r="N10" s="3">
        <f t="shared" ca="1" si="24"/>
        <v>-4.1495131373087246E-2</v>
      </c>
      <c r="O10" s="3">
        <f t="shared" ca="1" si="24"/>
        <v>6.9613572439792631E-2</v>
      </c>
      <c r="P10" s="3">
        <f t="shared" ca="1" si="24"/>
        <v>-5.6513284653410406E-2</v>
      </c>
      <c r="Q10" s="3">
        <f t="shared" ca="1" si="24"/>
        <v>8.1147656845694471E-2</v>
      </c>
      <c r="R10" s="3">
        <f t="shared" ca="1" si="24"/>
        <v>-7.4524412803926451E-2</v>
      </c>
      <c r="S10" s="3">
        <f t="shared" ca="1" si="24"/>
        <v>5.2724754316627223E-2</v>
      </c>
      <c r="T10" s="3">
        <f t="shared" ca="1" si="24"/>
        <v>-3.1821583415290108E-2</v>
      </c>
      <c r="U10" s="3">
        <f t="shared" ca="1" si="24"/>
        <v>0.2321884207044051</v>
      </c>
      <c r="V10" s="3">
        <f t="shared" ca="1" si="24"/>
        <v>-8.0443649194177069E-5</v>
      </c>
      <c r="W10" s="3">
        <f t="shared" ca="1" si="24"/>
        <v>0.20026192794879011</v>
      </c>
      <c r="X10" s="3">
        <f t="shared" ca="1" si="24"/>
        <v>0.10794555645757781</v>
      </c>
      <c r="Y10" s="3">
        <f t="shared" ca="1" si="24"/>
        <v>6.2180631587171492E-2</v>
      </c>
      <c r="Z10" s="3">
        <f t="shared" ca="1" si="24"/>
        <v>7.0071045358183412E-2</v>
      </c>
      <c r="AA10" s="3">
        <f t="shared" ca="1" si="24"/>
        <v>4.5029335636140172E-2</v>
      </c>
      <c r="AB10" s="3">
        <f t="shared" ca="1" si="24"/>
        <v>9.1738898387010021E-3</v>
      </c>
      <c r="AC10" s="3">
        <f t="shared" ca="1" si="24"/>
        <v>-0.20896621217948708</v>
      </c>
      <c r="AD10" s="3">
        <f t="shared" ca="1" si="24"/>
        <v>7.3357739364117006E-2</v>
      </c>
      <c r="AE10" s="3">
        <f t="shared" ca="1" si="24"/>
        <v>1.1774305574872412E-2</v>
      </c>
      <c r="AF10" s="3">
        <f t="shared" ca="1" si="24"/>
        <v>4.7522269034896508E-2</v>
      </c>
      <c r="AG10" s="3">
        <f t="shared" ca="1" si="24"/>
        <v>5.4294367167307143E-2</v>
      </c>
      <c r="AH10" s="3">
        <f t="shared" ca="1" si="24"/>
        <v>0.23646953864890163</v>
      </c>
      <c r="AI10" s="3">
        <f t="shared" ca="1" si="24"/>
        <v>9.150409382807223E-2</v>
      </c>
      <c r="AJ10" s="3">
        <f t="shared" ca="1" si="24"/>
        <v>7.1670040516725139E-2</v>
      </c>
      <c r="AK10" s="3">
        <f t="shared" ca="1" si="24"/>
        <v>-2.9084904820002935E-3</v>
      </c>
      <c r="AL10" s="3">
        <f t="shared" ca="1" si="24"/>
        <v>-5.4609114224118696E-2</v>
      </c>
      <c r="AM10" s="3">
        <f t="shared" ca="1" si="24"/>
        <v>0.24109938970414252</v>
      </c>
      <c r="AN10" s="3">
        <f t="shared" ca="1" si="24"/>
        <v>0.22854704088681571</v>
      </c>
      <c r="AO10" s="3">
        <f t="shared" ca="1" si="24"/>
        <v>1.8232031867455659E-3</v>
      </c>
      <c r="AP10" s="3">
        <f t="shared" ca="1" si="24"/>
        <v>-8.9584047194841379E-2</v>
      </c>
      <c r="AQ10" s="3">
        <f t="shared" ca="1" si="24"/>
        <v>4.2946345132801482E-2</v>
      </c>
      <c r="AR10" s="3">
        <f t="shared" ca="1" si="24"/>
        <v>-6.7165663444258283E-2</v>
      </c>
      <c r="AS10" s="3">
        <f t="shared" ca="1" si="24"/>
        <v>-0.14640240045936048</v>
      </c>
      <c r="AT10" s="3">
        <f t="shared" ca="1" si="24"/>
        <v>8.4032930607996131E-2</v>
      </c>
      <c r="AU10" s="3">
        <f t="shared" ca="1" si="24"/>
        <v>-0.19082565981159361</v>
      </c>
      <c r="AV10" s="3">
        <f t="shared" ca="1" si="24"/>
        <v>-4.4177140256228389E-2</v>
      </c>
      <c r="AW10" s="3">
        <f t="shared" ca="1" si="24"/>
        <v>1.6502488858196579E-2</v>
      </c>
      <c r="AX10" s="3">
        <f t="shared" ca="1" si="24"/>
        <v>0.20408306019888783</v>
      </c>
      <c r="AY10" s="3">
        <f t="shared" ca="1" si="24"/>
        <v>0.1693460716669154</v>
      </c>
      <c r="AZ10" s="3">
        <f t="shared" ca="1" si="24"/>
        <v>-7.9538303145614844E-2</v>
      </c>
      <c r="BA10" s="3">
        <f t="shared" ca="1" si="24"/>
        <v>0.21621806400739285</v>
      </c>
      <c r="BB10" s="3">
        <f t="shared" ca="1" si="24"/>
        <v>0.43779551857510429</v>
      </c>
      <c r="BC10" s="3">
        <f t="shared" ca="1" si="24"/>
        <v>5.8272455285048055E-2</v>
      </c>
      <c r="BD10" s="3">
        <f t="shared" ca="1" si="24"/>
        <v>0.19343845786812547</v>
      </c>
      <c r="BE10" s="3">
        <f t="shared" ca="1" si="24"/>
        <v>-8.3527272342791101E-2</v>
      </c>
      <c r="BF10" s="3">
        <f t="shared" ca="1" si="24"/>
        <v>-3.7721375913287447E-3</v>
      </c>
      <c r="BG10" s="3">
        <f t="shared" ca="1" si="24"/>
        <v>7.4916080292749015E-2</v>
      </c>
      <c r="BH10" s="3">
        <f t="shared" ca="1" si="24"/>
        <v>-0.15335652816647788</v>
      </c>
      <c r="BI10" s="3">
        <f t="shared" ca="1" si="24"/>
        <v>-1.3523114914778436E-2</v>
      </c>
      <c r="BJ10" s="3">
        <f t="shared" ca="1" si="24"/>
        <v>0.16011270671898237</v>
      </c>
      <c r="BK10" s="3">
        <f t="shared" ca="1" si="24"/>
        <v>0.19099279473614139</v>
      </c>
      <c r="BL10" s="3">
        <f t="shared" ca="1" si="24"/>
        <v>1.135215176034729E-2</v>
      </c>
      <c r="BM10" s="3">
        <f t="shared" ref="BM10:DX13" ca="1" si="36">(NORMINV(RAND(),0.0571,($E$38/100)))</f>
        <v>0.12396206314038234</v>
      </c>
      <c r="BN10" s="3">
        <f t="shared" ca="1" si="36"/>
        <v>6.8777965349537798E-2</v>
      </c>
      <c r="BO10" s="3">
        <f t="shared" ca="1" si="36"/>
        <v>0.14906179606663</v>
      </c>
      <c r="BP10" s="3">
        <f t="shared" ca="1" si="36"/>
        <v>3.3528758441429968E-2</v>
      </c>
      <c r="BQ10" s="3">
        <f t="shared" ca="1" si="36"/>
        <v>4.4097923158613821E-2</v>
      </c>
      <c r="BR10" s="3">
        <f t="shared" ca="1" si="36"/>
        <v>-3.5526029570133996E-2</v>
      </c>
      <c r="BS10" s="3">
        <f t="shared" ca="1" si="36"/>
        <v>-8.483102515638373E-2</v>
      </c>
      <c r="BT10" s="3">
        <f t="shared" ca="1" si="36"/>
        <v>8.5639245055336363E-3</v>
      </c>
      <c r="BU10" s="3">
        <f t="shared" ca="1" si="36"/>
        <v>2.6561074504629613E-2</v>
      </c>
      <c r="BV10" s="3">
        <f t="shared" ca="1" si="36"/>
        <v>-6.7063453586282712E-2</v>
      </c>
      <c r="BW10" s="3">
        <f t="shared" ca="1" si="36"/>
        <v>-0.19884464288398507</v>
      </c>
      <c r="BX10" s="3">
        <f t="shared" ca="1" si="36"/>
        <v>0.23538952844188432</v>
      </c>
      <c r="BY10" s="3">
        <f t="shared" ca="1" si="36"/>
        <v>0.28486286142875766</v>
      </c>
      <c r="BZ10" s="3">
        <f t="shared" ca="1" si="36"/>
        <v>0.19571168020946128</v>
      </c>
      <c r="CA10" s="3">
        <f t="shared" ca="1" si="36"/>
        <v>7.0240799630496689E-2</v>
      </c>
      <c r="CB10" s="3">
        <f t="shared" ca="1" si="36"/>
        <v>6.7972183933726546E-3</v>
      </c>
      <c r="CC10" s="3">
        <f t="shared" ca="1" si="36"/>
        <v>-5.289986036306045E-2</v>
      </c>
      <c r="CD10" s="3">
        <f t="shared" ca="1" si="36"/>
        <v>5.0948213472124242E-2</v>
      </c>
      <c r="CE10" s="3">
        <f t="shared" ca="1" si="36"/>
        <v>9.2563359631591624E-2</v>
      </c>
      <c r="CF10" s="3">
        <f t="shared" ca="1" si="36"/>
        <v>-2.183371508209285E-2</v>
      </c>
      <c r="CG10" s="3">
        <f t="shared" ca="1" si="36"/>
        <v>9.0548233577233267E-4</v>
      </c>
      <c r="CH10" s="3">
        <f t="shared" ca="1" si="36"/>
        <v>5.9625443214504706E-2</v>
      </c>
      <c r="CI10" s="3">
        <f t="shared" ca="1" si="36"/>
        <v>0.10525808415400459</v>
      </c>
      <c r="CJ10" s="3">
        <f t="shared" ca="1" si="36"/>
        <v>0.12440358092916835</v>
      </c>
      <c r="CK10" s="3">
        <f t="shared" ca="1" si="36"/>
        <v>0.24667952639995605</v>
      </c>
      <c r="CL10" s="3">
        <f t="shared" ca="1" si="36"/>
        <v>0.13779818105871139</v>
      </c>
      <c r="CM10" s="3">
        <f t="shared" ca="1" si="36"/>
        <v>0.14867358755861296</v>
      </c>
      <c r="CN10" s="3">
        <f t="shared" ca="1" si="36"/>
        <v>-0.10723143085136515</v>
      </c>
      <c r="CO10" s="3">
        <f t="shared" ca="1" si="36"/>
        <v>-5.5081556712896051E-2</v>
      </c>
      <c r="CP10" s="3">
        <f t="shared" ca="1" si="36"/>
        <v>-2.4181618930563017E-2</v>
      </c>
      <c r="CQ10" s="3">
        <f t="shared" ca="1" si="36"/>
        <v>-0.12618347313039924</v>
      </c>
      <c r="CR10" s="3">
        <f t="shared" ca="1" si="36"/>
        <v>-9.8978701618318704E-3</v>
      </c>
      <c r="CS10" s="3">
        <f t="shared" ca="1" si="36"/>
        <v>-2.5623915432192057E-2</v>
      </c>
      <c r="CT10" s="3">
        <f t="shared" ca="1" si="36"/>
        <v>0.1041061572955892</v>
      </c>
      <c r="CU10" s="3">
        <f t="shared" ca="1" si="36"/>
        <v>-4.4855195799844247E-2</v>
      </c>
      <c r="CV10" s="3">
        <f t="shared" ca="1" si="36"/>
        <v>0.34043861366514133</v>
      </c>
      <c r="CW10" s="3">
        <f t="shared" ca="1" si="36"/>
        <v>0.12712519116107457</v>
      </c>
      <c r="CX10" s="3">
        <f t="shared" ca="1" si="36"/>
        <v>4.7841016448321713E-2</v>
      </c>
      <c r="CY10" s="3">
        <f t="shared" ca="1" si="36"/>
        <v>1.14910888387545E-2</v>
      </c>
      <c r="CZ10" s="3">
        <f t="shared" ca="1" si="36"/>
        <v>2.5262674055480737E-2</v>
      </c>
      <c r="DA10" s="3">
        <f t="shared" ca="1" si="36"/>
        <v>-1.0388973418199166E-3</v>
      </c>
      <c r="DB10" s="3">
        <f t="shared" ca="1" si="36"/>
        <v>0.1792177134684827</v>
      </c>
      <c r="DC10" s="3">
        <f t="shared" ca="1" si="36"/>
        <v>7.470270096726539E-2</v>
      </c>
      <c r="DD10" s="3">
        <f t="shared" ca="1" si="36"/>
        <v>0.13785176824395196</v>
      </c>
      <c r="DE10" s="3">
        <f t="shared" ca="1" si="36"/>
        <v>3.1258521082623184E-2</v>
      </c>
      <c r="DF10" s="3">
        <f t="shared" ca="1" si="36"/>
        <v>-6.462936921339224E-2</v>
      </c>
      <c r="DG10" s="3">
        <f t="shared" ca="1" si="36"/>
        <v>6.5876280524778577E-2</v>
      </c>
      <c r="DH10" s="3">
        <f t="shared" ca="1" si="36"/>
        <v>-0.12777604792392977</v>
      </c>
      <c r="DI10" s="3">
        <f t="shared" ca="1" si="36"/>
        <v>0.12268332693703728</v>
      </c>
      <c r="DJ10" s="3">
        <f t="shared" ca="1" si="36"/>
        <v>7.6692303624346134E-2</v>
      </c>
      <c r="DK10" s="3">
        <f t="shared" ca="1" si="36"/>
        <v>0.14666534828374767</v>
      </c>
      <c r="DL10" s="3">
        <f t="shared" ca="1" si="36"/>
        <v>5.5530114674493439E-2</v>
      </c>
      <c r="DM10" s="3">
        <f t="shared" ca="1" si="36"/>
        <v>4.405875840091894E-2</v>
      </c>
      <c r="DN10" s="3">
        <f t="shared" ca="1" si="36"/>
        <v>0.15410964646555048</v>
      </c>
      <c r="DO10" s="3">
        <f t="shared" ca="1" si="36"/>
        <v>0.29453007518688934</v>
      </c>
      <c r="DP10" s="3">
        <f t="shared" ca="1" si="36"/>
        <v>0.12263385845977574</v>
      </c>
      <c r="DQ10" s="3">
        <f t="shared" ca="1" si="36"/>
        <v>0.2873034921196651</v>
      </c>
      <c r="DR10" s="3">
        <f t="shared" ca="1" si="36"/>
        <v>-2.027598500887795E-3</v>
      </c>
      <c r="DS10" s="3">
        <f t="shared" ca="1" si="36"/>
        <v>0.25711802284635732</v>
      </c>
      <c r="DT10" s="3">
        <f t="shared" ca="1" si="36"/>
        <v>-3.4528817145872692E-3</v>
      </c>
      <c r="DU10" s="3">
        <f t="shared" ca="1" si="36"/>
        <v>-2.6337272910976456E-2</v>
      </c>
      <c r="DV10" s="3">
        <f t="shared" ca="1" si="36"/>
        <v>8.8828298437640132E-2</v>
      </c>
      <c r="DW10" s="3">
        <f t="shared" ca="1" si="36"/>
        <v>2.380194903995253E-2</v>
      </c>
      <c r="DX10" s="3">
        <f t="shared" ca="1" si="36"/>
        <v>-3.8141491662331453E-2</v>
      </c>
      <c r="DY10" s="3">
        <f t="shared" ca="1" si="18"/>
        <v>0.12527624335090287</v>
      </c>
      <c r="DZ10" s="3">
        <f t="shared" ca="1" si="30"/>
        <v>0.13976952095824452</v>
      </c>
      <c r="EA10" s="3">
        <f t="shared" ca="1" si="30"/>
        <v>3.5382324272680572E-2</v>
      </c>
      <c r="EB10" s="3">
        <f t="shared" ca="1" si="30"/>
        <v>-0.13524947155794087</v>
      </c>
      <c r="EC10" s="3">
        <f t="shared" ca="1" si="30"/>
        <v>0.179840300110757</v>
      </c>
      <c r="ED10" s="3">
        <f t="shared" ca="1" si="30"/>
        <v>-1.6256239990606894E-2</v>
      </c>
      <c r="EE10" s="3">
        <f t="shared" ca="1" si="30"/>
        <v>0.11785602614478899</v>
      </c>
      <c r="EF10" s="3">
        <f t="shared" ca="1" si="30"/>
        <v>-2.9818127278949919E-2</v>
      </c>
      <c r="EG10" s="3">
        <f t="shared" ca="1" si="30"/>
        <v>9.3909254891797259E-2</v>
      </c>
      <c r="EH10" s="3">
        <f t="shared" ca="1" si="30"/>
        <v>-0.15182813120085975</v>
      </c>
      <c r="EI10" s="3">
        <f t="shared" ca="1" si="30"/>
        <v>-3.8046384750272041E-2</v>
      </c>
      <c r="EJ10" s="3">
        <f t="shared" ca="1" si="30"/>
        <v>0.229544002848177</v>
      </c>
      <c r="EK10" s="3">
        <f t="shared" ca="1" si="30"/>
        <v>0.3420748842772709</v>
      </c>
      <c r="EL10" s="3">
        <f t="shared" ca="1" si="30"/>
        <v>-9.465593606280702E-2</v>
      </c>
      <c r="EM10" s="3">
        <f t="shared" ca="1" si="30"/>
        <v>3.1328919611348302E-2</v>
      </c>
      <c r="EN10" s="3">
        <f t="shared" ca="1" si="30"/>
        <v>-1.7067568613350348E-2</v>
      </c>
      <c r="EO10" s="3">
        <f t="shared" ca="1" si="30"/>
        <v>0.1839252466180275</v>
      </c>
      <c r="EP10" s="3">
        <f t="shared" ca="1" si="30"/>
        <v>2.4547221070102092E-2</v>
      </c>
      <c r="EQ10" s="3">
        <f t="shared" ca="1" si="30"/>
        <v>0.16342382752622475</v>
      </c>
      <c r="ER10" s="3">
        <f t="shared" ca="1" si="30"/>
        <v>0.10754433080884077</v>
      </c>
      <c r="ES10" s="3">
        <f t="shared" ca="1" si="30"/>
        <v>0.12163216403494317</v>
      </c>
      <c r="ET10" s="3">
        <f t="shared" ca="1" si="30"/>
        <v>-0.1137072666610086</v>
      </c>
      <c r="EU10" s="3">
        <f t="shared" ca="1" si="30"/>
        <v>-4.3651590477125191E-2</v>
      </c>
      <c r="EV10" s="3">
        <f t="shared" ca="1" si="30"/>
        <v>-0.12689668900220125</v>
      </c>
      <c r="EW10" s="3">
        <f t="shared" ca="1" si="30"/>
        <v>0.1094191845239543</v>
      </c>
      <c r="EX10" s="3">
        <f t="shared" ca="1" si="30"/>
        <v>5.2290529073189665E-2</v>
      </c>
      <c r="EY10" s="3">
        <f t="shared" ca="1" si="30"/>
        <v>0.15699623627808101</v>
      </c>
      <c r="EZ10" s="3">
        <f t="shared" ca="1" si="30"/>
        <v>0.10472347136155002</v>
      </c>
      <c r="FA10" s="3">
        <f t="shared" ca="1" si="30"/>
        <v>-1.3224163551546569E-2</v>
      </c>
      <c r="FB10" s="3">
        <f t="shared" ca="1" si="30"/>
        <v>-3.3080925555424717E-3</v>
      </c>
      <c r="FC10" s="3">
        <f t="shared" ca="1" si="30"/>
        <v>-1.3620098056044486E-2</v>
      </c>
      <c r="FD10" s="3">
        <f t="shared" ca="1" si="30"/>
        <v>1.2690232667655968E-2</v>
      </c>
      <c r="FE10" s="3">
        <f t="shared" ca="1" si="30"/>
        <v>0.13467466146990506</v>
      </c>
      <c r="FF10" s="3">
        <f t="shared" ca="1" si="30"/>
        <v>-7.4918469661948706E-3</v>
      </c>
      <c r="FG10" s="3">
        <f t="shared" ca="1" si="30"/>
        <v>9.5337491963199544E-2</v>
      </c>
      <c r="FH10" s="3">
        <f t="shared" ca="1" si="30"/>
        <v>0.19875112002700385</v>
      </c>
      <c r="FI10" s="3">
        <f t="shared" ca="1" si="30"/>
        <v>-0.1322239182221166</v>
      </c>
      <c r="FJ10" s="3">
        <f t="shared" ca="1" si="30"/>
        <v>9.5366660419836463E-2</v>
      </c>
      <c r="FK10" s="3">
        <f t="shared" ca="1" si="30"/>
        <v>0.12374856343151104</v>
      </c>
      <c r="FL10" s="3">
        <f t="shared" ca="1" si="30"/>
        <v>0.17855707918135266</v>
      </c>
      <c r="FM10" s="3">
        <f t="shared" ca="1" si="30"/>
        <v>2.7849304875828068E-2</v>
      </c>
      <c r="FN10" s="3">
        <f t="shared" ca="1" si="30"/>
        <v>7.6470929095910994E-2</v>
      </c>
      <c r="FO10" s="3">
        <f t="shared" ca="1" si="30"/>
        <v>2.8296209471938089E-2</v>
      </c>
      <c r="FP10" s="3">
        <f t="shared" ca="1" si="30"/>
        <v>-1.0607717758455856E-2</v>
      </c>
      <c r="FQ10" s="3">
        <f t="shared" ca="1" si="30"/>
        <v>0.14552011879884949</v>
      </c>
      <c r="FR10" s="3">
        <f t="shared" ca="1" si="30"/>
        <v>-0.15773286538090403</v>
      </c>
      <c r="FS10" s="3">
        <f t="shared" ca="1" si="30"/>
        <v>0.121664322753276</v>
      </c>
      <c r="FT10" s="3">
        <f t="shared" ca="1" si="30"/>
        <v>9.343497050649871E-2</v>
      </c>
      <c r="FU10" s="3">
        <f t="shared" ca="1" si="30"/>
        <v>-0.2850762357445637</v>
      </c>
      <c r="FV10" s="3">
        <f t="shared" ca="1" si="30"/>
        <v>0.14312267166989626</v>
      </c>
      <c r="FW10" s="3">
        <f t="shared" ca="1" si="30"/>
        <v>9.708881280700532E-2</v>
      </c>
      <c r="FX10" s="3">
        <f t="shared" ca="1" si="30"/>
        <v>8.6123721898587025E-2</v>
      </c>
      <c r="FY10" s="3">
        <f t="shared" ca="1" si="30"/>
        <v>6.4087082075416454E-2</v>
      </c>
      <c r="FZ10" s="3">
        <f t="shared" ca="1" si="30"/>
        <v>4.0076899430838184E-2</v>
      </c>
      <c r="GA10" s="3">
        <f t="shared" ca="1" si="30"/>
        <v>0.31746372137222589</v>
      </c>
      <c r="GB10" s="3">
        <f t="shared" ca="1" si="30"/>
        <v>-4.0791772870621856E-2</v>
      </c>
      <c r="GC10" s="3">
        <f t="shared" ca="1" si="30"/>
        <v>0.11985555502247118</v>
      </c>
      <c r="GD10" s="3">
        <f t="shared" ca="1" si="30"/>
        <v>0.35829941529786979</v>
      </c>
      <c r="GE10" s="3">
        <f t="shared" ca="1" si="30"/>
        <v>-9.8447510523039225E-2</v>
      </c>
      <c r="GF10" s="3">
        <f t="shared" ca="1" si="30"/>
        <v>3.8302880226693828E-2</v>
      </c>
      <c r="GG10" s="3">
        <f t="shared" ca="1" si="30"/>
        <v>5.5144341689479272E-2</v>
      </c>
      <c r="GH10" s="3">
        <f t="shared" ca="1" si="30"/>
        <v>3.7915841052265753E-2</v>
      </c>
      <c r="GI10" s="3">
        <f t="shared" ca="1" si="30"/>
        <v>0.10460900393837054</v>
      </c>
      <c r="GJ10" s="3">
        <f t="shared" ca="1" si="30"/>
        <v>-6.9681444598952716E-2</v>
      </c>
      <c r="GK10" s="3">
        <f t="shared" ca="1" si="30"/>
        <v>-0.12264032675235713</v>
      </c>
      <c r="GL10" s="3">
        <f t="shared" ca="1" si="25"/>
        <v>-5.5734611762530417E-2</v>
      </c>
      <c r="GM10" s="3">
        <f t="shared" ca="1" si="25"/>
        <v>0.14922273949047321</v>
      </c>
      <c r="GN10" s="3">
        <f t="shared" ref="GN10:IY15" ca="1" si="37">(NORMINV(RAND(),0.0571,($E$38/100)))</f>
        <v>0.21047868755785432</v>
      </c>
      <c r="GO10" s="3">
        <f t="shared" ca="1" si="37"/>
        <v>0.13681483992633089</v>
      </c>
      <c r="GP10" s="3">
        <f t="shared" ca="1" si="37"/>
        <v>-0.11676162106446232</v>
      </c>
      <c r="GQ10" s="3">
        <f t="shared" ca="1" si="37"/>
        <v>-1.6696720605494542E-2</v>
      </c>
      <c r="GR10" s="3">
        <f t="shared" ca="1" si="37"/>
        <v>0.21849758593621349</v>
      </c>
      <c r="GS10" s="3">
        <f t="shared" ca="1" si="37"/>
        <v>5.9556406323768581E-2</v>
      </c>
      <c r="GT10" s="3">
        <f t="shared" ca="1" si="37"/>
        <v>-3.6038381272247844E-3</v>
      </c>
      <c r="GU10" s="3">
        <f t="shared" ca="1" si="37"/>
        <v>-0.22272108408745755</v>
      </c>
      <c r="GV10" s="3">
        <f t="shared" ca="1" si="37"/>
        <v>0.13087840069105919</v>
      </c>
      <c r="GW10" s="3">
        <f t="shared" ca="1" si="37"/>
        <v>0.14050732616903849</v>
      </c>
      <c r="GX10" s="3">
        <f t="shared" ca="1" si="37"/>
        <v>0.20650049337017784</v>
      </c>
      <c r="GY10" s="3">
        <f t="shared" ca="1" si="37"/>
        <v>-2.0247130535009594E-2</v>
      </c>
      <c r="GZ10" s="3">
        <f t="shared" ca="1" si="37"/>
        <v>-5.6461841754138792E-2</v>
      </c>
      <c r="HA10" s="3">
        <f t="shared" ca="1" si="37"/>
        <v>4.7410766837821444E-2</v>
      </c>
      <c r="HB10" s="3">
        <f t="shared" ca="1" si="37"/>
        <v>0.1245639496511326</v>
      </c>
      <c r="HC10" s="3">
        <f t="shared" ca="1" si="37"/>
        <v>3.1856843357919135E-2</v>
      </c>
      <c r="HD10" s="3">
        <f t="shared" ca="1" si="37"/>
        <v>3.3833506629073959E-2</v>
      </c>
      <c r="HE10" s="3">
        <f t="shared" ca="1" si="37"/>
        <v>6.2849584995141372E-2</v>
      </c>
      <c r="HF10" s="3">
        <f t="shared" ca="1" si="37"/>
        <v>0.22584432814158112</v>
      </c>
      <c r="HG10" s="3">
        <f t="shared" ca="1" si="37"/>
        <v>0.12361372429948946</v>
      </c>
      <c r="HH10" s="3">
        <f t="shared" ca="1" si="37"/>
        <v>8.1054734124512334E-2</v>
      </c>
      <c r="HI10" s="3">
        <f t="shared" ca="1" si="37"/>
        <v>3.7169033069826302E-2</v>
      </c>
      <c r="HJ10" s="3">
        <f t="shared" ca="1" si="37"/>
        <v>0.10589437791374456</v>
      </c>
      <c r="HK10" s="3">
        <f t="shared" ca="1" si="37"/>
        <v>8.6742994143832311E-2</v>
      </c>
      <c r="HL10" s="3">
        <f t="shared" ca="1" si="37"/>
        <v>0.14250550166895284</v>
      </c>
      <c r="HM10" s="3">
        <f t="shared" ca="1" si="37"/>
        <v>6.9360108386480004E-2</v>
      </c>
      <c r="HN10" s="3">
        <f t="shared" ca="1" si="37"/>
        <v>-2.0613375398520567E-2</v>
      </c>
      <c r="HO10" s="3">
        <f t="shared" ca="1" si="37"/>
        <v>3.6597637594208116E-2</v>
      </c>
      <c r="HP10" s="3">
        <f t="shared" ca="1" si="37"/>
        <v>-0.17274949306317861</v>
      </c>
      <c r="HQ10" s="3">
        <f t="shared" ca="1" si="37"/>
        <v>0.25978944816839478</v>
      </c>
      <c r="HR10" s="3">
        <f t="shared" ca="1" si="37"/>
        <v>0.24577793738000053</v>
      </c>
      <c r="HS10" s="3">
        <f t="shared" ca="1" si="37"/>
        <v>0.17503462312399837</v>
      </c>
      <c r="HT10" s="3">
        <f t="shared" ca="1" si="37"/>
        <v>-0.13432140294853923</v>
      </c>
      <c r="HU10" s="3">
        <f t="shared" ca="1" si="37"/>
        <v>0.15790434710390933</v>
      </c>
      <c r="HV10" s="3">
        <f t="shared" ca="1" si="37"/>
        <v>7.549828996391203E-2</v>
      </c>
      <c r="HW10" s="3">
        <f t="shared" ca="1" si="37"/>
        <v>0.16238090054195395</v>
      </c>
      <c r="HX10" s="3">
        <f t="shared" ca="1" si="37"/>
        <v>0.31071084123509807</v>
      </c>
      <c r="HY10" s="3">
        <f t="shared" ca="1" si="37"/>
        <v>2.8807882986912406E-3</v>
      </c>
      <c r="HZ10" s="3">
        <f t="shared" ca="1" si="37"/>
        <v>0.13305067795797176</v>
      </c>
      <c r="IA10" s="3">
        <f t="shared" ca="1" si="37"/>
        <v>4.7482658418706955E-2</v>
      </c>
      <c r="IB10" s="3">
        <f t="shared" ca="1" si="37"/>
        <v>3.0964782340267168E-2</v>
      </c>
      <c r="IC10" s="3">
        <f t="shared" ca="1" si="37"/>
        <v>5.7662046456719664E-2</v>
      </c>
      <c r="ID10" s="3">
        <f t="shared" ca="1" si="37"/>
        <v>5.1292890431805661E-2</v>
      </c>
      <c r="IE10" s="3">
        <f t="shared" ca="1" si="37"/>
        <v>0.20573527214451437</v>
      </c>
      <c r="IF10" s="3">
        <f t="shared" ca="1" si="37"/>
        <v>0.21015235107964286</v>
      </c>
      <c r="IG10" s="3">
        <f t="shared" ca="1" si="37"/>
        <v>0.24861799709709531</v>
      </c>
      <c r="IH10" s="3">
        <f t="shared" ca="1" si="37"/>
        <v>0.15494398026408857</v>
      </c>
      <c r="II10" s="3">
        <f t="shared" ca="1" si="37"/>
        <v>3.0905127397893885E-2</v>
      </c>
      <c r="IJ10" s="3">
        <f t="shared" ca="1" si="37"/>
        <v>0.20869163187168255</v>
      </c>
      <c r="IK10" s="3">
        <f t="shared" ca="1" si="37"/>
        <v>0.22032828234253354</v>
      </c>
      <c r="IL10" s="3">
        <f t="shared" ca="1" si="37"/>
        <v>0.22106765757766256</v>
      </c>
      <c r="IM10" s="3">
        <f t="shared" ca="1" si="37"/>
        <v>5.2472323561638015E-2</v>
      </c>
      <c r="IN10" s="3">
        <f t="shared" ca="1" si="37"/>
        <v>-0.11035810539041181</v>
      </c>
      <c r="IO10" s="3">
        <f t="shared" ca="1" si="37"/>
        <v>0.27684427723559657</v>
      </c>
      <c r="IP10" s="3">
        <f t="shared" ca="1" si="37"/>
        <v>-4.6629967929522315E-2</v>
      </c>
      <c r="IQ10" s="3">
        <f t="shared" ca="1" si="37"/>
        <v>0.13695624863525768</v>
      </c>
      <c r="IR10" s="3">
        <f t="shared" ca="1" si="37"/>
        <v>-0.1136344773234375</v>
      </c>
      <c r="IS10" s="3">
        <f t="shared" ca="1" si="37"/>
        <v>0.17940579053991729</v>
      </c>
      <c r="IT10" s="3">
        <f t="shared" ca="1" si="37"/>
        <v>9.605549781965908E-2</v>
      </c>
      <c r="IU10" s="3">
        <f t="shared" ca="1" si="37"/>
        <v>-9.6009968956597427E-2</v>
      </c>
      <c r="IV10" s="3">
        <f t="shared" ca="1" si="37"/>
        <v>-0.1381311256903256</v>
      </c>
      <c r="IW10" s="3">
        <f t="shared" ca="1" si="37"/>
        <v>0.11291977845725355</v>
      </c>
      <c r="IX10" s="3">
        <f t="shared" ca="1" si="37"/>
        <v>7.6308942655477607E-2</v>
      </c>
      <c r="IY10" s="3">
        <f t="shared" ca="1" si="37"/>
        <v>0.19449740703847496</v>
      </c>
      <c r="IZ10" s="3">
        <f t="shared" ca="1" si="31"/>
        <v>0.18995083202527352</v>
      </c>
      <c r="JA10" s="3">
        <f t="shared" ca="1" si="26"/>
        <v>0.10398240233213882</v>
      </c>
      <c r="JB10" s="3">
        <f t="shared" ca="1" si="26"/>
        <v>2.2243176319724903E-2</v>
      </c>
      <c r="JC10" s="3">
        <f t="shared" ca="1" si="26"/>
        <v>0.13659554372186544</v>
      </c>
      <c r="JD10" s="3">
        <f t="shared" ca="1" si="26"/>
        <v>-3.0577442823242387E-2</v>
      </c>
      <c r="JE10" s="3">
        <f t="shared" ca="1" si="26"/>
        <v>0.17890312800832919</v>
      </c>
      <c r="JF10" s="3">
        <f t="shared" ca="1" si="26"/>
        <v>0.1143251988912718</v>
      </c>
      <c r="JG10" s="3">
        <f t="shared" ca="1" si="26"/>
        <v>8.7211019146283278E-2</v>
      </c>
      <c r="JH10" s="3">
        <f t="shared" ca="1" si="26"/>
        <v>0.28694287249876604</v>
      </c>
      <c r="JI10" s="3">
        <f t="shared" ca="1" si="26"/>
        <v>2.8331980458586786E-2</v>
      </c>
      <c r="JJ10" s="3">
        <f t="shared" ca="1" si="26"/>
        <v>-1.8436596870476649E-2</v>
      </c>
      <c r="JK10" s="3">
        <f t="shared" ca="1" si="26"/>
        <v>-2.725554004201404E-2</v>
      </c>
      <c r="JL10" s="3">
        <f t="shared" ca="1" si="26"/>
        <v>-2.0063076272026095E-2</v>
      </c>
      <c r="JM10" s="3">
        <f t="shared" ca="1" si="26"/>
        <v>0.14050325324899876</v>
      </c>
      <c r="JN10" s="3">
        <f t="shared" ca="1" si="26"/>
        <v>0.2333112681403498</v>
      </c>
      <c r="JO10" s="3">
        <f t="shared" ca="1" si="26"/>
        <v>3.8117539759579169E-2</v>
      </c>
      <c r="JP10" s="3">
        <f t="shared" ca="1" si="26"/>
        <v>0.1384645421092271</v>
      </c>
      <c r="JQ10" s="3">
        <f t="shared" ca="1" si="26"/>
        <v>-5.8955056001438286E-2</v>
      </c>
      <c r="JR10" s="3">
        <f t="shared" ca="1" si="26"/>
        <v>0.29168587067441987</v>
      </c>
      <c r="JS10" s="3">
        <f t="shared" ca="1" si="26"/>
        <v>-6.5839552975848342E-2</v>
      </c>
      <c r="JT10" s="3">
        <f t="shared" ca="1" si="26"/>
        <v>0.15677737439764591</v>
      </c>
      <c r="JU10" s="3">
        <f t="shared" ca="1" si="26"/>
        <v>-5.4075823946321822E-3</v>
      </c>
      <c r="JV10" s="3">
        <f t="shared" ca="1" si="26"/>
        <v>6.5712285043851945E-2</v>
      </c>
      <c r="JW10" s="3">
        <f t="shared" ca="1" si="26"/>
        <v>0.12578018132831936</v>
      </c>
      <c r="JX10" s="3">
        <f t="shared" ca="1" si="26"/>
        <v>-2.780490166561396E-2</v>
      </c>
      <c r="JY10" s="3">
        <f t="shared" ca="1" si="26"/>
        <v>-7.6477100981932958E-2</v>
      </c>
      <c r="JZ10" s="3">
        <f t="shared" ca="1" si="26"/>
        <v>-7.0391084052974631E-2</v>
      </c>
      <c r="KA10" s="3">
        <f t="shared" ca="1" si="26"/>
        <v>4.5139462936098315E-2</v>
      </c>
      <c r="KB10" s="3">
        <f t="shared" ca="1" si="26"/>
        <v>3.5681299014583577E-2</v>
      </c>
      <c r="KC10" s="3">
        <f t="shared" ca="1" si="26"/>
        <v>6.3050701744602575E-2</v>
      </c>
      <c r="KD10" s="3">
        <f t="shared" ca="1" si="26"/>
        <v>3.2141826572566062E-3</v>
      </c>
      <c r="KE10" s="3">
        <f t="shared" ca="1" si="26"/>
        <v>5.7503820929573624E-2</v>
      </c>
      <c r="KF10" s="3">
        <f t="shared" ca="1" si="26"/>
        <v>6.2498754692408773E-3</v>
      </c>
      <c r="KG10" s="3">
        <f t="shared" ca="1" si="26"/>
        <v>0.29677496818773103</v>
      </c>
      <c r="KH10" s="3">
        <f t="shared" ca="1" si="26"/>
        <v>-0.11019047806967834</v>
      </c>
      <c r="KI10" s="3">
        <f t="shared" ca="1" si="26"/>
        <v>-0.22918045753512983</v>
      </c>
      <c r="KJ10" s="3">
        <f t="shared" ca="1" si="26"/>
        <v>0.24855309219311927</v>
      </c>
      <c r="KK10" s="3">
        <f t="shared" ca="1" si="26"/>
        <v>0.1029931996105774</v>
      </c>
      <c r="KL10" s="3">
        <f t="shared" ca="1" si="26"/>
        <v>0.1932531834044956</v>
      </c>
      <c r="KM10" s="3">
        <f t="shared" ca="1" si="26"/>
        <v>5.2057108706445074E-2</v>
      </c>
      <c r="KN10" s="3">
        <f t="shared" ca="1" si="26"/>
        <v>7.1869057774633399E-2</v>
      </c>
      <c r="KO10" s="3">
        <f t="shared" ca="1" si="26"/>
        <v>-1.51287886901698E-2</v>
      </c>
      <c r="KP10" s="3">
        <f t="shared" ca="1" si="26"/>
        <v>-4.1145378900737939E-2</v>
      </c>
      <c r="KQ10" s="3">
        <f t="shared" ca="1" si="26"/>
        <v>-5.4285776367920813E-2</v>
      </c>
      <c r="KR10" s="3">
        <f t="shared" ca="1" si="26"/>
        <v>-6.7007414481188507E-2</v>
      </c>
      <c r="KS10" s="3">
        <f t="shared" ca="1" si="26"/>
        <v>0.21069462426973751</v>
      </c>
      <c r="KT10" s="3">
        <f t="shared" ca="1" si="26"/>
        <v>0.14372530749152587</v>
      </c>
      <c r="KU10" s="3">
        <f t="shared" ca="1" si="26"/>
        <v>-9.2031064796236531E-2</v>
      </c>
      <c r="KV10" s="3">
        <f t="shared" ca="1" si="26"/>
        <v>9.0997344921334294E-2</v>
      </c>
      <c r="KW10" s="3">
        <f t="shared" ca="1" si="26"/>
        <v>1.9553355211649887E-2</v>
      </c>
      <c r="KX10" s="3">
        <f t="shared" ca="1" si="26"/>
        <v>-4.4107566047385555E-2</v>
      </c>
      <c r="KY10" s="3">
        <f t="shared" ca="1" si="26"/>
        <v>6.6323645638615633E-2</v>
      </c>
      <c r="KZ10" s="3">
        <f t="shared" ca="1" si="26"/>
        <v>8.0255676868114786E-2</v>
      </c>
      <c r="LA10" s="3">
        <f t="shared" ca="1" si="26"/>
        <v>2.1657490764883783E-2</v>
      </c>
      <c r="LB10" s="3">
        <f t="shared" ca="1" si="26"/>
        <v>-4.7934626568696737E-2</v>
      </c>
      <c r="LC10" s="3">
        <f t="shared" ca="1" si="26"/>
        <v>9.3506574179039292E-2</v>
      </c>
      <c r="LD10" s="3">
        <f t="shared" ca="1" si="26"/>
        <v>2.5788021518749246E-2</v>
      </c>
      <c r="LE10" s="3">
        <f t="shared" ca="1" si="26"/>
        <v>0.15899183873590095</v>
      </c>
      <c r="LF10" s="3">
        <f t="shared" ca="1" si="26"/>
        <v>3.1029556438515616E-2</v>
      </c>
      <c r="LG10" s="3">
        <f t="shared" ca="1" si="26"/>
        <v>-3.4444792033481747E-2</v>
      </c>
      <c r="LH10" s="3">
        <f t="shared" ca="1" si="26"/>
        <v>0.13702087152533288</v>
      </c>
      <c r="LI10" s="3">
        <f t="shared" ca="1" si="26"/>
        <v>-1.3423813022631653E-2</v>
      </c>
      <c r="LJ10" s="3">
        <f t="shared" ca="1" si="26"/>
        <v>0.21664504746962787</v>
      </c>
      <c r="LK10" s="3">
        <f t="shared" ca="1" si="26"/>
        <v>0.11958990739202946</v>
      </c>
      <c r="LL10" s="3">
        <f t="shared" ref="LL10:NW14" ca="1" si="38">(NORMINV(RAND(),0.0571,($E$38/100)))</f>
        <v>0.16626170620445324</v>
      </c>
      <c r="LM10" s="3">
        <f t="shared" ca="1" si="38"/>
        <v>0.13051306258690493</v>
      </c>
      <c r="LN10" s="3">
        <f t="shared" ca="1" si="38"/>
        <v>-3.5429586201677382E-2</v>
      </c>
      <c r="LO10" s="3">
        <f t="shared" ca="1" si="38"/>
        <v>6.4571659156655248E-2</v>
      </c>
      <c r="LP10" s="3">
        <f t="shared" ca="1" si="38"/>
        <v>4.055877921105569E-2</v>
      </c>
      <c r="LQ10" s="3">
        <f t="shared" ca="1" si="38"/>
        <v>-9.0749185484147551E-2</v>
      </c>
      <c r="LR10" s="3">
        <f t="shared" ca="1" si="38"/>
        <v>-0.11386329453917594</v>
      </c>
      <c r="LS10" s="3">
        <f t="shared" ca="1" si="38"/>
        <v>0.162393482533703</v>
      </c>
      <c r="LT10" s="3">
        <f t="shared" ca="1" si="38"/>
        <v>0.16041363702662581</v>
      </c>
      <c r="LU10" s="3">
        <f t="shared" ca="1" si="38"/>
        <v>1.2394316975002276E-2</v>
      </c>
      <c r="LV10" s="3">
        <f t="shared" ca="1" si="38"/>
        <v>0.11876688490989298</v>
      </c>
      <c r="LW10" s="3">
        <f t="shared" ca="1" si="38"/>
        <v>-0.10090524701008506</v>
      </c>
      <c r="LX10" s="3">
        <f t="shared" ca="1" si="38"/>
        <v>0.11603311802801265</v>
      </c>
      <c r="LY10" s="3">
        <f t="shared" ca="1" si="38"/>
        <v>0.10380159951742229</v>
      </c>
      <c r="LZ10" s="3">
        <f t="shared" ca="1" si="38"/>
        <v>5.5751270227991298E-3</v>
      </c>
      <c r="MA10" s="3">
        <f t="shared" ca="1" si="38"/>
        <v>0.12877227318796841</v>
      </c>
      <c r="MB10" s="3">
        <f t="shared" ca="1" si="38"/>
        <v>9.6036049639352139E-2</v>
      </c>
      <c r="MC10" s="3">
        <f t="shared" ca="1" si="38"/>
        <v>-0.13596332381940091</v>
      </c>
      <c r="MD10" s="3">
        <f t="shared" ca="1" si="38"/>
        <v>-3.5641205605233289E-2</v>
      </c>
      <c r="ME10" s="3">
        <f t="shared" ca="1" si="38"/>
        <v>-2.0167648480745273E-2</v>
      </c>
      <c r="MF10" s="3">
        <f t="shared" ca="1" si="38"/>
        <v>-2.2768695810746642E-2</v>
      </c>
      <c r="MG10" s="3">
        <f t="shared" ca="1" si="38"/>
        <v>4.4233668308658602E-3</v>
      </c>
      <c r="MH10" s="3">
        <f t="shared" ca="1" si="38"/>
        <v>7.3114304454153109E-2</v>
      </c>
      <c r="MI10" s="3">
        <f t="shared" ca="1" si="38"/>
        <v>0.18061157882061649</v>
      </c>
      <c r="MJ10" s="3">
        <f t="shared" ca="1" si="38"/>
        <v>7.8931628684518557E-2</v>
      </c>
      <c r="MK10" s="3">
        <f t="shared" ca="1" si="38"/>
        <v>2.0949291186895098E-2</v>
      </c>
      <c r="ML10" s="3">
        <f t="shared" ca="1" si="38"/>
        <v>0.18713944238914831</v>
      </c>
      <c r="MM10" s="3">
        <f t="shared" ca="1" si="38"/>
        <v>0.21217152498118586</v>
      </c>
      <c r="MN10" s="3">
        <f t="shared" ca="1" si="38"/>
        <v>-6.7585936155999532E-3</v>
      </c>
      <c r="MO10" s="3">
        <f t="shared" ca="1" si="38"/>
        <v>7.1639010781842802E-2</v>
      </c>
      <c r="MP10" s="3">
        <f t="shared" ca="1" si="38"/>
        <v>6.8329104821164513E-2</v>
      </c>
      <c r="MQ10" s="3">
        <f t="shared" ca="1" si="38"/>
        <v>0.22791146985811384</v>
      </c>
      <c r="MR10" s="3">
        <f t="shared" ca="1" si="38"/>
        <v>0.12056251040522288</v>
      </c>
      <c r="MS10" s="3">
        <f t="shared" ca="1" si="38"/>
        <v>0.15231323972408278</v>
      </c>
      <c r="MT10" s="3">
        <f t="shared" ca="1" si="38"/>
        <v>0.20967885116385487</v>
      </c>
      <c r="MU10" s="3">
        <f t="shared" ca="1" si="38"/>
        <v>0.10087213747698488</v>
      </c>
      <c r="MV10" s="3">
        <f t="shared" ca="1" si="38"/>
        <v>4.6074587886172004E-2</v>
      </c>
      <c r="MW10" s="3">
        <f t="shared" ca="1" si="38"/>
        <v>0.15511880358619332</v>
      </c>
      <c r="MX10" s="3">
        <f t="shared" ca="1" si="38"/>
        <v>-3.1201500015357153E-2</v>
      </c>
      <c r="MY10" s="3">
        <f t="shared" ca="1" si="38"/>
        <v>6.9229290893790055E-2</v>
      </c>
      <c r="MZ10" s="3">
        <f t="shared" ca="1" si="38"/>
        <v>3.9522112365915671E-2</v>
      </c>
      <c r="NA10" s="3">
        <f t="shared" ca="1" si="38"/>
        <v>-0.10800081421499606</v>
      </c>
      <c r="NB10" s="3">
        <f t="shared" ca="1" si="38"/>
        <v>2.8399251344682207E-2</v>
      </c>
      <c r="NC10" s="3">
        <f t="shared" ca="1" si="38"/>
        <v>3.441724019032328E-2</v>
      </c>
      <c r="ND10" s="3">
        <f t="shared" ca="1" si="38"/>
        <v>3.4401899999488506E-2</v>
      </c>
      <c r="NE10" s="3">
        <f t="shared" ca="1" si="38"/>
        <v>0.12250786626902455</v>
      </c>
      <c r="NF10" s="3">
        <f t="shared" ca="1" si="38"/>
        <v>0.12864628756963953</v>
      </c>
      <c r="NG10" s="3">
        <f t="shared" ca="1" si="38"/>
        <v>-1.9661970226464973E-2</v>
      </c>
      <c r="NH10" s="3">
        <f t="shared" ca="1" si="38"/>
        <v>7.8988531347442201E-2</v>
      </c>
      <c r="NI10" s="3">
        <f t="shared" ca="1" si="38"/>
        <v>3.9884160359348733E-2</v>
      </c>
      <c r="NJ10" s="3">
        <f t="shared" ca="1" si="38"/>
        <v>-0.2277241980479679</v>
      </c>
      <c r="NK10" s="3">
        <f t="shared" ca="1" si="38"/>
        <v>-1.5680278703946837E-2</v>
      </c>
      <c r="NL10" s="3">
        <f t="shared" ca="1" si="38"/>
        <v>0.13192306543140536</v>
      </c>
      <c r="NM10" s="3">
        <f t="shared" ca="1" si="38"/>
        <v>6.2439416738984899E-2</v>
      </c>
      <c r="NN10" s="3">
        <f t="shared" ca="1" si="38"/>
        <v>1.8179631308963537E-2</v>
      </c>
      <c r="NO10" s="3">
        <f t="shared" ca="1" si="38"/>
        <v>5.7516233251189375E-2</v>
      </c>
      <c r="NP10" s="3">
        <f t="shared" ca="1" si="38"/>
        <v>-0.14507158107630358</v>
      </c>
      <c r="NQ10" s="3">
        <f t="shared" ca="1" si="38"/>
        <v>0.31961720414777023</v>
      </c>
      <c r="NR10" s="3">
        <f t="shared" ca="1" si="38"/>
        <v>-0.10998485753993754</v>
      </c>
      <c r="NS10" s="3">
        <f t="shared" ca="1" si="38"/>
        <v>0.11636275678052338</v>
      </c>
      <c r="NT10" s="3">
        <f t="shared" ca="1" si="38"/>
        <v>0.18737868936241836</v>
      </c>
      <c r="NU10" s="3">
        <f t="shared" ca="1" si="38"/>
        <v>6.0731549988045405E-2</v>
      </c>
      <c r="NV10" s="3">
        <f t="shared" ca="1" si="38"/>
        <v>-6.3739536065264141E-2</v>
      </c>
      <c r="NW10" s="3">
        <f t="shared" ca="1" si="38"/>
        <v>-3.5799454473970524E-2</v>
      </c>
      <c r="NX10" s="3">
        <f t="shared" ca="1" si="32"/>
        <v>4.8995120177660889E-2</v>
      </c>
      <c r="NY10" s="3">
        <f t="shared" ca="1" si="27"/>
        <v>-3.8712992824100484E-3</v>
      </c>
      <c r="NZ10" s="3">
        <f t="shared" ca="1" si="27"/>
        <v>-5.7891150101545885E-2</v>
      </c>
      <c r="OA10" s="3">
        <f t="shared" ca="1" si="27"/>
        <v>0.19754993736654758</v>
      </c>
      <c r="OB10" s="3">
        <f t="shared" ca="1" si="27"/>
        <v>0.14204411645290699</v>
      </c>
      <c r="OC10" s="3">
        <f t="shared" ca="1" si="27"/>
        <v>4.619050251511745E-2</v>
      </c>
      <c r="OD10" s="3">
        <f t="shared" ca="1" si="27"/>
        <v>1.0768086726873058E-2</v>
      </c>
      <c r="OE10" s="3">
        <f t="shared" ca="1" si="27"/>
        <v>0.18820483663850252</v>
      </c>
      <c r="OF10" s="3">
        <f t="shared" ca="1" si="27"/>
        <v>-8.5072600377898003E-2</v>
      </c>
      <c r="OG10" s="3">
        <f t="shared" ca="1" si="27"/>
        <v>-0.10333067012470858</v>
      </c>
      <c r="OH10" s="3">
        <f t="shared" ca="1" si="27"/>
        <v>0.14890861060120428</v>
      </c>
      <c r="OI10" s="3">
        <f t="shared" ca="1" si="27"/>
        <v>-2.0358220820973286E-3</v>
      </c>
      <c r="OJ10" s="3">
        <f t="shared" ca="1" si="27"/>
        <v>-9.1430753066721868E-2</v>
      </c>
      <c r="OK10" s="3">
        <f t="shared" ca="1" si="27"/>
        <v>-1.6028261454061096E-2</v>
      </c>
      <c r="OL10" s="3">
        <f t="shared" ca="1" si="27"/>
        <v>0.44090883340910775</v>
      </c>
      <c r="OM10" s="3">
        <f t="shared" ca="1" si="27"/>
        <v>-4.9231346348335842E-3</v>
      </c>
      <c r="ON10" s="3">
        <f t="shared" ca="1" si="27"/>
        <v>-0.11231148805637696</v>
      </c>
      <c r="OO10" s="3">
        <f t="shared" ca="1" si="27"/>
        <v>-9.1999005106099915E-2</v>
      </c>
      <c r="OP10" s="3">
        <f t="shared" ca="1" si="27"/>
        <v>6.6732133983651826E-2</v>
      </c>
      <c r="OQ10" s="3">
        <f t="shared" ca="1" si="27"/>
        <v>-3.2330129429719717E-3</v>
      </c>
      <c r="OR10" s="3">
        <f t="shared" ca="1" si="27"/>
        <v>0.15114877469972515</v>
      </c>
      <c r="OS10" s="3">
        <f t="shared" ca="1" si="27"/>
        <v>0.1263148758253671</v>
      </c>
      <c r="OT10" s="3">
        <f t="shared" ca="1" si="27"/>
        <v>-4.0849107964244416E-2</v>
      </c>
      <c r="OU10" s="3">
        <f t="shared" ca="1" si="27"/>
        <v>-0.10337392015610335</v>
      </c>
      <c r="OV10" s="3">
        <f t="shared" ca="1" si="27"/>
        <v>7.8541363029469485E-2</v>
      </c>
      <c r="OW10" s="3">
        <f t="shared" ca="1" si="27"/>
        <v>-4.2731646709182836E-2</v>
      </c>
      <c r="OX10" s="3">
        <f t="shared" ca="1" si="27"/>
        <v>0.19050964431413625</v>
      </c>
      <c r="OY10" s="3">
        <f t="shared" ca="1" si="27"/>
        <v>0.23615940444762595</v>
      </c>
      <c r="OZ10" s="3">
        <f t="shared" ca="1" si="27"/>
        <v>-7.9351921726899394E-4</v>
      </c>
      <c r="PA10" s="3">
        <f t="shared" ca="1" si="27"/>
        <v>0.19265858513719564</v>
      </c>
      <c r="PB10" s="3">
        <f t="shared" ca="1" si="27"/>
        <v>8.203637856452449E-2</v>
      </c>
      <c r="PC10" s="3">
        <f t="shared" ca="1" si="27"/>
        <v>-7.4260633769873199E-2</v>
      </c>
      <c r="PD10" s="3">
        <f t="shared" ca="1" si="27"/>
        <v>8.5998843828812413E-2</v>
      </c>
      <c r="PE10" s="3">
        <f t="shared" ca="1" si="27"/>
        <v>-9.9875550661178994E-2</v>
      </c>
      <c r="PF10" s="3">
        <f t="shared" ca="1" si="27"/>
        <v>-0.17058213581975834</v>
      </c>
      <c r="PG10" s="3">
        <f t="shared" ca="1" si="27"/>
        <v>2.7539572199812522E-2</v>
      </c>
      <c r="PH10" s="3">
        <f t="shared" ca="1" si="27"/>
        <v>0.2140975590407555</v>
      </c>
      <c r="PI10" s="3">
        <f t="shared" ca="1" si="27"/>
        <v>-9.4902150622983336E-2</v>
      </c>
      <c r="PJ10" s="3">
        <f t="shared" ca="1" si="27"/>
        <v>1.3792952603740416E-2</v>
      </c>
      <c r="PK10" s="3">
        <f t="shared" ca="1" si="27"/>
        <v>2.4085070715075409E-2</v>
      </c>
      <c r="PL10" s="3">
        <f t="shared" ca="1" si="27"/>
        <v>0.17270290061432381</v>
      </c>
      <c r="PM10" s="3">
        <f t="shared" ca="1" si="27"/>
        <v>0.17642773467827202</v>
      </c>
      <c r="PN10" s="3">
        <f t="shared" ca="1" si="27"/>
        <v>-4.6986566473003533E-2</v>
      </c>
      <c r="PO10" s="3">
        <f t="shared" ca="1" si="27"/>
        <v>-0.22869826732465981</v>
      </c>
      <c r="PP10" s="3">
        <f t="shared" ca="1" si="27"/>
        <v>7.126216246844401E-2</v>
      </c>
      <c r="PQ10" s="3">
        <f t="shared" ca="1" si="27"/>
        <v>4.1527336530931692E-2</v>
      </c>
      <c r="PR10" s="3">
        <f t="shared" ca="1" si="27"/>
        <v>-3.9203135942202913E-2</v>
      </c>
      <c r="PS10" s="3">
        <f t="shared" ca="1" si="27"/>
        <v>0.14002835421541046</v>
      </c>
      <c r="PT10" s="3">
        <f t="shared" ca="1" si="27"/>
        <v>0.20181040291927199</v>
      </c>
      <c r="PU10" s="3">
        <f t="shared" ca="1" si="27"/>
        <v>-5.9141144731079648E-2</v>
      </c>
      <c r="PV10" s="3">
        <f t="shared" ca="1" si="27"/>
        <v>5.6893106704627994E-2</v>
      </c>
      <c r="PW10" s="3">
        <f t="shared" ca="1" si="27"/>
        <v>0.21487335388314366</v>
      </c>
      <c r="PX10" s="3">
        <f t="shared" ca="1" si="27"/>
        <v>-1.0127745099052565E-2</v>
      </c>
      <c r="PY10" s="3">
        <f t="shared" ca="1" si="27"/>
        <v>4.6952343580304E-2</v>
      </c>
      <c r="PZ10" s="3">
        <f t="shared" ca="1" si="27"/>
        <v>-0.14978464701581701</v>
      </c>
      <c r="QA10" s="3">
        <f t="shared" ca="1" si="27"/>
        <v>8.6978266703753956E-2</v>
      </c>
      <c r="QB10" s="3">
        <f t="shared" ca="1" si="27"/>
        <v>0.11630948896702967</v>
      </c>
      <c r="QC10" s="3">
        <f t="shared" ca="1" si="27"/>
        <v>1.3889700584677138E-2</v>
      </c>
      <c r="QD10" s="3">
        <f t="shared" ca="1" si="27"/>
        <v>6.2758539864606444E-2</v>
      </c>
      <c r="QE10" s="3">
        <f t="shared" ca="1" si="27"/>
        <v>-2.7339817828200511E-2</v>
      </c>
      <c r="QF10" s="3">
        <f t="shared" ca="1" si="27"/>
        <v>-0.10289333293776094</v>
      </c>
      <c r="QG10" s="3">
        <f t="shared" ca="1" si="27"/>
        <v>0.1123585922344319</v>
      </c>
      <c r="QH10" s="3">
        <f t="shared" ca="1" si="27"/>
        <v>0.14624295866464737</v>
      </c>
      <c r="QI10" s="3">
        <f t="shared" ca="1" si="27"/>
        <v>4.7636516640938535E-2</v>
      </c>
      <c r="QJ10" s="3">
        <f t="shared" ref="QJ10:SU14" ca="1" si="39">(NORMINV(RAND(),0.0571,($E$38/100)))</f>
        <v>1.2919832819986404E-2</v>
      </c>
      <c r="QK10" s="3">
        <f t="shared" ca="1" si="39"/>
        <v>5.045415341293439E-2</v>
      </c>
      <c r="QL10" s="3">
        <f t="shared" ca="1" si="39"/>
        <v>-0.22540458185386925</v>
      </c>
      <c r="QM10" s="3">
        <f t="shared" ca="1" si="39"/>
        <v>-5.2870760940651657E-2</v>
      </c>
      <c r="QN10" s="3">
        <f t="shared" ca="1" si="39"/>
        <v>2.6158536902194756E-2</v>
      </c>
      <c r="QO10" s="3">
        <f t="shared" ca="1" si="39"/>
        <v>9.998907687676073E-2</v>
      </c>
      <c r="QP10" s="3">
        <f t="shared" ca="1" si="39"/>
        <v>4.5354486990350398E-2</v>
      </c>
      <c r="QQ10" s="3">
        <f t="shared" ca="1" si="39"/>
        <v>2.4727660184836193E-2</v>
      </c>
      <c r="QR10" s="3">
        <f t="shared" ca="1" si="39"/>
        <v>8.1285106877956634E-2</v>
      </c>
      <c r="QS10" s="3">
        <f t="shared" ca="1" si="39"/>
        <v>0.21296964990588918</v>
      </c>
      <c r="QT10" s="3">
        <f t="shared" ca="1" si="39"/>
        <v>-8.3633758864574123E-2</v>
      </c>
      <c r="QU10" s="3">
        <f t="shared" ca="1" si="39"/>
        <v>6.9375611709061744E-2</v>
      </c>
      <c r="QV10" s="3">
        <f t="shared" ca="1" si="39"/>
        <v>6.4994283346538104E-2</v>
      </c>
      <c r="QW10" s="3">
        <f t="shared" ca="1" si="39"/>
        <v>-3.4903803519577628E-3</v>
      </c>
      <c r="QX10" s="3">
        <f t="shared" ca="1" si="39"/>
        <v>-0.15753398701400395</v>
      </c>
      <c r="QY10" s="3">
        <f t="shared" ca="1" si="39"/>
        <v>6.7878498900244763E-3</v>
      </c>
      <c r="QZ10" s="3">
        <f t="shared" ca="1" si="39"/>
        <v>0.17648801800246794</v>
      </c>
      <c r="RA10" s="3">
        <f t="shared" ca="1" si="39"/>
        <v>-9.4411386975666131E-2</v>
      </c>
      <c r="RB10" s="3">
        <f t="shared" ca="1" si="39"/>
        <v>4.1865727695963431E-2</v>
      </c>
      <c r="RC10" s="3">
        <f t="shared" ca="1" si="39"/>
        <v>-9.5137813963173098E-2</v>
      </c>
      <c r="RD10" s="3">
        <f t="shared" ca="1" si="39"/>
        <v>7.6018177063779183E-2</v>
      </c>
      <c r="RE10" s="3">
        <f t="shared" ca="1" si="39"/>
        <v>2.3906378223119189E-2</v>
      </c>
      <c r="RF10" s="3">
        <f t="shared" ca="1" si="39"/>
        <v>0.21398890296232176</v>
      </c>
      <c r="RG10" s="3">
        <f t="shared" ca="1" si="39"/>
        <v>0.31756027383810576</v>
      </c>
      <c r="RH10" s="3">
        <f t="shared" ca="1" si="39"/>
        <v>-0.18109407228258895</v>
      </c>
      <c r="RI10" s="3">
        <f t="shared" ca="1" si="39"/>
        <v>8.6152519219320781E-2</v>
      </c>
      <c r="RJ10" s="3">
        <f t="shared" ca="1" si="39"/>
        <v>0.2087177650429507</v>
      </c>
      <c r="RK10" s="3">
        <f t="shared" ca="1" si="39"/>
        <v>1.4481573470644188E-2</v>
      </c>
      <c r="RL10" s="3">
        <f t="shared" ca="1" si="39"/>
        <v>5.4651017987565269E-2</v>
      </c>
      <c r="RM10" s="3">
        <f t="shared" ca="1" si="39"/>
        <v>3.2341060893010851E-2</v>
      </c>
      <c r="RN10" s="3">
        <f t="shared" ca="1" si="39"/>
        <v>0.13337260682424634</v>
      </c>
      <c r="RO10" s="3">
        <f t="shared" ca="1" si="39"/>
        <v>-0.11197573620363092</v>
      </c>
      <c r="RP10" s="3">
        <f t="shared" ca="1" si="39"/>
        <v>0.13391203853565642</v>
      </c>
      <c r="RQ10" s="3">
        <f t="shared" ca="1" si="39"/>
        <v>0.10400250712837636</v>
      </c>
      <c r="RR10" s="3">
        <f t="shared" ca="1" si="39"/>
        <v>2.2476951987550925E-2</v>
      </c>
      <c r="RS10" s="3">
        <f t="shared" ca="1" si="39"/>
        <v>9.1446186376596295E-2</v>
      </c>
      <c r="RT10" s="3">
        <f t="shared" ca="1" si="39"/>
        <v>-5.1201326244020698E-2</v>
      </c>
      <c r="RU10" s="3">
        <f t="shared" ca="1" si="39"/>
        <v>0.12368243140709848</v>
      </c>
      <c r="RV10" s="3">
        <f t="shared" ca="1" si="39"/>
        <v>-4.4043749647562094E-2</v>
      </c>
      <c r="RW10" s="3">
        <f t="shared" ca="1" si="39"/>
        <v>2.2276281978859121E-2</v>
      </c>
      <c r="RX10" s="3">
        <f t="shared" ca="1" si="39"/>
        <v>0.11543396943386791</v>
      </c>
      <c r="RY10" s="3">
        <f t="shared" ca="1" si="39"/>
        <v>0.23329009686223701</v>
      </c>
      <c r="RZ10" s="3">
        <f t="shared" ca="1" si="39"/>
        <v>-0.17768815724401343</v>
      </c>
      <c r="SA10" s="3">
        <f t="shared" ca="1" si="39"/>
        <v>5.5278610105016959E-2</v>
      </c>
      <c r="SB10" s="3">
        <f t="shared" ca="1" si="39"/>
        <v>0.16835016094800381</v>
      </c>
      <c r="SC10" s="3">
        <f t="shared" ca="1" si="39"/>
        <v>0.29350642204239002</v>
      </c>
      <c r="SD10" s="3">
        <f t="shared" ca="1" si="39"/>
        <v>-1.0899593584925565E-2</v>
      </c>
      <c r="SE10" s="3">
        <f t="shared" ca="1" si="39"/>
        <v>0.25046450990662567</v>
      </c>
      <c r="SF10" s="3">
        <f t="shared" ca="1" si="39"/>
        <v>0.26129640652292591</v>
      </c>
      <c r="SG10" s="3">
        <f t="shared" ca="1" si="39"/>
        <v>9.8211476669831668E-2</v>
      </c>
      <c r="SH10" s="3">
        <f t="shared" ca="1" si="39"/>
        <v>0.12625074406398354</v>
      </c>
      <c r="SI10" s="3">
        <f t="shared" ca="1" si="39"/>
        <v>0.22662459752566783</v>
      </c>
      <c r="SJ10" s="3">
        <f t="shared" ca="1" si="39"/>
        <v>-4.9545043838360142E-2</v>
      </c>
      <c r="SK10" s="3">
        <f t="shared" ca="1" si="39"/>
        <v>0.10065753176329635</v>
      </c>
      <c r="SL10" s="3">
        <f t="shared" ca="1" si="39"/>
        <v>-4.0004148297380915E-2</v>
      </c>
      <c r="SM10" s="3">
        <f t="shared" ca="1" si="39"/>
        <v>9.2918688557031281E-2</v>
      </c>
      <c r="SN10" s="3">
        <f t="shared" ca="1" si="39"/>
        <v>-6.206984424468899E-2</v>
      </c>
      <c r="SO10" s="3">
        <f t="shared" ca="1" si="39"/>
        <v>0.22236811196436129</v>
      </c>
      <c r="SP10" s="3">
        <f t="shared" ca="1" si="39"/>
        <v>8.8729973577905824E-2</v>
      </c>
      <c r="SQ10" s="3">
        <f t="shared" ca="1" si="39"/>
        <v>0.28330192942569787</v>
      </c>
      <c r="SR10" s="3">
        <f t="shared" ca="1" si="39"/>
        <v>-0.13447287811636827</v>
      </c>
      <c r="SS10" s="3">
        <f t="shared" ca="1" si="39"/>
        <v>8.3962931885086189E-2</v>
      </c>
      <c r="ST10" s="3">
        <f t="shared" ca="1" si="39"/>
        <v>5.5034347815030131E-2</v>
      </c>
      <c r="SU10" s="3">
        <f t="shared" ca="1" si="39"/>
        <v>-4.6657583853475862E-2</v>
      </c>
      <c r="SV10" s="3">
        <f t="shared" ca="1" si="33"/>
        <v>2.1805003064460891E-2</v>
      </c>
      <c r="SW10" s="3">
        <f t="shared" ca="1" si="28"/>
        <v>3.3112444562837975E-2</v>
      </c>
      <c r="SX10" s="3">
        <f t="shared" ca="1" si="28"/>
        <v>3.2792335178722792E-2</v>
      </c>
      <c r="SY10" s="3">
        <f t="shared" ca="1" si="28"/>
        <v>0.22698326174004274</v>
      </c>
      <c r="SZ10" s="3">
        <f t="shared" ca="1" si="28"/>
        <v>-4.0153818960178847E-2</v>
      </c>
      <c r="TA10" s="3">
        <f t="shared" ca="1" si="28"/>
        <v>-0.10122288641288661</v>
      </c>
      <c r="TB10" s="3">
        <f t="shared" ca="1" si="28"/>
        <v>9.4435933494481622E-2</v>
      </c>
      <c r="TC10" s="3">
        <f t="shared" ca="1" si="28"/>
        <v>4.6239493238655199E-2</v>
      </c>
      <c r="TD10" s="3">
        <f t="shared" ca="1" si="28"/>
        <v>4.464626189247025E-2</v>
      </c>
      <c r="TE10" s="3">
        <f t="shared" ca="1" si="28"/>
        <v>7.5435870064944344E-2</v>
      </c>
      <c r="TF10" s="3">
        <f t="shared" ca="1" si="28"/>
        <v>0.17051021980329523</v>
      </c>
      <c r="TG10" s="3">
        <f t="shared" ca="1" si="28"/>
        <v>0.14605102335550424</v>
      </c>
      <c r="TH10" s="3">
        <f t="shared" ca="1" si="28"/>
        <v>0.14374039260913724</v>
      </c>
      <c r="TI10" s="3">
        <f t="shared" ca="1" si="28"/>
        <v>0.22275000709415027</v>
      </c>
      <c r="TJ10" s="3">
        <f t="shared" ca="1" si="28"/>
        <v>0.1213571275914319</v>
      </c>
      <c r="TK10" s="3">
        <f t="shared" ca="1" si="28"/>
        <v>0.11200699953701264</v>
      </c>
      <c r="TL10" s="3">
        <f t="shared" ca="1" si="28"/>
        <v>5.4403506741748237E-2</v>
      </c>
      <c r="TM10" s="3">
        <f t="shared" ca="1" si="28"/>
        <v>4.0824669733584389E-2</v>
      </c>
      <c r="TN10" s="3">
        <f t="shared" ca="1" si="28"/>
        <v>-7.7526156600220039E-2</v>
      </c>
      <c r="TO10" s="3">
        <f t="shared" ca="1" si="28"/>
        <v>0.10723915926111761</v>
      </c>
      <c r="TP10" s="3">
        <f t="shared" ca="1" si="28"/>
        <v>0.13168584519206752</v>
      </c>
      <c r="TQ10" s="3">
        <f t="shared" ca="1" si="28"/>
        <v>9.8647472063829733E-2</v>
      </c>
      <c r="TR10" s="3">
        <f t="shared" ca="1" si="28"/>
        <v>4.7069840496196287E-2</v>
      </c>
      <c r="TS10" s="3">
        <f t="shared" ca="1" si="28"/>
        <v>-7.3297735372143721E-2</v>
      </c>
      <c r="TT10" s="3">
        <f t="shared" ca="1" si="28"/>
        <v>4.1091498660349862E-2</v>
      </c>
      <c r="TU10" s="3">
        <f t="shared" ca="1" si="28"/>
        <v>0.20724328524891894</v>
      </c>
      <c r="TV10" s="3">
        <f t="shared" ca="1" si="28"/>
        <v>0.11223507114292057</v>
      </c>
      <c r="TW10" s="3">
        <f t="shared" ca="1" si="28"/>
        <v>0.26831606473884428</v>
      </c>
      <c r="TX10" s="3">
        <f t="shared" ca="1" si="28"/>
        <v>0.19574474056788899</v>
      </c>
      <c r="TY10" s="3">
        <f t="shared" ca="1" si="28"/>
        <v>4.6322556546414775E-2</v>
      </c>
      <c r="TZ10" s="3">
        <f t="shared" ca="1" si="28"/>
        <v>-5.3101904402419034E-2</v>
      </c>
      <c r="UA10" s="3">
        <f t="shared" ca="1" si="28"/>
        <v>-6.4187014778976342E-2</v>
      </c>
      <c r="UB10" s="3">
        <f t="shared" ca="1" si="28"/>
        <v>8.0949173761979173E-2</v>
      </c>
      <c r="UC10" s="3">
        <f t="shared" ca="1" si="28"/>
        <v>0.12395992547394395</v>
      </c>
      <c r="UD10" s="3">
        <f t="shared" ca="1" si="28"/>
        <v>0.22007138040646979</v>
      </c>
      <c r="UE10" s="3">
        <f t="shared" ca="1" si="28"/>
        <v>-6.5047955734178625E-4</v>
      </c>
      <c r="UF10" s="3">
        <f t="shared" ca="1" si="28"/>
        <v>8.4008019323920352E-2</v>
      </c>
      <c r="UG10" s="3">
        <f t="shared" ca="1" si="28"/>
        <v>-1.1819277565633488E-2</v>
      </c>
      <c r="UH10" s="3">
        <f t="shared" ca="1" si="28"/>
        <v>0.11191110423118236</v>
      </c>
      <c r="UI10" s="3">
        <f t="shared" ca="1" si="28"/>
        <v>-0.15773871857548349</v>
      </c>
      <c r="UJ10" s="3">
        <f t="shared" ca="1" si="28"/>
        <v>2.5207923694168424E-2</v>
      </c>
      <c r="UK10" s="3">
        <f t="shared" ca="1" si="28"/>
        <v>1.2713154292402447E-2</v>
      </c>
      <c r="UL10" s="3">
        <f t="shared" ca="1" si="28"/>
        <v>0.28489483626550816</v>
      </c>
      <c r="UM10" s="3">
        <f t="shared" ca="1" si="28"/>
        <v>-3.5052785465140054E-2</v>
      </c>
      <c r="UN10" s="3">
        <f t="shared" ca="1" si="28"/>
        <v>0.11876127176973325</v>
      </c>
      <c r="UO10" s="3">
        <f t="shared" ca="1" si="28"/>
        <v>-2.0099684937882834E-2</v>
      </c>
      <c r="UP10" s="3">
        <f t="shared" ca="1" si="28"/>
        <v>0.19684371233335807</v>
      </c>
      <c r="UQ10" s="3">
        <f t="shared" ca="1" si="28"/>
        <v>0.19619732404178314</v>
      </c>
      <c r="UR10" s="3">
        <f t="shared" ca="1" si="28"/>
        <v>-0.10760029272819437</v>
      </c>
      <c r="US10" s="3">
        <f t="shared" ca="1" si="28"/>
        <v>0.14973240915395991</v>
      </c>
      <c r="UT10" s="3">
        <f t="shared" ca="1" si="28"/>
        <v>-0.19451652475035419</v>
      </c>
      <c r="UU10" s="3">
        <f t="shared" ca="1" si="28"/>
        <v>0.10182818816608695</v>
      </c>
      <c r="UV10" s="3">
        <f t="shared" ca="1" si="28"/>
        <v>-2.080174291441729E-2</v>
      </c>
      <c r="UW10" s="3">
        <f t="shared" ca="1" si="28"/>
        <v>0.12423723320744838</v>
      </c>
      <c r="UX10" s="3">
        <f t="shared" ca="1" si="28"/>
        <v>-4.7448391466797329E-2</v>
      </c>
      <c r="UY10" s="3">
        <f t="shared" ca="1" si="28"/>
        <v>8.2127346085506647E-2</v>
      </c>
      <c r="UZ10" s="3">
        <f t="shared" ca="1" si="28"/>
        <v>0.18792808244216669</v>
      </c>
      <c r="VA10" s="3">
        <f t="shared" ca="1" si="28"/>
        <v>7.9353466842163434E-2</v>
      </c>
      <c r="VB10" s="3">
        <f t="shared" ca="1" si="28"/>
        <v>4.240317762105978E-2</v>
      </c>
      <c r="VC10" s="3">
        <f t="shared" ca="1" si="28"/>
        <v>1.9261568043962375E-2</v>
      </c>
      <c r="VD10" s="3">
        <f t="shared" ca="1" si="28"/>
        <v>0.23744784953892401</v>
      </c>
      <c r="VE10" s="3">
        <f t="shared" ca="1" si="28"/>
        <v>3.7390368730722948E-2</v>
      </c>
      <c r="VF10" s="3">
        <f t="shared" ca="1" si="28"/>
        <v>0.2278337685440901</v>
      </c>
      <c r="VG10" s="3">
        <f t="shared" ca="1" si="28"/>
        <v>4.5842064467166599E-2</v>
      </c>
      <c r="VH10" s="3">
        <f t="shared" ref="VH10:XS14" ca="1" si="40">(NORMINV(RAND(),0.0571,($E$38/100)))</f>
        <v>0.21801248762585906</v>
      </c>
      <c r="VI10" s="3">
        <f t="shared" ca="1" si="40"/>
        <v>8.3096701827800379E-2</v>
      </c>
      <c r="VJ10" s="3">
        <f t="shared" ca="1" si="40"/>
        <v>0.12210735819234274</v>
      </c>
      <c r="VK10" s="3">
        <f t="shared" ca="1" si="40"/>
        <v>-9.7929465278008873E-2</v>
      </c>
      <c r="VL10" s="3">
        <f t="shared" ca="1" si="40"/>
        <v>-9.4409216318513414E-2</v>
      </c>
      <c r="VM10" s="3">
        <f t="shared" ca="1" si="40"/>
        <v>1.115809291969054E-2</v>
      </c>
      <c r="VN10" s="3">
        <f t="shared" ca="1" si="40"/>
        <v>1.1911298353934063E-2</v>
      </c>
      <c r="VO10" s="3">
        <f t="shared" ca="1" si="40"/>
        <v>-9.8731683217308644E-2</v>
      </c>
      <c r="VP10" s="3">
        <f t="shared" ca="1" si="40"/>
        <v>9.3875239499461249E-2</v>
      </c>
      <c r="VQ10" s="3">
        <f t="shared" ca="1" si="40"/>
        <v>7.3391908387426083E-2</v>
      </c>
      <c r="VR10" s="3">
        <f t="shared" ca="1" si="40"/>
        <v>0.16861354994180042</v>
      </c>
      <c r="VS10" s="3">
        <f t="shared" ca="1" si="40"/>
        <v>3.9253942245339547E-2</v>
      </c>
      <c r="VT10" s="3">
        <f t="shared" ca="1" si="40"/>
        <v>-6.3372180232741271E-2</v>
      </c>
      <c r="VU10" s="3">
        <f t="shared" ca="1" si="40"/>
        <v>9.2768391184836332E-2</v>
      </c>
      <c r="VV10" s="3">
        <f t="shared" ca="1" si="40"/>
        <v>-8.464426142268304E-2</v>
      </c>
      <c r="VW10" s="3">
        <f t="shared" ca="1" si="40"/>
        <v>0.10630551945326389</v>
      </c>
      <c r="VX10" s="3">
        <f t="shared" ca="1" si="40"/>
        <v>4.6845783368141429E-2</v>
      </c>
      <c r="VY10" s="3">
        <f t="shared" ca="1" si="40"/>
        <v>0.1847944377432274</v>
      </c>
      <c r="VZ10" s="3">
        <f t="shared" ca="1" si="40"/>
        <v>0.1346634113695297</v>
      </c>
      <c r="WA10" s="3">
        <f t="shared" ca="1" si="40"/>
        <v>3.7836367315950435E-2</v>
      </c>
      <c r="WB10" s="3">
        <f t="shared" ca="1" si="40"/>
        <v>-8.5155870115344659E-2</v>
      </c>
      <c r="WC10" s="3">
        <f t="shared" ca="1" si="40"/>
        <v>5.8376307583082356E-2</v>
      </c>
      <c r="WD10" s="3">
        <f t="shared" ca="1" si="40"/>
        <v>-0.1035265002721104</v>
      </c>
      <c r="WE10" s="3">
        <f t="shared" ca="1" si="40"/>
        <v>-0.21096822365272022</v>
      </c>
      <c r="WF10" s="3">
        <f t="shared" ca="1" si="40"/>
        <v>0.17953890995814467</v>
      </c>
      <c r="WG10" s="3">
        <f t="shared" ca="1" si="40"/>
        <v>8.9693729039276138E-2</v>
      </c>
      <c r="WH10" s="3">
        <f t="shared" ca="1" si="40"/>
        <v>4.034173482486525E-3</v>
      </c>
      <c r="WI10" s="3">
        <f t="shared" ca="1" si="40"/>
        <v>-0.13912160774197041</v>
      </c>
      <c r="WJ10" s="3">
        <f t="shared" ca="1" si="40"/>
        <v>7.506729397536438E-2</v>
      </c>
      <c r="WK10" s="3">
        <f t="shared" ca="1" si="40"/>
        <v>0.17381638864401955</v>
      </c>
      <c r="WL10" s="3">
        <f t="shared" ca="1" si="40"/>
        <v>3.696857516916438E-3</v>
      </c>
      <c r="WM10" s="3">
        <f t="shared" ca="1" si="40"/>
        <v>0.14143440561531034</v>
      </c>
      <c r="WN10" s="3">
        <f t="shared" ca="1" si="40"/>
        <v>0.29887201456623574</v>
      </c>
      <c r="WO10" s="3">
        <f t="shared" ca="1" si="40"/>
        <v>1.2219979298958662E-2</v>
      </c>
      <c r="WP10" s="3">
        <f t="shared" ca="1" si="40"/>
        <v>0.13511406355051386</v>
      </c>
      <c r="WQ10" s="3">
        <f t="shared" ca="1" si="40"/>
        <v>-0.11535969512430207</v>
      </c>
      <c r="WR10" s="3">
        <f t="shared" ca="1" si="40"/>
        <v>-3.2542472695375579E-2</v>
      </c>
      <c r="WS10" s="3">
        <f t="shared" ca="1" si="40"/>
        <v>-1.7743946668346097E-2</v>
      </c>
      <c r="WT10" s="3">
        <f t="shared" ca="1" si="40"/>
        <v>8.7080334039486854E-2</v>
      </c>
      <c r="WU10" s="3">
        <f t="shared" ca="1" si="40"/>
        <v>0.26481831418862112</v>
      </c>
      <c r="WV10" s="3">
        <f t="shared" ca="1" si="40"/>
        <v>5.8956302254280522E-2</v>
      </c>
      <c r="WW10" s="3">
        <f t="shared" ca="1" si="40"/>
        <v>0.10174970137383629</v>
      </c>
      <c r="WX10" s="3">
        <f t="shared" ca="1" si="40"/>
        <v>3.5254356915066426E-2</v>
      </c>
      <c r="WY10" s="3">
        <f t="shared" ca="1" si="40"/>
        <v>0.15267930979589001</v>
      </c>
      <c r="WZ10" s="3">
        <f t="shared" ca="1" si="40"/>
        <v>0.1370620073913702</v>
      </c>
      <c r="XA10" s="3">
        <f t="shared" ca="1" si="40"/>
        <v>2.8048800817179129E-2</v>
      </c>
      <c r="XB10" s="3">
        <f t="shared" ca="1" si="40"/>
        <v>0.34299098482782164</v>
      </c>
      <c r="XC10" s="3">
        <f t="shared" ca="1" si="40"/>
        <v>0.14010980817758392</v>
      </c>
      <c r="XD10" s="3">
        <f t="shared" ca="1" si="40"/>
        <v>2.9501788471528782E-2</v>
      </c>
      <c r="XE10" s="3">
        <f t="shared" ca="1" si="40"/>
        <v>5.4835815015942729E-2</v>
      </c>
      <c r="XF10" s="3">
        <f t="shared" ca="1" si="40"/>
        <v>6.6126955591529091E-2</v>
      </c>
      <c r="XG10" s="3">
        <f t="shared" ca="1" si="40"/>
        <v>-7.6704131754559299E-2</v>
      </c>
      <c r="XH10" s="3">
        <f t="shared" ca="1" si="40"/>
        <v>3.247819798431744E-2</v>
      </c>
      <c r="XI10" s="3">
        <f t="shared" ca="1" si="40"/>
        <v>0.24749187633396214</v>
      </c>
      <c r="XJ10" s="3">
        <f t="shared" ca="1" si="40"/>
        <v>0.11516637709603066</v>
      </c>
      <c r="XK10" s="3">
        <f t="shared" ca="1" si="40"/>
        <v>0.11089071527909304</v>
      </c>
      <c r="XL10" s="3">
        <f t="shared" ca="1" si="40"/>
        <v>-1.338863567704876E-2</v>
      </c>
      <c r="XM10" s="3">
        <f t="shared" ca="1" si="40"/>
        <v>0.30291081491687244</v>
      </c>
      <c r="XN10" s="3">
        <f t="shared" ca="1" si="40"/>
        <v>5.8657358079263477E-2</v>
      </c>
      <c r="XO10" s="3">
        <f t="shared" ca="1" si="40"/>
        <v>5.0642089072848687E-2</v>
      </c>
      <c r="XP10" s="3">
        <f t="shared" ca="1" si="40"/>
        <v>5.4443703967808878E-2</v>
      </c>
      <c r="XQ10" s="3">
        <f t="shared" ca="1" si="40"/>
        <v>-0.12688673503734926</v>
      </c>
      <c r="XR10" s="3">
        <f t="shared" ca="1" si="40"/>
        <v>-8.393502190557349E-2</v>
      </c>
      <c r="XS10" s="3">
        <f t="shared" ca="1" si="40"/>
        <v>0.3281780611047595</v>
      </c>
      <c r="XT10" s="3">
        <f t="shared" ca="1" si="34"/>
        <v>0.10061419864478624</v>
      </c>
      <c r="XU10" s="3">
        <f t="shared" ca="1" si="35"/>
        <v>0.1619064081517794</v>
      </c>
      <c r="XV10" s="3">
        <f t="shared" ca="1" si="35"/>
        <v>0.16937016453354348</v>
      </c>
      <c r="XW10" s="3">
        <f t="shared" ca="1" si="35"/>
        <v>0.12998248380819147</v>
      </c>
      <c r="XX10" s="3">
        <f t="shared" ca="1" si="35"/>
        <v>-4.0491604216303864E-3</v>
      </c>
      <c r="XY10" s="3">
        <f t="shared" ca="1" si="35"/>
        <v>-2.4745863847001878E-2</v>
      </c>
      <c r="XZ10" s="3">
        <f t="shared" ca="1" si="35"/>
        <v>1.1306899347585504E-2</v>
      </c>
      <c r="YA10" s="3">
        <f t="shared" ca="1" si="35"/>
        <v>0.14636892532947848</v>
      </c>
      <c r="YB10" s="3">
        <f t="shared" ca="1" si="35"/>
        <v>-4.6678899503231508E-2</v>
      </c>
      <c r="YC10" s="3">
        <f t="shared" ca="1" si="35"/>
        <v>-2.4290478870071019E-2</v>
      </c>
      <c r="YD10" s="3">
        <f t="shared" ca="1" si="35"/>
        <v>0.19322564890106519</v>
      </c>
      <c r="YE10" s="3">
        <f t="shared" ca="1" si="35"/>
        <v>0.10913396484074857</v>
      </c>
      <c r="YF10" s="3">
        <f t="shared" ca="1" si="35"/>
        <v>0.18509399372122981</v>
      </c>
      <c r="YG10" s="3">
        <f t="shared" ca="1" si="35"/>
        <v>5.7932035143738174E-2</v>
      </c>
      <c r="YH10" s="3">
        <f t="shared" ca="1" si="35"/>
        <v>0.1119992773635739</v>
      </c>
      <c r="YI10" s="3">
        <f t="shared" ca="1" si="35"/>
        <v>0.15068174832105088</v>
      </c>
      <c r="YJ10" s="3">
        <f t="shared" ca="1" si="35"/>
        <v>0.14484095624305038</v>
      </c>
      <c r="YK10" s="3">
        <f t="shared" ca="1" si="35"/>
        <v>0.21758195759694998</v>
      </c>
      <c r="YL10" s="3">
        <f t="shared" ca="1" si="35"/>
        <v>-1.5198526149062835E-2</v>
      </c>
      <c r="YM10" s="3">
        <f t="shared" ca="1" si="35"/>
        <v>8.1720717024013137E-2</v>
      </c>
      <c r="YN10" s="3">
        <f t="shared" ca="1" si="35"/>
        <v>6.6725372476007849E-2</v>
      </c>
      <c r="YO10" s="3">
        <f t="shared" ca="1" si="35"/>
        <v>-4.6120520976415919E-2</v>
      </c>
      <c r="YP10" s="3">
        <f t="shared" ca="1" si="35"/>
        <v>1.2215702225054054E-2</v>
      </c>
      <c r="YQ10" s="3">
        <f t="shared" ca="1" si="35"/>
        <v>9.7772322527861083E-2</v>
      </c>
      <c r="YR10" s="3">
        <f t="shared" ca="1" si="35"/>
        <v>-0.16473023256666997</v>
      </c>
      <c r="YS10" s="3">
        <f t="shared" ca="1" si="35"/>
        <v>6.5259968783374964E-2</v>
      </c>
      <c r="YT10" s="3">
        <f t="shared" ca="1" si="35"/>
        <v>-8.7572444459835572E-2</v>
      </c>
      <c r="YU10" s="3">
        <f t="shared" ca="1" si="35"/>
        <v>2.4047091386091887E-2</v>
      </c>
      <c r="YV10" s="3">
        <f t="shared" ca="1" si="35"/>
        <v>1.669150800395898E-2</v>
      </c>
      <c r="YW10" s="3">
        <f t="shared" ca="1" si="35"/>
        <v>2.5032130188706966E-2</v>
      </c>
      <c r="YX10" s="3">
        <f t="shared" ca="1" si="35"/>
        <v>0.22171056754192348</v>
      </c>
      <c r="YY10" s="3">
        <f t="shared" ca="1" si="35"/>
        <v>0.13539186517403784</v>
      </c>
      <c r="YZ10" s="3">
        <f t="shared" ca="1" si="35"/>
        <v>-3.5755576449241364E-2</v>
      </c>
      <c r="ZA10" s="3">
        <f t="shared" ca="1" si="35"/>
        <v>9.8896823059618819E-2</v>
      </c>
      <c r="ZB10" s="3">
        <f t="shared" ca="1" si="35"/>
        <v>3.9133408220060339E-2</v>
      </c>
      <c r="ZC10" s="3">
        <f t="shared" ca="1" si="35"/>
        <v>0.35943989979751512</v>
      </c>
      <c r="ZD10" s="3">
        <f t="shared" ca="1" si="35"/>
        <v>0.24616842527072641</v>
      </c>
      <c r="ZE10" s="3">
        <f t="shared" ca="1" si="35"/>
        <v>8.3847755787770373E-3</v>
      </c>
      <c r="ZF10" s="3">
        <f t="shared" ca="1" si="35"/>
        <v>3.0112286894042637E-2</v>
      </c>
      <c r="ZG10" s="3">
        <f t="shared" ca="1" si="35"/>
        <v>0.1270582607558241</v>
      </c>
      <c r="ZH10" s="3">
        <f t="shared" ca="1" si="35"/>
        <v>-8.8637862109389717E-2</v>
      </c>
      <c r="ZI10" s="3">
        <f t="shared" ca="1" si="35"/>
        <v>0.15687239861666796</v>
      </c>
      <c r="ZJ10" s="3">
        <f t="shared" ca="1" si="35"/>
        <v>0.20120783632392036</v>
      </c>
      <c r="ZK10" s="3">
        <f t="shared" ca="1" si="35"/>
        <v>3.3097436146635253E-3</v>
      </c>
      <c r="ZL10" s="3">
        <f t="shared" ca="1" si="35"/>
        <v>0.10383757651812819</v>
      </c>
      <c r="ZM10" s="3">
        <f t="shared" ca="1" si="35"/>
        <v>-3.9890066309996683E-2</v>
      </c>
      <c r="ZN10" s="3">
        <f t="shared" ca="1" si="35"/>
        <v>0.28693816679916978</v>
      </c>
      <c r="ZO10" s="3">
        <f t="shared" ca="1" si="35"/>
        <v>-4.2345392001325491E-2</v>
      </c>
      <c r="ZP10" s="3">
        <f t="shared" ca="1" si="35"/>
        <v>0.12429469730122437</v>
      </c>
      <c r="ZQ10" s="3">
        <f t="shared" ca="1" si="35"/>
        <v>5.3310219203285991E-2</v>
      </c>
      <c r="ZR10" s="3">
        <f t="shared" ca="1" si="35"/>
        <v>5.2810177843135936E-2</v>
      </c>
      <c r="ZS10" s="3">
        <f t="shared" ca="1" si="35"/>
        <v>0.21295307808328395</v>
      </c>
      <c r="ZT10" s="3">
        <f t="shared" ca="1" si="35"/>
        <v>3.4344956132571824E-2</v>
      </c>
      <c r="ZU10" s="3">
        <f t="shared" ca="1" si="35"/>
        <v>6.2040417429582259E-2</v>
      </c>
      <c r="ZV10" s="3">
        <f t="shared" ca="1" si="35"/>
        <v>0.15691182858006153</v>
      </c>
      <c r="ZW10" s="3">
        <f t="shared" ca="1" si="35"/>
        <v>0.32507164597090743</v>
      </c>
      <c r="ZX10" s="3">
        <f t="shared" ca="1" si="35"/>
        <v>0.16564426794215548</v>
      </c>
      <c r="ZY10" s="3">
        <f t="shared" ca="1" si="35"/>
        <v>5.1331817061287539E-2</v>
      </c>
      <c r="ZZ10" s="3">
        <f t="shared" ca="1" si="35"/>
        <v>0.15793335584845669</v>
      </c>
    </row>
    <row r="11" spans="1:702" x14ac:dyDescent="0.25">
      <c r="A11" s="3">
        <f t="shared" ca="1" si="11"/>
        <v>0.15134651309704211</v>
      </c>
      <c r="B11" s="3">
        <f t="shared" ref="B11:BM14" ca="1" si="41">(NORMINV(RAND(),0.0571,($E$38/100)))</f>
        <v>-4.3672227866035015E-3</v>
      </c>
      <c r="C11" s="3">
        <f t="shared" ca="1" si="41"/>
        <v>-7.9321097214093403E-2</v>
      </c>
      <c r="D11" s="3">
        <f t="shared" ca="1" si="41"/>
        <v>0.18448187010611827</v>
      </c>
      <c r="E11" s="3">
        <f t="shared" ca="1" si="41"/>
        <v>-2.7305871335461612E-2</v>
      </c>
      <c r="F11" s="3">
        <f t="shared" ca="1" si="41"/>
        <v>-5.1947661963603453E-2</v>
      </c>
      <c r="G11" s="3">
        <f t="shared" ca="1" si="41"/>
        <v>0.14676673545634683</v>
      </c>
      <c r="H11" s="3">
        <f t="shared" ca="1" si="41"/>
        <v>2.8040357112696056E-2</v>
      </c>
      <c r="I11" s="3">
        <f t="shared" ca="1" si="41"/>
        <v>3.7617771195338712E-2</v>
      </c>
      <c r="J11" s="3">
        <f t="shared" ca="1" si="41"/>
        <v>2.6000722954661673E-2</v>
      </c>
      <c r="K11" s="3">
        <f t="shared" ca="1" si="41"/>
        <v>0.10550531443041408</v>
      </c>
      <c r="L11" s="3">
        <f t="shared" ca="1" si="41"/>
        <v>3.6147635278503551E-2</v>
      </c>
      <c r="M11" s="3">
        <f t="shared" ca="1" si="41"/>
        <v>-6.7469774408641478E-2</v>
      </c>
      <c r="N11" s="3">
        <f t="shared" ca="1" si="41"/>
        <v>2.7116214681917404E-2</v>
      </c>
      <c r="O11" s="3">
        <f t="shared" ca="1" si="41"/>
        <v>0.40584805711030819</v>
      </c>
      <c r="P11" s="3">
        <f t="shared" ca="1" si="41"/>
        <v>7.1846959848025735E-2</v>
      </c>
      <c r="Q11" s="3">
        <f t="shared" ca="1" si="41"/>
        <v>0.12594883747344615</v>
      </c>
      <c r="R11" s="3">
        <f t="shared" ca="1" si="41"/>
        <v>0.12658433764154273</v>
      </c>
      <c r="S11" s="3">
        <f t="shared" ca="1" si="41"/>
        <v>-7.3239170217829205E-2</v>
      </c>
      <c r="T11" s="3">
        <f t="shared" ca="1" si="41"/>
        <v>0.14072064823221975</v>
      </c>
      <c r="U11" s="3">
        <f t="shared" ca="1" si="41"/>
        <v>4.5403386257429144E-2</v>
      </c>
      <c r="V11" s="3">
        <f t="shared" ca="1" si="41"/>
        <v>3.3871582266085103E-2</v>
      </c>
      <c r="W11" s="3">
        <f t="shared" ca="1" si="41"/>
        <v>0.16153928095095943</v>
      </c>
      <c r="X11" s="3">
        <f t="shared" ca="1" si="41"/>
        <v>-3.835045125347919E-2</v>
      </c>
      <c r="Y11" s="3">
        <f t="shared" ca="1" si="41"/>
        <v>0.24712399013359032</v>
      </c>
      <c r="Z11" s="3">
        <f t="shared" ca="1" si="41"/>
        <v>-0.24602078810467171</v>
      </c>
      <c r="AA11" s="3">
        <f t="shared" ca="1" si="41"/>
        <v>7.7767227725433097E-2</v>
      </c>
      <c r="AB11" s="3">
        <f t="shared" ca="1" si="41"/>
        <v>0.13635688323390899</v>
      </c>
      <c r="AC11" s="3">
        <f t="shared" ca="1" si="41"/>
        <v>0.11064841793000299</v>
      </c>
      <c r="AD11" s="3">
        <f t="shared" ca="1" si="41"/>
        <v>0.1143191577996073</v>
      </c>
      <c r="AE11" s="3">
        <f t="shared" ca="1" si="41"/>
        <v>6.0233775123371004E-2</v>
      </c>
      <c r="AF11" s="3">
        <f t="shared" ca="1" si="41"/>
        <v>0.16636626974715046</v>
      </c>
      <c r="AG11" s="3">
        <f t="shared" ca="1" si="41"/>
        <v>2.1889172913174423E-2</v>
      </c>
      <c r="AH11" s="3">
        <f t="shared" ca="1" si="41"/>
        <v>-6.1921769410597266E-2</v>
      </c>
      <c r="AI11" s="3">
        <f t="shared" ca="1" si="41"/>
        <v>-7.5457564097274651E-2</v>
      </c>
      <c r="AJ11" s="3">
        <f t="shared" ca="1" si="41"/>
        <v>0.14992383970834519</v>
      </c>
      <c r="AK11" s="3">
        <f t="shared" ca="1" si="41"/>
        <v>-0.29361827856462591</v>
      </c>
      <c r="AL11" s="3">
        <f t="shared" ca="1" si="41"/>
        <v>0.16511318986829535</v>
      </c>
      <c r="AM11" s="3">
        <f t="shared" ca="1" si="41"/>
        <v>1.8335890394386517E-2</v>
      </c>
      <c r="AN11" s="3">
        <f t="shared" ca="1" si="41"/>
        <v>3.2015047690586891E-2</v>
      </c>
      <c r="AO11" s="3">
        <f t="shared" ca="1" si="41"/>
        <v>2.0313413807131961E-3</v>
      </c>
      <c r="AP11" s="3">
        <f t="shared" ca="1" si="41"/>
        <v>0.13276172605136982</v>
      </c>
      <c r="AQ11" s="3">
        <f t="shared" ca="1" si="41"/>
        <v>2.7812120359271483E-2</v>
      </c>
      <c r="AR11" s="3">
        <f t="shared" ca="1" si="41"/>
        <v>-2.0286608980907256E-2</v>
      </c>
      <c r="AS11" s="3">
        <f t="shared" ca="1" si="41"/>
        <v>0.15974642496687921</v>
      </c>
      <c r="AT11" s="3">
        <f t="shared" ca="1" si="41"/>
        <v>-8.178158220289132E-2</v>
      </c>
      <c r="AU11" s="3">
        <f t="shared" ca="1" si="41"/>
        <v>0.2851414493373432</v>
      </c>
      <c r="AV11" s="3">
        <f t="shared" ca="1" si="41"/>
        <v>-6.8775048971491962E-2</v>
      </c>
      <c r="AW11" s="3">
        <f t="shared" ca="1" si="41"/>
        <v>6.3037427425337314E-2</v>
      </c>
      <c r="AX11" s="3">
        <f t="shared" ca="1" si="41"/>
        <v>0.24019430375969003</v>
      </c>
      <c r="AY11" s="3">
        <f t="shared" ca="1" si="41"/>
        <v>0.17425552648667669</v>
      </c>
      <c r="AZ11" s="3">
        <f t="shared" ca="1" si="41"/>
        <v>0.11065823690217338</v>
      </c>
      <c r="BA11" s="3">
        <f t="shared" ca="1" si="41"/>
        <v>-5.9009161326174037E-2</v>
      </c>
      <c r="BB11" s="3">
        <f t="shared" ca="1" si="41"/>
        <v>5.5296083693346258E-2</v>
      </c>
      <c r="BC11" s="3">
        <f t="shared" ca="1" si="41"/>
        <v>-7.3614657841009831E-2</v>
      </c>
      <c r="BD11" s="3">
        <f t="shared" ca="1" si="41"/>
        <v>-2.5838889499642456E-2</v>
      </c>
      <c r="BE11" s="3">
        <f t="shared" ca="1" si="41"/>
        <v>-0.17329602753048462</v>
      </c>
      <c r="BF11" s="3">
        <f t="shared" ca="1" si="41"/>
        <v>7.3121228620269429E-2</v>
      </c>
      <c r="BG11" s="3">
        <f t="shared" ca="1" si="41"/>
        <v>4.0906620247086398E-2</v>
      </c>
      <c r="BH11" s="3">
        <f t="shared" ca="1" si="41"/>
        <v>3.0436153100085704E-2</v>
      </c>
      <c r="BI11" s="3">
        <f t="shared" ca="1" si="41"/>
        <v>2.009362314938147E-2</v>
      </c>
      <c r="BJ11" s="3">
        <f t="shared" ca="1" si="41"/>
        <v>7.2731221693847103E-2</v>
      </c>
      <c r="BK11" s="3">
        <f t="shared" ca="1" si="41"/>
        <v>-1.0717084339103039E-2</v>
      </c>
      <c r="BL11" s="3">
        <f t="shared" ca="1" si="41"/>
        <v>4.5493836481198868E-2</v>
      </c>
      <c r="BM11" s="3">
        <f t="shared" ca="1" si="41"/>
        <v>-2.4982922671586832E-3</v>
      </c>
      <c r="BN11" s="3">
        <f t="shared" ca="1" si="36"/>
        <v>0.20855921813036404</v>
      </c>
      <c r="BO11" s="3">
        <f t="shared" ca="1" si="36"/>
        <v>-1.8463129621142937E-3</v>
      </c>
      <c r="BP11" s="3">
        <f t="shared" ca="1" si="36"/>
        <v>0.22364799486564468</v>
      </c>
      <c r="BQ11" s="3">
        <f t="shared" ca="1" si="36"/>
        <v>0.13048505044421388</v>
      </c>
      <c r="BR11" s="3">
        <f t="shared" ca="1" si="36"/>
        <v>6.8903908684940118E-2</v>
      </c>
      <c r="BS11" s="3">
        <f t="shared" ca="1" si="36"/>
        <v>-2.5376634255452613E-2</v>
      </c>
      <c r="BT11" s="3">
        <f t="shared" ca="1" si="36"/>
        <v>0.17183060431150915</v>
      </c>
      <c r="BU11" s="3">
        <f t="shared" ca="1" si="36"/>
        <v>4.6734357929494569E-2</v>
      </c>
      <c r="BV11" s="3">
        <f t="shared" ca="1" si="36"/>
        <v>9.6475268121668858E-2</v>
      </c>
      <c r="BW11" s="3">
        <f t="shared" ca="1" si="36"/>
        <v>-9.5769939703647208E-2</v>
      </c>
      <c r="BX11" s="3">
        <f t="shared" ca="1" si="36"/>
        <v>-7.7603340685371155E-2</v>
      </c>
      <c r="BY11" s="3">
        <f t="shared" ca="1" si="36"/>
        <v>1.0399825121853272E-2</v>
      </c>
      <c r="BZ11" s="3">
        <f t="shared" ca="1" si="36"/>
        <v>-2.5382854914868941E-4</v>
      </c>
      <c r="CA11" s="3">
        <f t="shared" ca="1" si="36"/>
        <v>0.11108911129600225</v>
      </c>
      <c r="CB11" s="3">
        <f t="shared" ca="1" si="36"/>
        <v>0.24878430562209169</v>
      </c>
      <c r="CC11" s="3">
        <f t="shared" ca="1" si="36"/>
        <v>4.0880171880797012E-2</v>
      </c>
      <c r="CD11" s="3">
        <f t="shared" ca="1" si="36"/>
        <v>6.9432240862231584E-2</v>
      </c>
      <c r="CE11" s="3">
        <f t="shared" ca="1" si="36"/>
        <v>2.8577820754948014E-2</v>
      </c>
      <c r="CF11" s="3">
        <f t="shared" ca="1" si="36"/>
        <v>-2.0418872500965121E-2</v>
      </c>
      <c r="CG11" s="3">
        <f t="shared" ca="1" si="36"/>
        <v>0.12942021676713805</v>
      </c>
      <c r="CH11" s="3">
        <f t="shared" ca="1" si="36"/>
        <v>-0.1227426646826895</v>
      </c>
      <c r="CI11" s="3">
        <f t="shared" ca="1" si="36"/>
        <v>4.8684225342578831E-2</v>
      </c>
      <c r="CJ11" s="3">
        <f t="shared" ca="1" si="36"/>
        <v>-3.084133123609728E-2</v>
      </c>
      <c r="CK11" s="3">
        <f t="shared" ca="1" si="36"/>
        <v>5.2843460684218926E-2</v>
      </c>
      <c r="CL11" s="3">
        <f t="shared" ca="1" si="36"/>
        <v>8.8201871263767218E-2</v>
      </c>
      <c r="CM11" s="3">
        <f t="shared" ca="1" si="36"/>
        <v>1.4199417847685372E-2</v>
      </c>
      <c r="CN11" s="3">
        <f t="shared" ca="1" si="36"/>
        <v>0.23632483353579453</v>
      </c>
      <c r="CO11" s="3">
        <f t="shared" ca="1" si="36"/>
        <v>-6.8725919184767267E-2</v>
      </c>
      <c r="CP11" s="3">
        <f t="shared" ca="1" si="36"/>
        <v>0.15661227475359735</v>
      </c>
      <c r="CQ11" s="3">
        <f t="shared" ca="1" si="36"/>
        <v>0.21716411946471553</v>
      </c>
      <c r="CR11" s="3">
        <f t="shared" ca="1" si="36"/>
        <v>-6.2013393565233735E-2</v>
      </c>
      <c r="CS11" s="3">
        <f t="shared" ca="1" si="36"/>
        <v>0.23203072512076661</v>
      </c>
      <c r="CT11" s="3">
        <f t="shared" ca="1" si="36"/>
        <v>-0.10917931659495132</v>
      </c>
      <c r="CU11" s="3">
        <f t="shared" ca="1" si="36"/>
        <v>-3.3926712011964177E-2</v>
      </c>
      <c r="CV11" s="3">
        <f t="shared" ca="1" si="36"/>
        <v>0.1319661405397804</v>
      </c>
      <c r="CW11" s="3">
        <f t="shared" ca="1" si="36"/>
        <v>-0.28451433540834692</v>
      </c>
      <c r="CX11" s="3">
        <f t="shared" ca="1" si="36"/>
        <v>0.18024576992497876</v>
      </c>
      <c r="CY11" s="3">
        <f t="shared" ca="1" si="36"/>
        <v>0.21203010796781258</v>
      </c>
      <c r="CZ11" s="3">
        <f t="shared" ca="1" si="36"/>
        <v>0.24772557835869213</v>
      </c>
      <c r="DA11" s="3">
        <f t="shared" ca="1" si="36"/>
        <v>0.10118281239315101</v>
      </c>
      <c r="DB11" s="3">
        <f t="shared" ca="1" si="36"/>
        <v>2.8585907155303524E-2</v>
      </c>
      <c r="DC11" s="3">
        <f t="shared" ca="1" si="36"/>
        <v>0.12091983247822723</v>
      </c>
      <c r="DD11" s="3">
        <f t="shared" ca="1" si="36"/>
        <v>0.18087268896379791</v>
      </c>
      <c r="DE11" s="3">
        <f t="shared" ca="1" si="36"/>
        <v>9.2975532520792131E-2</v>
      </c>
      <c r="DF11" s="3">
        <f t="shared" ca="1" si="36"/>
        <v>0.17028182779767875</v>
      </c>
      <c r="DG11" s="3">
        <f t="shared" ca="1" si="36"/>
        <v>-0.16257037576767641</v>
      </c>
      <c r="DH11" s="3">
        <f t="shared" ca="1" si="36"/>
        <v>-4.5754864775712459E-2</v>
      </c>
      <c r="DI11" s="3">
        <f t="shared" ca="1" si="36"/>
        <v>3.1685961421589845E-2</v>
      </c>
      <c r="DJ11" s="3">
        <f t="shared" ca="1" si="36"/>
        <v>5.1479945901752637E-2</v>
      </c>
      <c r="DK11" s="3">
        <f t="shared" ca="1" si="36"/>
        <v>8.3872484774704992E-2</v>
      </c>
      <c r="DL11" s="3">
        <f t="shared" ca="1" si="36"/>
        <v>1.7529380382242048E-2</v>
      </c>
      <c r="DM11" s="3">
        <f t="shared" ca="1" si="36"/>
        <v>0.2262622344075807</v>
      </c>
      <c r="DN11" s="3">
        <f t="shared" ca="1" si="36"/>
        <v>-4.6752121864643656E-2</v>
      </c>
      <c r="DO11" s="3">
        <f t="shared" ca="1" si="36"/>
        <v>8.2203926217322698E-2</v>
      </c>
      <c r="DP11" s="3">
        <f t="shared" ca="1" si="36"/>
        <v>0.23162093082743146</v>
      </c>
      <c r="DQ11" s="3">
        <f t="shared" ca="1" si="36"/>
        <v>6.3101988941094839E-2</v>
      </c>
      <c r="DR11" s="3">
        <f t="shared" ca="1" si="36"/>
        <v>-0.11910725647587979</v>
      </c>
      <c r="DS11" s="3">
        <f t="shared" ca="1" si="36"/>
        <v>0.19155162846300022</v>
      </c>
      <c r="DT11" s="3">
        <f t="shared" ca="1" si="36"/>
        <v>-0.15409724815642378</v>
      </c>
      <c r="DU11" s="3">
        <f t="shared" ca="1" si="36"/>
        <v>1.9906545900087856E-2</v>
      </c>
      <c r="DV11" s="3">
        <f t="shared" ca="1" si="36"/>
        <v>8.8966213908376612E-2</v>
      </c>
      <c r="DW11" s="3">
        <f t="shared" ca="1" si="36"/>
        <v>0.23752629849697854</v>
      </c>
      <c r="DX11" s="3">
        <f t="shared" ca="1" si="36"/>
        <v>6.8292203428927514E-2</v>
      </c>
      <c r="DY11" s="3">
        <f t="shared" ca="1" si="18"/>
        <v>-2.7436475038032468E-2</v>
      </c>
      <c r="DZ11" s="3">
        <f t="shared" ca="1" si="30"/>
        <v>-0.11063094439448352</v>
      </c>
      <c r="EA11" s="3">
        <f t="shared" ca="1" si="30"/>
        <v>7.9334907865401205E-2</v>
      </c>
      <c r="EB11" s="3">
        <f t="shared" ca="1" si="30"/>
        <v>0.12821634649852223</v>
      </c>
      <c r="EC11" s="3">
        <f t="shared" ca="1" si="30"/>
        <v>8.3081077016385091E-2</v>
      </c>
      <c r="ED11" s="3">
        <f t="shared" ca="1" si="30"/>
        <v>-1.5561611326668376E-2</v>
      </c>
      <c r="EE11" s="3">
        <f t="shared" ca="1" si="30"/>
        <v>-7.5318288169756581E-3</v>
      </c>
      <c r="EF11" s="3">
        <f t="shared" ca="1" si="30"/>
        <v>0.19562409999498981</v>
      </c>
      <c r="EG11" s="3">
        <f t="shared" ca="1" si="30"/>
        <v>-5.1174859731060798E-3</v>
      </c>
      <c r="EH11" s="3">
        <f t="shared" ca="1" si="30"/>
        <v>-3.5034870157098247E-2</v>
      </c>
      <c r="EI11" s="3">
        <f t="shared" ca="1" si="30"/>
        <v>3.1146456974012318E-2</v>
      </c>
      <c r="EJ11" s="3">
        <f t="shared" ca="1" si="30"/>
        <v>8.1996779515365881E-2</v>
      </c>
      <c r="EK11" s="3">
        <f t="shared" ca="1" si="30"/>
        <v>0.14420831202897907</v>
      </c>
      <c r="EL11" s="3">
        <f t="shared" ca="1" si="30"/>
        <v>2.1448222695004154E-2</v>
      </c>
      <c r="EM11" s="3">
        <f t="shared" ca="1" si="30"/>
        <v>0.12854848234983485</v>
      </c>
      <c r="EN11" s="3">
        <f t="shared" ca="1" si="30"/>
        <v>0.19949151871933601</v>
      </c>
      <c r="EO11" s="3">
        <f t="shared" ca="1" si="30"/>
        <v>-4.4753175032355264E-2</v>
      </c>
      <c r="EP11" s="3">
        <f t="shared" ca="1" si="30"/>
        <v>-3.4663849301432709E-3</v>
      </c>
      <c r="EQ11" s="3">
        <f t="shared" ca="1" si="30"/>
        <v>0.20958336326061211</v>
      </c>
      <c r="ER11" s="3">
        <f t="shared" ca="1" si="30"/>
        <v>0.14794595431309773</v>
      </c>
      <c r="ES11" s="3">
        <f t="shared" ca="1" si="30"/>
        <v>0.23346500213227128</v>
      </c>
      <c r="ET11" s="3">
        <f t="shared" ca="1" si="30"/>
        <v>-3.9816353881900468E-3</v>
      </c>
      <c r="EU11" s="3">
        <f t="shared" ca="1" si="30"/>
        <v>8.2801102140726807E-2</v>
      </c>
      <c r="EV11" s="3">
        <f t="shared" ca="1" si="30"/>
        <v>0.11048737701996442</v>
      </c>
      <c r="EW11" s="3">
        <f t="shared" ca="1" si="30"/>
        <v>6.4925105776822381E-2</v>
      </c>
      <c r="EX11" s="3">
        <f t="shared" ca="1" si="30"/>
        <v>-9.2511301507202784E-2</v>
      </c>
      <c r="EY11" s="3">
        <f t="shared" ca="1" si="30"/>
        <v>3.1569338977409094E-2</v>
      </c>
      <c r="EZ11" s="3">
        <f t="shared" ca="1" si="30"/>
        <v>0.13403503536147723</v>
      </c>
      <c r="FA11" s="3">
        <f t="shared" ca="1" si="30"/>
        <v>4.2795842776901308E-3</v>
      </c>
      <c r="FB11" s="3">
        <f t="shared" ca="1" si="30"/>
        <v>-5.6745981417418573E-3</v>
      </c>
      <c r="FC11" s="3">
        <f t="shared" ca="1" si="30"/>
        <v>-0.10235561815113738</v>
      </c>
      <c r="FD11" s="3">
        <f t="shared" ca="1" si="30"/>
        <v>-5.8823532748956964E-4</v>
      </c>
      <c r="FE11" s="3">
        <f t="shared" ca="1" si="30"/>
        <v>0.16773816465940661</v>
      </c>
      <c r="FF11" s="3">
        <f t="shared" ca="1" si="30"/>
        <v>0.17716406331003343</v>
      </c>
      <c r="FG11" s="3">
        <f t="shared" ca="1" si="30"/>
        <v>-4.7686181630508861E-2</v>
      </c>
      <c r="FH11" s="3">
        <f t="shared" ca="1" si="30"/>
        <v>-6.0075119258963E-2</v>
      </c>
      <c r="FI11" s="3">
        <f t="shared" ca="1" si="30"/>
        <v>0.16765335258700903</v>
      </c>
      <c r="FJ11" s="3">
        <f t="shared" ca="1" si="30"/>
        <v>1.9419523137482214E-2</v>
      </c>
      <c r="FK11" s="3">
        <f t="shared" ca="1" si="30"/>
        <v>4.3371490230702123E-2</v>
      </c>
      <c r="FL11" s="3">
        <f t="shared" ca="1" si="30"/>
        <v>-2.789303906949607E-2</v>
      </c>
      <c r="FM11" s="3">
        <f t="shared" ca="1" si="30"/>
        <v>8.9561442310330253E-2</v>
      </c>
      <c r="FN11" s="3">
        <f t="shared" ca="1" si="30"/>
        <v>4.4561252444174554E-2</v>
      </c>
      <c r="FO11" s="3">
        <f t="shared" ca="1" si="30"/>
        <v>4.9414542787406882E-3</v>
      </c>
      <c r="FP11" s="3">
        <f t="shared" ca="1" si="30"/>
        <v>-6.7559816498140163E-3</v>
      </c>
      <c r="FQ11" s="3">
        <f t="shared" ca="1" si="30"/>
        <v>0.16545262966250629</v>
      </c>
      <c r="FR11" s="3">
        <f t="shared" ca="1" si="30"/>
        <v>-2.4155759346012731E-2</v>
      </c>
      <c r="FS11" s="3">
        <f t="shared" ca="1" si="30"/>
        <v>0.16078968735789823</v>
      </c>
      <c r="FT11" s="3">
        <f t="shared" ca="1" si="30"/>
        <v>0.16416332020237978</v>
      </c>
      <c r="FU11" s="3">
        <f t="shared" ca="1" si="30"/>
        <v>1.5181041613106377E-3</v>
      </c>
      <c r="FV11" s="3">
        <f t="shared" ca="1" si="30"/>
        <v>-2.4518079172530793E-3</v>
      </c>
      <c r="FW11" s="3">
        <f t="shared" ca="1" si="30"/>
        <v>-1.8386981843664427E-2</v>
      </c>
      <c r="FX11" s="3">
        <f t="shared" ca="1" si="30"/>
        <v>7.2851041781927459E-2</v>
      </c>
      <c r="FY11" s="3">
        <f t="shared" ca="1" si="30"/>
        <v>4.589635534502317E-2</v>
      </c>
      <c r="FZ11" s="3">
        <f t="shared" ca="1" si="30"/>
        <v>5.8878616769350349E-2</v>
      </c>
      <c r="GA11" s="3">
        <f t="shared" ca="1" si="30"/>
        <v>0.14814911122215552</v>
      </c>
      <c r="GB11" s="3">
        <f t="shared" ca="1" si="30"/>
        <v>0.2491693401785075</v>
      </c>
      <c r="GC11" s="3">
        <f t="shared" ca="1" si="30"/>
        <v>7.0918855760213895E-3</v>
      </c>
      <c r="GD11" s="3">
        <f t="shared" ca="1" si="30"/>
        <v>-2.9815760506403485E-2</v>
      </c>
      <c r="GE11" s="3">
        <f t="shared" ca="1" si="30"/>
        <v>5.1065698045523043E-2</v>
      </c>
      <c r="GF11" s="3">
        <f t="shared" ca="1" si="30"/>
        <v>3.3455870908551698E-2</v>
      </c>
      <c r="GG11" s="3">
        <f t="shared" ca="1" si="30"/>
        <v>-9.3044998470677556E-2</v>
      </c>
      <c r="GH11" s="3">
        <f t="shared" ca="1" si="30"/>
        <v>-4.9801961512071613E-2</v>
      </c>
      <c r="GI11" s="3">
        <f t="shared" ca="1" si="30"/>
        <v>5.2840726549681444E-2</v>
      </c>
      <c r="GJ11" s="3">
        <f t="shared" ca="1" si="30"/>
        <v>7.7596018054850696E-2</v>
      </c>
      <c r="GK11" s="3">
        <f t="shared" ca="1" si="30"/>
        <v>7.8459521751401126E-2</v>
      </c>
      <c r="GL11" s="3">
        <f t="shared" ca="1" si="25"/>
        <v>7.0339625979675136E-2</v>
      </c>
      <c r="GM11" s="3">
        <f t="shared" ca="1" si="25"/>
        <v>-0.12501691714513707</v>
      </c>
      <c r="GN11" s="3">
        <f t="shared" ca="1" si="37"/>
        <v>3.130733657671609E-2</v>
      </c>
      <c r="GO11" s="3">
        <f t="shared" ca="1" si="37"/>
        <v>0.24264877512035465</v>
      </c>
      <c r="GP11" s="3">
        <f t="shared" ca="1" si="37"/>
        <v>9.374113763195438E-2</v>
      </c>
      <c r="GQ11" s="3">
        <f t="shared" ca="1" si="37"/>
        <v>0.18043845353298563</v>
      </c>
      <c r="GR11" s="3">
        <f t="shared" ca="1" si="37"/>
        <v>-4.3074276965697794E-2</v>
      </c>
      <c r="GS11" s="3">
        <f t="shared" ca="1" si="37"/>
        <v>4.5962038482198216E-2</v>
      </c>
      <c r="GT11" s="3">
        <f t="shared" ca="1" si="37"/>
        <v>6.9667328748057478E-2</v>
      </c>
      <c r="GU11" s="3">
        <f t="shared" ca="1" si="37"/>
        <v>5.4826457504497078E-2</v>
      </c>
      <c r="GV11" s="3">
        <f t="shared" ca="1" si="37"/>
        <v>-2.6656878448775873E-2</v>
      </c>
      <c r="GW11" s="3">
        <f t="shared" ca="1" si="37"/>
        <v>2.6920632974481024E-2</v>
      </c>
      <c r="GX11" s="3">
        <f t="shared" ca="1" si="37"/>
        <v>-5.109821873788678E-2</v>
      </c>
      <c r="GY11" s="3">
        <f t="shared" ca="1" si="37"/>
        <v>2.8289971028691702E-2</v>
      </c>
      <c r="GZ11" s="3">
        <f t="shared" ca="1" si="37"/>
        <v>-1.8377903347839605E-2</v>
      </c>
      <c r="HA11" s="3">
        <f t="shared" ca="1" si="37"/>
        <v>0.12951532013837397</v>
      </c>
      <c r="HB11" s="3">
        <f t="shared" ca="1" si="37"/>
        <v>5.5085742611425195E-2</v>
      </c>
      <c r="HC11" s="3">
        <f t="shared" ca="1" si="37"/>
        <v>-1.825968722820967E-2</v>
      </c>
      <c r="HD11" s="3">
        <f t="shared" ca="1" si="37"/>
        <v>-5.3116929756367517E-2</v>
      </c>
      <c r="HE11" s="3">
        <f t="shared" ca="1" si="37"/>
        <v>0.16894574669187512</v>
      </c>
      <c r="HF11" s="3">
        <f t="shared" ca="1" si="37"/>
        <v>8.2500236943849087E-2</v>
      </c>
      <c r="HG11" s="3">
        <f t="shared" ca="1" si="37"/>
        <v>0.15304121834747178</v>
      </c>
      <c r="HH11" s="3">
        <f t="shared" ca="1" si="37"/>
        <v>0.15988745547791905</v>
      </c>
      <c r="HI11" s="3">
        <f t="shared" ca="1" si="37"/>
        <v>9.6070038357756321E-2</v>
      </c>
      <c r="HJ11" s="3">
        <f t="shared" ca="1" si="37"/>
        <v>4.414057913462395E-2</v>
      </c>
      <c r="HK11" s="3">
        <f t="shared" ca="1" si="37"/>
        <v>-3.3610704824816373E-2</v>
      </c>
      <c r="HL11" s="3">
        <f t="shared" ca="1" si="37"/>
        <v>0.23268748226514929</v>
      </c>
      <c r="HM11" s="3">
        <f t="shared" ca="1" si="37"/>
        <v>0.19165908469173376</v>
      </c>
      <c r="HN11" s="3">
        <f t="shared" ca="1" si="37"/>
        <v>2.788336550101685E-2</v>
      </c>
      <c r="HO11" s="3">
        <f t="shared" ca="1" si="37"/>
        <v>-5.2279572646246886E-2</v>
      </c>
      <c r="HP11" s="3">
        <f t="shared" ca="1" si="37"/>
        <v>-1.0732975993918203E-2</v>
      </c>
      <c r="HQ11" s="3">
        <f t="shared" ca="1" si="37"/>
        <v>0.1201438189335987</v>
      </c>
      <c r="HR11" s="3">
        <f t="shared" ca="1" si="37"/>
        <v>9.1862235469320319E-2</v>
      </c>
      <c r="HS11" s="3">
        <f t="shared" ca="1" si="37"/>
        <v>5.4767574962896963E-2</v>
      </c>
      <c r="HT11" s="3">
        <f t="shared" ca="1" si="37"/>
        <v>-1.1383800096409505E-2</v>
      </c>
      <c r="HU11" s="3">
        <f t="shared" ca="1" si="37"/>
        <v>-0.10681055835763724</v>
      </c>
      <c r="HV11" s="3">
        <f t="shared" ca="1" si="37"/>
        <v>8.9091948634199281E-2</v>
      </c>
      <c r="HW11" s="3">
        <f t="shared" ca="1" si="37"/>
        <v>6.5815580254741296E-2</v>
      </c>
      <c r="HX11" s="3">
        <f t="shared" ca="1" si="37"/>
        <v>7.6777181268501485E-3</v>
      </c>
      <c r="HY11" s="3">
        <f t="shared" ca="1" si="37"/>
        <v>-0.16831594113776793</v>
      </c>
      <c r="HZ11" s="3">
        <f t="shared" ca="1" si="37"/>
        <v>7.0788550784139453E-2</v>
      </c>
      <c r="IA11" s="3">
        <f t="shared" ca="1" si="37"/>
        <v>-0.11921714784673522</v>
      </c>
      <c r="IB11" s="3">
        <f t="shared" ca="1" si="37"/>
        <v>4.6413617140579518E-2</v>
      </c>
      <c r="IC11" s="3">
        <f t="shared" ca="1" si="37"/>
        <v>7.9838303593893795E-2</v>
      </c>
      <c r="ID11" s="3">
        <f t="shared" ca="1" si="37"/>
        <v>-2.7949897762205467E-2</v>
      </c>
      <c r="IE11" s="3">
        <f t="shared" ca="1" si="37"/>
        <v>0.1299510473977224</v>
      </c>
      <c r="IF11" s="3">
        <f t="shared" ca="1" si="37"/>
        <v>-1.0620194498859911E-2</v>
      </c>
      <c r="IG11" s="3">
        <f t="shared" ca="1" si="37"/>
        <v>-7.7302222750868552E-2</v>
      </c>
      <c r="IH11" s="3">
        <f t="shared" ca="1" si="37"/>
        <v>9.5946316367176154E-2</v>
      </c>
      <c r="II11" s="3">
        <f t="shared" ca="1" si="37"/>
        <v>0.23474501083808746</v>
      </c>
      <c r="IJ11" s="3">
        <f t="shared" ca="1" si="37"/>
        <v>0.10862187681750421</v>
      </c>
      <c r="IK11" s="3">
        <f t="shared" ca="1" si="37"/>
        <v>0.21152738826116002</v>
      </c>
      <c r="IL11" s="3">
        <f t="shared" ca="1" si="37"/>
        <v>4.4615252660131333E-2</v>
      </c>
      <c r="IM11" s="3">
        <f t="shared" ca="1" si="37"/>
        <v>7.2012942397875382E-2</v>
      </c>
      <c r="IN11" s="3">
        <f t="shared" ca="1" si="37"/>
        <v>0.17542449673375435</v>
      </c>
      <c r="IO11" s="3">
        <f t="shared" ca="1" si="37"/>
        <v>1.2544700296298068E-2</v>
      </c>
      <c r="IP11" s="3">
        <f t="shared" ca="1" si="37"/>
        <v>8.6852113899933858E-2</v>
      </c>
      <c r="IQ11" s="3">
        <f t="shared" ca="1" si="37"/>
        <v>0.21426171007521888</v>
      </c>
      <c r="IR11" s="3">
        <f t="shared" ca="1" si="37"/>
        <v>0.1522625540193388</v>
      </c>
      <c r="IS11" s="3">
        <f t="shared" ca="1" si="37"/>
        <v>0.15820876536932771</v>
      </c>
      <c r="IT11" s="3">
        <f t="shared" ca="1" si="37"/>
        <v>0.11101626521521801</v>
      </c>
      <c r="IU11" s="3">
        <f t="shared" ca="1" si="37"/>
        <v>0.17474405289294537</v>
      </c>
      <c r="IV11" s="3">
        <f t="shared" ca="1" si="37"/>
        <v>0.10747376921677272</v>
      </c>
      <c r="IW11" s="3">
        <f t="shared" ca="1" si="37"/>
        <v>0.1084247703944029</v>
      </c>
      <c r="IX11" s="3">
        <f t="shared" ca="1" si="37"/>
        <v>2.3714084337349145E-2</v>
      </c>
      <c r="IY11" s="3">
        <f t="shared" ca="1" si="37"/>
        <v>-8.1777749560469903E-3</v>
      </c>
      <c r="IZ11" s="3">
        <f t="shared" ca="1" si="31"/>
        <v>-0.13262021438442922</v>
      </c>
      <c r="JA11" s="3">
        <f t="shared" ca="1" si="26"/>
        <v>2.8800562555999915E-2</v>
      </c>
      <c r="JB11" s="3">
        <f t="shared" ca="1" si="26"/>
        <v>9.8560268379790719E-3</v>
      </c>
      <c r="JC11" s="3">
        <f t="shared" ca="1" si="26"/>
        <v>-7.1119184139171079E-2</v>
      </c>
      <c r="JD11" s="3">
        <f t="shared" ca="1" si="26"/>
        <v>7.0047829395524203E-2</v>
      </c>
      <c r="JE11" s="3">
        <f t="shared" ca="1" si="26"/>
        <v>-4.5746224111996928E-3</v>
      </c>
      <c r="JF11" s="3">
        <f t="shared" ca="1" si="26"/>
        <v>4.8882385994618568E-2</v>
      </c>
      <c r="JG11" s="3">
        <f t="shared" ca="1" si="26"/>
        <v>0.11568295827070124</v>
      </c>
      <c r="JH11" s="3">
        <f t="shared" ca="1" si="26"/>
        <v>6.3898532383355147E-2</v>
      </c>
      <c r="JI11" s="3">
        <f t="shared" ca="1" si="26"/>
        <v>0.10326170183357754</v>
      </c>
      <c r="JJ11" s="3">
        <f t="shared" ca="1" si="26"/>
        <v>-6.0642436503567487E-2</v>
      </c>
      <c r="JK11" s="3">
        <f t="shared" ca="1" si="26"/>
        <v>0.22231740187203169</v>
      </c>
      <c r="JL11" s="3">
        <f t="shared" ca="1" si="26"/>
        <v>0.25489002982438497</v>
      </c>
      <c r="JM11" s="3">
        <f t="shared" ca="1" si="26"/>
        <v>5.0462225094885314E-2</v>
      </c>
      <c r="JN11" s="3">
        <f t="shared" ca="1" si="26"/>
        <v>0.22901999725722333</v>
      </c>
      <c r="JO11" s="3">
        <f t="shared" ca="1" si="26"/>
        <v>-0.11311943170138851</v>
      </c>
      <c r="JP11" s="3">
        <f t="shared" ca="1" si="26"/>
        <v>0.10928585351809311</v>
      </c>
      <c r="JQ11" s="3">
        <f t="shared" ca="1" si="26"/>
        <v>4.3258031228936449E-2</v>
      </c>
      <c r="JR11" s="3">
        <f t="shared" ca="1" si="26"/>
        <v>-0.12618956416957378</v>
      </c>
      <c r="JS11" s="3">
        <f t="shared" ca="1" si="26"/>
        <v>6.6463143215286971E-2</v>
      </c>
      <c r="JT11" s="3">
        <f t="shared" ca="1" si="26"/>
        <v>-0.1670457044148263</v>
      </c>
      <c r="JU11" s="3">
        <f t="shared" ca="1" si="26"/>
        <v>0.15583264716187162</v>
      </c>
      <c r="JV11" s="3">
        <f t="shared" ca="1" si="26"/>
        <v>0.1668399909825462</v>
      </c>
      <c r="JW11" s="3">
        <f t="shared" ca="1" si="26"/>
        <v>9.6624125213319367E-2</v>
      </c>
      <c r="JX11" s="3">
        <f t="shared" ca="1" si="26"/>
        <v>0.12190488182017138</v>
      </c>
      <c r="JY11" s="3">
        <f t="shared" ca="1" si="26"/>
        <v>8.0711047114789825E-4</v>
      </c>
      <c r="JZ11" s="3">
        <f t="shared" ca="1" si="26"/>
        <v>8.1749032150349732E-2</v>
      </c>
      <c r="KA11" s="3">
        <f t="shared" ca="1" si="26"/>
        <v>8.0049742445262237E-2</v>
      </c>
      <c r="KB11" s="3">
        <f t="shared" ca="1" si="26"/>
        <v>-0.13569396724043759</v>
      </c>
      <c r="KC11" s="3">
        <f t="shared" ca="1" si="26"/>
        <v>0.11694966168103538</v>
      </c>
      <c r="KD11" s="3">
        <f t="shared" ca="1" si="26"/>
        <v>-5.5891044134295728E-2</v>
      </c>
      <c r="KE11" s="3">
        <f t="shared" ca="1" si="26"/>
        <v>-2.8764590884424152E-2</v>
      </c>
      <c r="KF11" s="3">
        <f t="shared" ca="1" si="26"/>
        <v>-7.3003200596621909E-3</v>
      </c>
      <c r="KG11" s="3">
        <f t="shared" ca="1" si="26"/>
        <v>-8.3849785435689286E-2</v>
      </c>
      <c r="KH11" s="3">
        <f t="shared" ca="1" si="26"/>
        <v>4.6442952295093702E-2</v>
      </c>
      <c r="KI11" s="3">
        <f t="shared" ca="1" si="26"/>
        <v>-9.8726451829870207E-2</v>
      </c>
      <c r="KJ11" s="3">
        <f t="shared" ca="1" si="26"/>
        <v>0.14132076140173666</v>
      </c>
      <c r="KK11" s="3">
        <f t="shared" ca="1" si="26"/>
        <v>-4.7777195303494252E-2</v>
      </c>
      <c r="KL11" s="3">
        <f t="shared" ca="1" si="26"/>
        <v>0.22328088923333234</v>
      </c>
      <c r="KM11" s="3">
        <f t="shared" ca="1" si="26"/>
        <v>4.5479505473315564E-2</v>
      </c>
      <c r="KN11" s="3">
        <f t="shared" ca="1" si="26"/>
        <v>0.19272381107823711</v>
      </c>
      <c r="KO11" s="3">
        <f t="shared" ca="1" si="26"/>
        <v>0.12931040874788757</v>
      </c>
      <c r="KP11" s="3">
        <f t="shared" ca="1" si="26"/>
        <v>0.14915961317220583</v>
      </c>
      <c r="KQ11" s="3">
        <f t="shared" ca="1" si="26"/>
        <v>-0.24603251449031649</v>
      </c>
      <c r="KR11" s="3">
        <f t="shared" ca="1" si="26"/>
        <v>5.6654490432001013E-2</v>
      </c>
      <c r="KS11" s="3">
        <f t="shared" ca="1" si="26"/>
        <v>0.19823022135325435</v>
      </c>
      <c r="KT11" s="3">
        <f t="shared" ca="1" si="26"/>
        <v>0.21956962397293467</v>
      </c>
      <c r="KU11" s="3">
        <f t="shared" ca="1" si="26"/>
        <v>-5.1759894796995998E-2</v>
      </c>
      <c r="KV11" s="3">
        <f t="shared" ca="1" si="26"/>
        <v>0.10293846096020504</v>
      </c>
      <c r="KW11" s="3">
        <f t="shared" ca="1" si="26"/>
        <v>3.9850355913026714E-3</v>
      </c>
      <c r="KX11" s="3">
        <f t="shared" ca="1" si="26"/>
        <v>-6.7538630451493359E-2</v>
      </c>
      <c r="KY11" s="3">
        <f t="shared" ca="1" si="26"/>
        <v>-3.7170851710218403E-2</v>
      </c>
      <c r="KZ11" s="3">
        <f t="shared" ca="1" si="26"/>
        <v>1.7375017056439859E-2</v>
      </c>
      <c r="LA11" s="3">
        <f t="shared" ca="1" si="26"/>
        <v>0.1936923250521399</v>
      </c>
      <c r="LB11" s="3">
        <f t="shared" ca="1" si="26"/>
        <v>0.17342759181897721</v>
      </c>
      <c r="LC11" s="3">
        <f t="shared" ca="1" si="26"/>
        <v>6.6613520504693602E-4</v>
      </c>
      <c r="LD11" s="3">
        <f t="shared" ca="1" si="26"/>
        <v>0.18235108734217315</v>
      </c>
      <c r="LE11" s="3">
        <f t="shared" ca="1" si="26"/>
        <v>0.12580269656641335</v>
      </c>
      <c r="LF11" s="3">
        <f t="shared" ca="1" si="26"/>
        <v>-5.8261164127637557E-2</v>
      </c>
      <c r="LG11" s="3">
        <f t="shared" ca="1" si="26"/>
        <v>-4.1296315493303939E-2</v>
      </c>
      <c r="LH11" s="3">
        <f t="shared" ca="1" si="26"/>
        <v>6.3594513850465731E-3</v>
      </c>
      <c r="LI11" s="3">
        <f t="shared" ca="1" si="26"/>
        <v>-5.5260621767788218E-2</v>
      </c>
      <c r="LJ11" s="3">
        <f t="shared" ca="1" si="26"/>
        <v>8.2346981792615098E-2</v>
      </c>
      <c r="LK11" s="3">
        <f t="shared" ca="1" si="26"/>
        <v>1.3171160746404481E-2</v>
      </c>
      <c r="LL11" s="3">
        <f t="shared" ca="1" si="38"/>
        <v>9.9179899983916839E-3</v>
      </c>
      <c r="LM11" s="3">
        <f t="shared" ca="1" si="38"/>
        <v>7.5561563183447478E-2</v>
      </c>
      <c r="LN11" s="3">
        <f t="shared" ca="1" si="38"/>
        <v>-3.0727449124671846E-2</v>
      </c>
      <c r="LO11" s="3">
        <f t="shared" ca="1" si="38"/>
        <v>8.5908630149416354E-2</v>
      </c>
      <c r="LP11" s="3">
        <f t="shared" ca="1" si="38"/>
        <v>5.7012344327994374E-2</v>
      </c>
      <c r="LQ11" s="3">
        <f t="shared" ca="1" si="38"/>
        <v>0.10824425067223892</v>
      </c>
      <c r="LR11" s="3">
        <f t="shared" ca="1" si="38"/>
        <v>5.5735410885180373E-2</v>
      </c>
      <c r="LS11" s="3">
        <f t="shared" ca="1" si="38"/>
        <v>-7.5303317312490806E-2</v>
      </c>
      <c r="LT11" s="3">
        <f t="shared" ca="1" si="38"/>
        <v>7.3523162088627955E-2</v>
      </c>
      <c r="LU11" s="3">
        <f t="shared" ca="1" si="38"/>
        <v>0.19323752314643389</v>
      </c>
      <c r="LV11" s="3">
        <f t="shared" ca="1" si="38"/>
        <v>-0.19320797000773549</v>
      </c>
      <c r="LW11" s="3">
        <f t="shared" ca="1" si="38"/>
        <v>4.8875995408609332E-2</v>
      </c>
      <c r="LX11" s="3">
        <f t="shared" ca="1" si="38"/>
        <v>-2.1811871307783226E-2</v>
      </c>
      <c r="LY11" s="3">
        <f t="shared" ca="1" si="38"/>
        <v>-8.014471605607916E-2</v>
      </c>
      <c r="LZ11" s="3">
        <f t="shared" ca="1" si="38"/>
        <v>3.065430576284105E-2</v>
      </c>
      <c r="MA11" s="3">
        <f t="shared" ca="1" si="38"/>
        <v>-5.2888218711782328E-2</v>
      </c>
      <c r="MB11" s="3">
        <f t="shared" ca="1" si="38"/>
        <v>7.2664641923945783E-2</v>
      </c>
      <c r="MC11" s="3">
        <f t="shared" ca="1" si="38"/>
        <v>0.10101324134646672</v>
      </c>
      <c r="MD11" s="3">
        <f t="shared" ca="1" si="38"/>
        <v>-5.4541782792250651E-2</v>
      </c>
      <c r="ME11" s="3">
        <f t="shared" ca="1" si="38"/>
        <v>-2.9989582584145066E-2</v>
      </c>
      <c r="MF11" s="3">
        <f t="shared" ca="1" si="38"/>
        <v>9.4150562069873489E-2</v>
      </c>
      <c r="MG11" s="3">
        <f t="shared" ca="1" si="38"/>
        <v>-4.4207224590915695E-2</v>
      </c>
      <c r="MH11" s="3">
        <f t="shared" ca="1" si="38"/>
        <v>6.5814992247151163E-2</v>
      </c>
      <c r="MI11" s="3">
        <f t="shared" ca="1" si="38"/>
        <v>2.6675151582637956E-2</v>
      </c>
      <c r="MJ11" s="3">
        <f t="shared" ca="1" si="38"/>
        <v>-0.1090303199411143</v>
      </c>
      <c r="MK11" s="3">
        <f t="shared" ca="1" si="38"/>
        <v>1.7309138115648597E-2</v>
      </c>
      <c r="ML11" s="3">
        <f t="shared" ca="1" si="38"/>
        <v>-0.10767588851854111</v>
      </c>
      <c r="MM11" s="3">
        <f t="shared" ca="1" si="38"/>
        <v>6.8680350097238552E-3</v>
      </c>
      <c r="MN11" s="3">
        <f t="shared" ca="1" si="38"/>
        <v>7.9354624152045486E-3</v>
      </c>
      <c r="MO11" s="3">
        <f t="shared" ca="1" si="38"/>
        <v>2.4318054505959634E-2</v>
      </c>
      <c r="MP11" s="3">
        <f t="shared" ca="1" si="38"/>
        <v>2.5346867934755359E-2</v>
      </c>
      <c r="MQ11" s="3">
        <f t="shared" ca="1" si="38"/>
        <v>0.13416567288516934</v>
      </c>
      <c r="MR11" s="3">
        <f t="shared" ca="1" si="38"/>
        <v>0.16562348760074364</v>
      </c>
      <c r="MS11" s="3">
        <f t="shared" ca="1" si="38"/>
        <v>7.1044937288077453E-2</v>
      </c>
      <c r="MT11" s="3">
        <f t="shared" ca="1" si="38"/>
        <v>0.10685972941465441</v>
      </c>
      <c r="MU11" s="3">
        <f t="shared" ca="1" si="38"/>
        <v>0.29408328508634241</v>
      </c>
      <c r="MV11" s="3">
        <f t="shared" ca="1" si="38"/>
        <v>0.10333586976967536</v>
      </c>
      <c r="MW11" s="3">
        <f t="shared" ca="1" si="38"/>
        <v>-0.15329499866260288</v>
      </c>
      <c r="MX11" s="3">
        <f t="shared" ca="1" si="38"/>
        <v>-3.4130719610091412E-2</v>
      </c>
      <c r="MY11" s="3">
        <f t="shared" ca="1" si="38"/>
        <v>4.1396995867147256E-2</v>
      </c>
      <c r="MZ11" s="3">
        <f t="shared" ca="1" si="38"/>
        <v>-6.0042943754195596E-2</v>
      </c>
      <c r="NA11" s="3">
        <f t="shared" ca="1" si="38"/>
        <v>0.19297985572426729</v>
      </c>
      <c r="NB11" s="3">
        <f t="shared" ca="1" si="38"/>
        <v>0.12299493201961964</v>
      </c>
      <c r="NC11" s="3">
        <f t="shared" ca="1" si="38"/>
        <v>-0.1982865826094779</v>
      </c>
      <c r="ND11" s="3">
        <f t="shared" ca="1" si="38"/>
        <v>-3.216485983085654E-2</v>
      </c>
      <c r="NE11" s="3">
        <f t="shared" ca="1" si="38"/>
        <v>5.9118632763217036E-2</v>
      </c>
      <c r="NF11" s="3">
        <f t="shared" ca="1" si="38"/>
        <v>2.1340480049071547E-2</v>
      </c>
      <c r="NG11" s="3">
        <f t="shared" ca="1" si="38"/>
        <v>0.32392617427898929</v>
      </c>
      <c r="NH11" s="3">
        <f t="shared" ca="1" si="38"/>
        <v>-0.16206723945060847</v>
      </c>
      <c r="NI11" s="3">
        <f t="shared" ca="1" si="38"/>
        <v>9.7997167137918978E-2</v>
      </c>
      <c r="NJ11" s="3">
        <f t="shared" ca="1" si="38"/>
        <v>4.0272323627836254E-2</v>
      </c>
      <c r="NK11" s="3">
        <f t="shared" ca="1" si="38"/>
        <v>-6.728604142261424E-2</v>
      </c>
      <c r="NL11" s="3">
        <f t="shared" ca="1" si="38"/>
        <v>-7.5053768625821402E-2</v>
      </c>
      <c r="NM11" s="3">
        <f t="shared" ca="1" si="38"/>
        <v>9.1644228515094836E-2</v>
      </c>
      <c r="NN11" s="3">
        <f t="shared" ca="1" si="38"/>
        <v>1.5799662593865914E-2</v>
      </c>
      <c r="NO11" s="3">
        <f t="shared" ca="1" si="38"/>
        <v>3.9839692762834319E-2</v>
      </c>
      <c r="NP11" s="3">
        <f t="shared" ca="1" si="38"/>
        <v>4.6121525926557896E-2</v>
      </c>
      <c r="NQ11" s="3">
        <f t="shared" ca="1" si="38"/>
        <v>0.15740812077166147</v>
      </c>
      <c r="NR11" s="3">
        <f t="shared" ca="1" si="38"/>
        <v>-4.1849013934099108E-2</v>
      </c>
      <c r="NS11" s="3">
        <f t="shared" ca="1" si="38"/>
        <v>0.15594108872996099</v>
      </c>
      <c r="NT11" s="3">
        <f t="shared" ca="1" si="38"/>
        <v>0.17340299502564416</v>
      </c>
      <c r="NU11" s="3">
        <f t="shared" ca="1" si="38"/>
        <v>-4.8129212639998184E-2</v>
      </c>
      <c r="NV11" s="3">
        <f t="shared" ca="1" si="38"/>
        <v>-2.1096886760625044E-2</v>
      </c>
      <c r="NW11" s="3">
        <f t="shared" ca="1" si="38"/>
        <v>-0.17192267018424079</v>
      </c>
      <c r="NX11" s="3">
        <f t="shared" ca="1" si="32"/>
        <v>0.14327566020552332</v>
      </c>
      <c r="NY11" s="3">
        <f t="shared" ca="1" si="27"/>
        <v>0.13364100241314814</v>
      </c>
      <c r="NZ11" s="3">
        <f t="shared" ca="1" si="27"/>
        <v>0.35933167326275284</v>
      </c>
      <c r="OA11" s="3">
        <f t="shared" ca="1" si="27"/>
        <v>3.5544396753807488E-2</v>
      </c>
      <c r="OB11" s="3">
        <f t="shared" ca="1" si="27"/>
        <v>0.10041647288493236</v>
      </c>
      <c r="OC11" s="3">
        <f t="shared" ca="1" si="27"/>
        <v>-5.771848346263117E-2</v>
      </c>
      <c r="OD11" s="3">
        <f t="shared" ca="1" si="27"/>
        <v>-0.12352109938446217</v>
      </c>
      <c r="OE11" s="3">
        <f t="shared" ca="1" si="27"/>
        <v>0.14904875504998433</v>
      </c>
      <c r="OF11" s="3">
        <f t="shared" ca="1" si="27"/>
        <v>0.12606848943989241</v>
      </c>
      <c r="OG11" s="3">
        <f t="shared" ca="1" si="27"/>
        <v>6.0140467183165645E-2</v>
      </c>
      <c r="OH11" s="3">
        <f t="shared" ca="1" si="27"/>
        <v>0.13950469007970451</v>
      </c>
      <c r="OI11" s="3">
        <f t="shared" ca="1" si="27"/>
        <v>5.8376579154976946E-3</v>
      </c>
      <c r="OJ11" s="3">
        <f t="shared" ca="1" si="27"/>
        <v>0.14858239778457982</v>
      </c>
      <c r="OK11" s="3">
        <f t="shared" ca="1" si="27"/>
        <v>0.13165956387364636</v>
      </c>
      <c r="OL11" s="3">
        <f t="shared" ca="1" si="27"/>
        <v>-5.5792715985279351E-2</v>
      </c>
      <c r="OM11" s="3">
        <f t="shared" ca="1" si="27"/>
        <v>-6.2499936367760175E-2</v>
      </c>
      <c r="ON11" s="3">
        <f t="shared" ca="1" si="27"/>
        <v>0.16578688430039659</v>
      </c>
      <c r="OO11" s="3">
        <f t="shared" ca="1" si="27"/>
        <v>2.6778914196625671E-2</v>
      </c>
      <c r="OP11" s="3">
        <f t="shared" ca="1" si="27"/>
        <v>0.13599146153503661</v>
      </c>
      <c r="OQ11" s="3">
        <f t="shared" ca="1" si="27"/>
        <v>5.6820978632913383E-2</v>
      </c>
      <c r="OR11" s="3">
        <f t="shared" ca="1" si="27"/>
        <v>-3.8817023789947017E-2</v>
      </c>
      <c r="OS11" s="3">
        <f t="shared" ca="1" si="27"/>
        <v>0.28751073669419824</v>
      </c>
      <c r="OT11" s="3">
        <f t="shared" ca="1" si="27"/>
        <v>-2.0462214707721929E-3</v>
      </c>
      <c r="OU11" s="3">
        <f t="shared" ca="1" si="27"/>
        <v>-3.9435439653586493E-2</v>
      </c>
      <c r="OV11" s="3">
        <f t="shared" ca="1" si="27"/>
        <v>9.0170022068643718E-2</v>
      </c>
      <c r="OW11" s="3">
        <f t="shared" ca="1" si="27"/>
        <v>0.24902266504377846</v>
      </c>
      <c r="OX11" s="3">
        <f t="shared" ca="1" si="27"/>
        <v>0.10480265608191758</v>
      </c>
      <c r="OY11" s="3">
        <f t="shared" ca="1" si="27"/>
        <v>-8.3809990989420588E-2</v>
      </c>
      <c r="OZ11" s="3">
        <f t="shared" ca="1" si="27"/>
        <v>2.211277222810229E-2</v>
      </c>
      <c r="PA11" s="3">
        <f t="shared" ca="1" si="27"/>
        <v>0.12534508716655449</v>
      </c>
      <c r="PB11" s="3">
        <f t="shared" ca="1" si="27"/>
        <v>0.17006391217772437</v>
      </c>
      <c r="PC11" s="3">
        <f t="shared" ca="1" si="27"/>
        <v>1.0262889785825846E-2</v>
      </c>
      <c r="PD11" s="3">
        <f t="shared" ca="1" si="27"/>
        <v>3.7936043523034549E-2</v>
      </c>
      <c r="PE11" s="3">
        <f t="shared" ca="1" si="27"/>
        <v>0.10595553381089216</v>
      </c>
      <c r="PF11" s="3">
        <f t="shared" ca="1" si="27"/>
        <v>7.1391960733015555E-2</v>
      </c>
      <c r="PG11" s="3">
        <f t="shared" ca="1" si="27"/>
        <v>-7.3300966243298002E-2</v>
      </c>
      <c r="PH11" s="3">
        <f t="shared" ca="1" si="27"/>
        <v>-0.18291461667917713</v>
      </c>
      <c r="PI11" s="3">
        <f t="shared" ca="1" si="27"/>
        <v>0.16626420722850313</v>
      </c>
      <c r="PJ11" s="3">
        <f t="shared" ca="1" si="27"/>
        <v>-4.9001408119570405E-2</v>
      </c>
      <c r="PK11" s="3">
        <f t="shared" ca="1" si="27"/>
        <v>1.3985043546589866E-2</v>
      </c>
      <c r="PL11" s="3">
        <f t="shared" ca="1" si="27"/>
        <v>0.12624766026884693</v>
      </c>
      <c r="PM11" s="3">
        <f t="shared" ca="1" si="27"/>
        <v>0.11263458969753452</v>
      </c>
      <c r="PN11" s="3">
        <f t="shared" ca="1" si="27"/>
        <v>2.101954709817104E-3</v>
      </c>
      <c r="PO11" s="3">
        <f t="shared" ca="1" si="27"/>
        <v>3.1068264713052643E-2</v>
      </c>
      <c r="PP11" s="3">
        <f t="shared" ca="1" si="27"/>
        <v>-0.1460840063351363</v>
      </c>
      <c r="PQ11" s="3">
        <f t="shared" ca="1" si="27"/>
        <v>3.4893534849132365E-2</v>
      </c>
      <c r="PR11" s="3">
        <f t="shared" ca="1" si="27"/>
        <v>0.14305905522202822</v>
      </c>
      <c r="PS11" s="3">
        <f t="shared" ca="1" si="27"/>
        <v>-6.809183395806874E-2</v>
      </c>
      <c r="PT11" s="3">
        <f t="shared" ca="1" si="27"/>
        <v>0.2556189233226927</v>
      </c>
      <c r="PU11" s="3">
        <f t="shared" ca="1" si="27"/>
        <v>0.3101243709687474</v>
      </c>
      <c r="PV11" s="3">
        <f t="shared" ca="1" si="27"/>
        <v>0.14161195721478426</v>
      </c>
      <c r="PW11" s="3">
        <f t="shared" ca="1" si="27"/>
        <v>0.25818732617993312</v>
      </c>
      <c r="PX11" s="3">
        <f t="shared" ca="1" si="27"/>
        <v>-5.837908777787254E-4</v>
      </c>
      <c r="PY11" s="3">
        <f t="shared" ca="1" si="27"/>
        <v>2.5621983001267966E-2</v>
      </c>
      <c r="PZ11" s="3">
        <f t="shared" ca="1" si="27"/>
        <v>0.17552741727278035</v>
      </c>
      <c r="QA11" s="3">
        <f t="shared" ca="1" si="27"/>
        <v>-9.6539388646428512E-2</v>
      </c>
      <c r="QB11" s="3">
        <f t="shared" ca="1" si="27"/>
        <v>0.15694212275561012</v>
      </c>
      <c r="QC11" s="3">
        <f t="shared" ca="1" si="27"/>
        <v>-2.4509199029579834E-2</v>
      </c>
      <c r="QD11" s="3">
        <f t="shared" ca="1" si="27"/>
        <v>-6.1119530321462112E-2</v>
      </c>
      <c r="QE11" s="3">
        <f t="shared" ca="1" si="27"/>
        <v>0.20737979572407261</v>
      </c>
      <c r="QF11" s="3">
        <f t="shared" ca="1" si="27"/>
        <v>6.0419715955683441E-2</v>
      </c>
      <c r="QG11" s="3">
        <f t="shared" ca="1" si="27"/>
        <v>-0.17129018052054318</v>
      </c>
      <c r="QH11" s="3">
        <f t="shared" ca="1" si="27"/>
        <v>-4.5409513039953109E-2</v>
      </c>
      <c r="QI11" s="3">
        <f t="shared" ca="1" si="27"/>
        <v>0.27822729529745588</v>
      </c>
      <c r="QJ11" s="3">
        <f t="shared" ca="1" si="39"/>
        <v>9.3984893286681248E-2</v>
      </c>
      <c r="QK11" s="3">
        <f t="shared" ca="1" si="39"/>
        <v>-8.8326704785587143E-2</v>
      </c>
      <c r="QL11" s="3">
        <f t="shared" ca="1" si="39"/>
        <v>-4.1058435581856983E-2</v>
      </c>
      <c r="QM11" s="3">
        <f t="shared" ca="1" si="39"/>
        <v>0.26087833932505899</v>
      </c>
      <c r="QN11" s="3">
        <f t="shared" ca="1" si="39"/>
        <v>5.51418812940319E-2</v>
      </c>
      <c r="QO11" s="3">
        <f t="shared" ca="1" si="39"/>
        <v>0.17312087661303818</v>
      </c>
      <c r="QP11" s="3">
        <f t="shared" ca="1" si="39"/>
        <v>-8.0801104803901833E-2</v>
      </c>
      <c r="QQ11" s="3">
        <f t="shared" ca="1" si="39"/>
        <v>4.549936846573837E-2</v>
      </c>
      <c r="QR11" s="3">
        <f t="shared" ca="1" si="39"/>
        <v>-9.1132801784217024E-2</v>
      </c>
      <c r="QS11" s="3">
        <f t="shared" ca="1" si="39"/>
        <v>4.5539112759704722E-2</v>
      </c>
      <c r="QT11" s="3">
        <f t="shared" ca="1" si="39"/>
        <v>0.10064825078016754</v>
      </c>
      <c r="QU11" s="3">
        <f t="shared" ca="1" si="39"/>
        <v>-0.19127484263122901</v>
      </c>
      <c r="QV11" s="3">
        <f t="shared" ca="1" si="39"/>
        <v>0.24349599638169095</v>
      </c>
      <c r="QW11" s="3">
        <f t="shared" ca="1" si="39"/>
        <v>5.2756646375248795E-2</v>
      </c>
      <c r="QX11" s="3">
        <f t="shared" ca="1" si="39"/>
        <v>6.6412217849708063E-3</v>
      </c>
      <c r="QY11" s="3">
        <f t="shared" ca="1" si="39"/>
        <v>4.730829782551807E-3</v>
      </c>
      <c r="QZ11" s="3">
        <f t="shared" ca="1" si="39"/>
        <v>1.4709803321557552E-2</v>
      </c>
      <c r="RA11" s="3">
        <f t="shared" ca="1" si="39"/>
        <v>1.7312401404431563E-2</v>
      </c>
      <c r="RB11" s="3">
        <f t="shared" ca="1" si="39"/>
        <v>0.16629965733720592</v>
      </c>
      <c r="RC11" s="3">
        <f t="shared" ca="1" si="39"/>
        <v>-6.6017137883868787E-3</v>
      </c>
      <c r="RD11" s="3">
        <f t="shared" ca="1" si="39"/>
        <v>0.26326813736890509</v>
      </c>
      <c r="RE11" s="3">
        <f t="shared" ca="1" si="39"/>
        <v>0.14239979334337677</v>
      </c>
      <c r="RF11" s="3">
        <f t="shared" ca="1" si="39"/>
        <v>-2.25666893300107E-2</v>
      </c>
      <c r="RG11" s="3">
        <f t="shared" ca="1" si="39"/>
        <v>-0.12164380318746405</v>
      </c>
      <c r="RH11" s="3">
        <f t="shared" ca="1" si="39"/>
        <v>0.16574920061410109</v>
      </c>
      <c r="RI11" s="3">
        <f t="shared" ca="1" si="39"/>
        <v>-1.5328532188107813E-2</v>
      </c>
      <c r="RJ11" s="3">
        <f t="shared" ca="1" si="39"/>
        <v>-0.10441662156319324</v>
      </c>
      <c r="RK11" s="3">
        <f t="shared" ca="1" si="39"/>
        <v>0.28557358217984286</v>
      </c>
      <c r="RL11" s="3">
        <f t="shared" ca="1" si="39"/>
        <v>-2.1665443398768677E-2</v>
      </c>
      <c r="RM11" s="3">
        <f t="shared" ca="1" si="39"/>
        <v>0.17916226784506389</v>
      </c>
      <c r="RN11" s="3">
        <f t="shared" ca="1" si="39"/>
        <v>0.12956486801399547</v>
      </c>
      <c r="RO11" s="3">
        <f t="shared" ca="1" si="39"/>
        <v>0.22093970757679682</v>
      </c>
      <c r="RP11" s="3">
        <f t="shared" ca="1" si="39"/>
        <v>0.11113896799961498</v>
      </c>
      <c r="RQ11" s="3">
        <f t="shared" ca="1" si="39"/>
        <v>-7.3646688198916802E-2</v>
      </c>
      <c r="RR11" s="3">
        <f t="shared" ca="1" si="39"/>
        <v>-1.2660806965913637E-3</v>
      </c>
      <c r="RS11" s="3">
        <f t="shared" ca="1" si="39"/>
        <v>0.13088428262848056</v>
      </c>
      <c r="RT11" s="3">
        <f t="shared" ca="1" si="39"/>
        <v>-1.9265559916357158E-2</v>
      </c>
      <c r="RU11" s="3">
        <f t="shared" ca="1" si="39"/>
        <v>3.4723371685647902E-2</v>
      </c>
      <c r="RV11" s="3">
        <f t="shared" ca="1" si="39"/>
        <v>-8.3141079362576739E-2</v>
      </c>
      <c r="RW11" s="3">
        <f t="shared" ca="1" si="39"/>
        <v>-6.7552303570482988E-2</v>
      </c>
      <c r="RX11" s="3">
        <f t="shared" ca="1" si="39"/>
        <v>-6.3410028641520608E-2</v>
      </c>
      <c r="RY11" s="3">
        <f t="shared" ca="1" si="39"/>
        <v>0.16577354738503802</v>
      </c>
      <c r="RZ11" s="3">
        <f t="shared" ca="1" si="39"/>
        <v>5.8465994950858413E-2</v>
      </c>
      <c r="SA11" s="3">
        <f t="shared" ca="1" si="39"/>
        <v>6.299562384409596E-2</v>
      </c>
      <c r="SB11" s="3">
        <f t="shared" ca="1" si="39"/>
        <v>0.22016194420281648</v>
      </c>
      <c r="SC11" s="3">
        <f t="shared" ca="1" si="39"/>
        <v>0.11753036076666135</v>
      </c>
      <c r="SD11" s="3">
        <f t="shared" ca="1" si="39"/>
        <v>6.6286898744456868E-2</v>
      </c>
      <c r="SE11" s="3">
        <f t="shared" ca="1" si="39"/>
        <v>-4.7071688799863606E-2</v>
      </c>
      <c r="SF11" s="3">
        <f t="shared" ca="1" si="39"/>
        <v>0.22959745958578076</v>
      </c>
      <c r="SG11" s="3">
        <f t="shared" ca="1" si="39"/>
        <v>7.471277722245756E-2</v>
      </c>
      <c r="SH11" s="3">
        <f t="shared" ca="1" si="39"/>
        <v>0.22680350419972117</v>
      </c>
      <c r="SI11" s="3">
        <f t="shared" ca="1" si="39"/>
        <v>-1.3171151122308239E-2</v>
      </c>
      <c r="SJ11" s="3">
        <f t="shared" ca="1" si="39"/>
        <v>6.7408957046418139E-2</v>
      </c>
      <c r="SK11" s="3">
        <f t="shared" ca="1" si="39"/>
        <v>-4.7252982736576077E-2</v>
      </c>
      <c r="SL11" s="3">
        <f t="shared" ca="1" si="39"/>
        <v>-5.0919344960140986E-2</v>
      </c>
      <c r="SM11" s="3">
        <f t="shared" ca="1" si="39"/>
        <v>0.13594242034436396</v>
      </c>
      <c r="SN11" s="3">
        <f t="shared" ca="1" si="39"/>
        <v>0.25129941805554185</v>
      </c>
      <c r="SO11" s="3">
        <f t="shared" ca="1" si="39"/>
        <v>-5.3329935830153039E-2</v>
      </c>
      <c r="SP11" s="3">
        <f t="shared" ca="1" si="39"/>
        <v>7.2064492730013238E-2</v>
      </c>
      <c r="SQ11" s="3">
        <f t="shared" ca="1" si="39"/>
        <v>9.5410196895339486E-3</v>
      </c>
      <c r="SR11" s="3">
        <f t="shared" ca="1" si="39"/>
        <v>0.13607806356971702</v>
      </c>
      <c r="SS11" s="3">
        <f t="shared" ca="1" si="39"/>
        <v>5.5329411977467116E-2</v>
      </c>
      <c r="ST11" s="3">
        <f t="shared" ca="1" si="39"/>
        <v>7.0924454083279284E-2</v>
      </c>
      <c r="SU11" s="3">
        <f t="shared" ca="1" si="39"/>
        <v>8.0880492925921865E-2</v>
      </c>
      <c r="SV11" s="3">
        <f t="shared" ca="1" si="33"/>
        <v>0.12158693905683383</v>
      </c>
      <c r="SW11" s="3">
        <f t="shared" ca="1" si="28"/>
        <v>-6.9665047766566401E-4</v>
      </c>
      <c r="SX11" s="3">
        <f t="shared" ca="1" si="28"/>
        <v>4.6676457200998278E-2</v>
      </c>
      <c r="SY11" s="3">
        <f t="shared" ca="1" si="28"/>
        <v>-5.5102003955895013E-2</v>
      </c>
      <c r="SZ11" s="3">
        <f t="shared" ca="1" si="28"/>
        <v>-1.107080871288299E-2</v>
      </c>
      <c r="TA11" s="3">
        <f t="shared" ca="1" si="28"/>
        <v>0.19682589827639102</v>
      </c>
      <c r="TB11" s="3">
        <f t="shared" ca="1" si="28"/>
        <v>1.8570739654818758E-3</v>
      </c>
      <c r="TC11" s="3">
        <f t="shared" ca="1" si="28"/>
        <v>0.13944721807106392</v>
      </c>
      <c r="TD11" s="3">
        <f t="shared" ca="1" si="28"/>
        <v>6.1607031977637068E-2</v>
      </c>
      <c r="TE11" s="3">
        <f t="shared" ca="1" si="28"/>
        <v>5.0116062312533023E-2</v>
      </c>
      <c r="TF11" s="3">
        <f t="shared" ca="1" si="28"/>
        <v>0.15451698700031891</v>
      </c>
      <c r="TG11" s="3">
        <f t="shared" ca="1" si="28"/>
        <v>-4.9227228659060998E-2</v>
      </c>
      <c r="TH11" s="3">
        <f t="shared" ca="1" si="28"/>
        <v>0.14455368332373503</v>
      </c>
      <c r="TI11" s="3">
        <f t="shared" ca="1" si="28"/>
        <v>0.15691015434225217</v>
      </c>
      <c r="TJ11" s="3">
        <f t="shared" ca="1" si="28"/>
        <v>0.19479291643157398</v>
      </c>
      <c r="TK11" s="3">
        <f t="shared" ca="1" si="28"/>
        <v>-4.3441941898007624E-2</v>
      </c>
      <c r="TL11" s="3">
        <f t="shared" ca="1" si="28"/>
        <v>2.5434479966076881E-2</v>
      </c>
      <c r="TM11" s="3">
        <f t="shared" ca="1" si="28"/>
        <v>-0.25333091587202256</v>
      </c>
      <c r="TN11" s="3">
        <f t="shared" ca="1" si="28"/>
        <v>6.8415323022576427E-2</v>
      </c>
      <c r="TO11" s="3">
        <f t="shared" ca="1" si="28"/>
        <v>0.11299192102551281</v>
      </c>
      <c r="TP11" s="3">
        <f t="shared" ca="1" si="28"/>
        <v>1.0697130815125779E-2</v>
      </c>
      <c r="TQ11" s="3">
        <f t="shared" ca="1" si="28"/>
        <v>0.11307083532727441</v>
      </c>
      <c r="TR11" s="3">
        <f t="shared" ca="1" si="28"/>
        <v>4.3276651534784084E-2</v>
      </c>
      <c r="TS11" s="3">
        <f t="shared" ca="1" si="28"/>
        <v>1.662431412187669E-2</v>
      </c>
      <c r="TT11" s="3">
        <f t="shared" ca="1" si="28"/>
        <v>-7.4078693161137951E-2</v>
      </c>
      <c r="TU11" s="3">
        <f t="shared" ca="1" si="28"/>
        <v>-5.955353386725408E-2</v>
      </c>
      <c r="TV11" s="3">
        <f t="shared" ca="1" si="28"/>
        <v>8.8724888251550504E-2</v>
      </c>
      <c r="TW11" s="3">
        <f t="shared" ca="1" si="28"/>
        <v>1.5206029926829831E-2</v>
      </c>
      <c r="TX11" s="3">
        <f t="shared" ca="1" si="28"/>
        <v>-4.5939452293014327E-2</v>
      </c>
      <c r="TY11" s="3">
        <f t="shared" ca="1" si="28"/>
        <v>9.9830827597163774E-4</v>
      </c>
      <c r="TZ11" s="3">
        <f t="shared" ca="1" si="28"/>
        <v>0.17380990288727427</v>
      </c>
      <c r="UA11" s="3">
        <f t="shared" ca="1" si="28"/>
        <v>1.3642722842563501E-2</v>
      </c>
      <c r="UB11" s="3">
        <f t="shared" ca="1" si="28"/>
        <v>2.4950124054860003E-2</v>
      </c>
      <c r="UC11" s="3">
        <f t="shared" ca="1" si="28"/>
        <v>-8.441042462068625E-2</v>
      </c>
      <c r="UD11" s="3">
        <f t="shared" ca="1" si="28"/>
        <v>0.16860336730247749</v>
      </c>
      <c r="UE11" s="3">
        <f t="shared" ca="1" si="28"/>
        <v>0.28418118902340983</v>
      </c>
      <c r="UF11" s="3">
        <f t="shared" ca="1" si="28"/>
        <v>0.10391964943081808</v>
      </c>
      <c r="UG11" s="3">
        <f t="shared" ca="1" si="28"/>
        <v>-4.6125328007726188E-2</v>
      </c>
      <c r="UH11" s="3">
        <f t="shared" ca="1" si="28"/>
        <v>0.15172433194113749</v>
      </c>
      <c r="UI11" s="3">
        <f t="shared" ca="1" si="28"/>
        <v>0.10512355931705361</v>
      </c>
      <c r="UJ11" s="3">
        <f t="shared" ca="1" si="28"/>
        <v>-3.9621232287132171E-2</v>
      </c>
      <c r="UK11" s="3">
        <f t="shared" ca="1" si="28"/>
        <v>-5.3233453450884455E-2</v>
      </c>
      <c r="UL11" s="3">
        <f t="shared" ca="1" si="28"/>
        <v>-0.11247594739469534</v>
      </c>
      <c r="UM11" s="3">
        <f t="shared" ca="1" si="28"/>
        <v>0.22445064190382785</v>
      </c>
      <c r="UN11" s="3">
        <f t="shared" ca="1" si="28"/>
        <v>2.09563053838853E-2</v>
      </c>
      <c r="UO11" s="3">
        <f t="shared" ca="1" si="28"/>
        <v>0.20517099482471146</v>
      </c>
      <c r="UP11" s="3">
        <f t="shared" ca="1" si="28"/>
        <v>0.12723607058647027</v>
      </c>
      <c r="UQ11" s="3">
        <f t="shared" ca="1" si="28"/>
        <v>0.14109820006526352</v>
      </c>
      <c r="UR11" s="3">
        <f t="shared" ca="1" si="28"/>
        <v>4.6203520207452303E-2</v>
      </c>
      <c r="US11" s="3">
        <f t="shared" ca="1" si="28"/>
        <v>0.17693461103317892</v>
      </c>
      <c r="UT11" s="3">
        <f t="shared" ca="1" si="28"/>
        <v>3.1307359025079265E-2</v>
      </c>
      <c r="UU11" s="3">
        <f t="shared" ca="1" si="28"/>
        <v>0.2221755864572032</v>
      </c>
      <c r="UV11" s="3">
        <f t="shared" ca="1" si="28"/>
        <v>0.12894824962880985</v>
      </c>
      <c r="UW11" s="3">
        <f t="shared" ca="1" si="28"/>
        <v>-8.3754682886007362E-2</v>
      </c>
      <c r="UX11" s="3">
        <f t="shared" ca="1" si="28"/>
        <v>9.138747005892281E-2</v>
      </c>
      <c r="UY11" s="3">
        <f t="shared" ca="1" si="28"/>
        <v>9.7210204580524234E-2</v>
      </c>
      <c r="UZ11" s="3">
        <f t="shared" ca="1" si="28"/>
        <v>3.2080363660510494E-2</v>
      </c>
      <c r="VA11" s="3">
        <f t="shared" ca="1" si="28"/>
        <v>-0.10333814702866438</v>
      </c>
      <c r="VB11" s="3">
        <f t="shared" ca="1" si="28"/>
        <v>0.19433545813842246</v>
      </c>
      <c r="VC11" s="3">
        <f t="shared" ca="1" si="28"/>
        <v>-4.7559548728038886E-2</v>
      </c>
      <c r="VD11" s="3">
        <f t="shared" ca="1" si="28"/>
        <v>3.9812471513518063E-3</v>
      </c>
      <c r="VE11" s="3">
        <f t="shared" ca="1" si="28"/>
        <v>5.4445641145086356E-2</v>
      </c>
      <c r="VF11" s="3">
        <f t="shared" ca="1" si="28"/>
        <v>6.0771816865740534E-2</v>
      </c>
      <c r="VG11" s="3">
        <f t="shared" ca="1" si="28"/>
        <v>4.243681460016701E-2</v>
      </c>
      <c r="VH11" s="3">
        <f t="shared" ca="1" si="40"/>
        <v>8.0386083758221691E-2</v>
      </c>
      <c r="VI11" s="3">
        <f t="shared" ca="1" si="40"/>
        <v>-1.4789372146152308E-2</v>
      </c>
      <c r="VJ11" s="3">
        <f t="shared" ca="1" si="40"/>
        <v>0.18742690348149099</v>
      </c>
      <c r="VK11" s="3">
        <f t="shared" ca="1" si="40"/>
        <v>0.15303493980693003</v>
      </c>
      <c r="VL11" s="3">
        <f t="shared" ca="1" si="40"/>
        <v>0.15203886200985561</v>
      </c>
      <c r="VM11" s="3">
        <f t="shared" ca="1" si="40"/>
        <v>-8.39649327190269E-2</v>
      </c>
      <c r="VN11" s="3">
        <f t="shared" ca="1" si="40"/>
        <v>0.14549319068157249</v>
      </c>
      <c r="VO11" s="3">
        <f t="shared" ca="1" si="40"/>
        <v>0.11822379270872972</v>
      </c>
      <c r="VP11" s="3">
        <f t="shared" ca="1" si="40"/>
        <v>1.9628058826070639E-2</v>
      </c>
      <c r="VQ11" s="3">
        <f t="shared" ca="1" si="40"/>
        <v>4.1034554739666079E-3</v>
      </c>
      <c r="VR11" s="3">
        <f t="shared" ca="1" si="40"/>
        <v>0.14486786119368109</v>
      </c>
      <c r="VS11" s="3">
        <f t="shared" ca="1" si="40"/>
        <v>3.4329890216526771E-2</v>
      </c>
      <c r="VT11" s="3">
        <f t="shared" ca="1" si="40"/>
        <v>7.8647425474643679E-2</v>
      </c>
      <c r="VU11" s="3">
        <f t="shared" ca="1" si="40"/>
        <v>3.6775212463857357E-2</v>
      </c>
      <c r="VV11" s="3">
        <f t="shared" ca="1" si="40"/>
        <v>0.1069098005436728</v>
      </c>
      <c r="VW11" s="3">
        <f t="shared" ca="1" si="40"/>
        <v>9.6830469472595604E-2</v>
      </c>
      <c r="VX11" s="3">
        <f t="shared" ca="1" si="40"/>
        <v>0.13275780105834198</v>
      </c>
      <c r="VY11" s="3">
        <f t="shared" ca="1" si="40"/>
        <v>-1.4221228900569871E-2</v>
      </c>
      <c r="VZ11" s="3">
        <f t="shared" ca="1" si="40"/>
        <v>0.18190260105046799</v>
      </c>
      <c r="WA11" s="3">
        <f t="shared" ca="1" si="40"/>
        <v>0.15577903988962041</v>
      </c>
      <c r="WB11" s="3">
        <f t="shared" ca="1" si="40"/>
        <v>9.6266015841207281E-2</v>
      </c>
      <c r="WC11" s="3">
        <f t="shared" ca="1" si="40"/>
        <v>-0.14616692927356595</v>
      </c>
      <c r="WD11" s="3">
        <f t="shared" ca="1" si="40"/>
        <v>0.2436139039326452</v>
      </c>
      <c r="WE11" s="3">
        <f t="shared" ca="1" si="40"/>
        <v>5.9819520172159066E-2</v>
      </c>
      <c r="WF11" s="3">
        <f t="shared" ca="1" si="40"/>
        <v>7.1550339217923128E-2</v>
      </c>
      <c r="WG11" s="3">
        <f t="shared" ca="1" si="40"/>
        <v>-6.847198005505549E-2</v>
      </c>
      <c r="WH11" s="3">
        <f t="shared" ca="1" si="40"/>
        <v>0.22494748729210734</v>
      </c>
      <c r="WI11" s="3">
        <f t="shared" ca="1" si="40"/>
        <v>0.17587175047140874</v>
      </c>
      <c r="WJ11" s="3">
        <f t="shared" ca="1" si="40"/>
        <v>6.9936871181060914E-2</v>
      </c>
      <c r="WK11" s="3">
        <f t="shared" ca="1" si="40"/>
        <v>0.12208289759754287</v>
      </c>
      <c r="WL11" s="3">
        <f t="shared" ca="1" si="40"/>
        <v>-2.2261397997236948E-2</v>
      </c>
      <c r="WM11" s="3">
        <f t="shared" ca="1" si="40"/>
        <v>9.9381177008326882E-2</v>
      </c>
      <c r="WN11" s="3">
        <f t="shared" ca="1" si="40"/>
        <v>3.486242991211945E-2</v>
      </c>
      <c r="WO11" s="3">
        <f t="shared" ca="1" si="40"/>
        <v>-1.3949964576056892E-2</v>
      </c>
      <c r="WP11" s="3">
        <f t="shared" ca="1" si="40"/>
        <v>9.9993193621606524E-2</v>
      </c>
      <c r="WQ11" s="3">
        <f t="shared" ca="1" si="40"/>
        <v>0.13334399248870243</v>
      </c>
      <c r="WR11" s="3">
        <f t="shared" ca="1" si="40"/>
        <v>-9.0689463670127354E-2</v>
      </c>
      <c r="WS11" s="3">
        <f t="shared" ca="1" si="40"/>
        <v>0.16558935489903642</v>
      </c>
      <c r="WT11" s="3">
        <f t="shared" ca="1" si="40"/>
        <v>8.3953033539336169E-2</v>
      </c>
      <c r="WU11" s="3">
        <f t="shared" ca="1" si="40"/>
        <v>0.13460482329409987</v>
      </c>
      <c r="WV11" s="3">
        <f t="shared" ca="1" si="40"/>
        <v>-1.0543621477512019E-2</v>
      </c>
      <c r="WW11" s="3">
        <f t="shared" ca="1" si="40"/>
        <v>-4.4508454231277528E-2</v>
      </c>
      <c r="WX11" s="3">
        <f t="shared" ca="1" si="40"/>
        <v>-0.14707614095085803</v>
      </c>
      <c r="WY11" s="3">
        <f t="shared" ca="1" si="40"/>
        <v>5.2801733920223713E-2</v>
      </c>
      <c r="WZ11" s="3">
        <f t="shared" ca="1" si="40"/>
        <v>-8.425061302625704E-2</v>
      </c>
      <c r="XA11" s="3">
        <f t="shared" ca="1" si="40"/>
        <v>0.19065111201603929</v>
      </c>
      <c r="XB11" s="3">
        <f t="shared" ca="1" si="40"/>
        <v>0.14581223853755687</v>
      </c>
      <c r="XC11" s="3">
        <f t="shared" ca="1" si="40"/>
        <v>4.3502604137279736E-2</v>
      </c>
      <c r="XD11" s="3">
        <f t="shared" ca="1" si="40"/>
        <v>0.15308194881970705</v>
      </c>
      <c r="XE11" s="3">
        <f t="shared" ca="1" si="40"/>
        <v>0.19591945688377682</v>
      </c>
      <c r="XF11" s="3">
        <f t="shared" ca="1" si="40"/>
        <v>0.22243965763938617</v>
      </c>
      <c r="XG11" s="3">
        <f t="shared" ca="1" si="40"/>
        <v>3.833604773020622E-2</v>
      </c>
      <c r="XH11" s="3">
        <f t="shared" ca="1" si="40"/>
        <v>0.14991966324208605</v>
      </c>
      <c r="XI11" s="3">
        <f t="shared" ca="1" si="40"/>
        <v>1.1928659020305724E-2</v>
      </c>
      <c r="XJ11" s="3">
        <f t="shared" ca="1" si="40"/>
        <v>0.10931223964017528</v>
      </c>
      <c r="XK11" s="3">
        <f t="shared" ca="1" si="40"/>
        <v>0.11125010284671416</v>
      </c>
      <c r="XL11" s="3">
        <f t="shared" ca="1" si="40"/>
        <v>6.9583050612328903E-2</v>
      </c>
      <c r="XM11" s="3">
        <f t="shared" ca="1" si="40"/>
        <v>8.2460932073354282E-2</v>
      </c>
      <c r="XN11" s="3">
        <f t="shared" ca="1" si="40"/>
        <v>-6.670953482716499E-2</v>
      </c>
      <c r="XO11" s="3">
        <f t="shared" ca="1" si="40"/>
        <v>-6.4296221053330133E-2</v>
      </c>
      <c r="XP11" s="3">
        <f t="shared" ca="1" si="40"/>
        <v>-6.6780258086456865E-2</v>
      </c>
      <c r="XQ11" s="3">
        <f t="shared" ca="1" si="40"/>
        <v>-0.12501336216024705</v>
      </c>
      <c r="XR11" s="3">
        <f t="shared" ca="1" si="40"/>
        <v>0.19319370883327586</v>
      </c>
      <c r="XS11" s="3">
        <f t="shared" ca="1" si="40"/>
        <v>1.3942220057720008E-2</v>
      </c>
      <c r="XT11" s="3">
        <f t="shared" ca="1" si="34"/>
        <v>0.13027373951655979</v>
      </c>
      <c r="XU11" s="3">
        <f t="shared" ca="1" si="35"/>
        <v>0.13342249059376599</v>
      </c>
      <c r="XV11" s="3">
        <f t="shared" ca="1" si="35"/>
        <v>0.24172825113021934</v>
      </c>
      <c r="XW11" s="3">
        <f t="shared" ca="1" si="35"/>
        <v>0.27842571482644424</v>
      </c>
      <c r="XX11" s="3">
        <f t="shared" ca="1" si="35"/>
        <v>8.0974052767786367E-3</v>
      </c>
      <c r="XY11" s="3">
        <f t="shared" ca="1" si="35"/>
        <v>8.4229794849651707E-2</v>
      </c>
      <c r="XZ11" s="3">
        <f t="shared" ca="1" si="35"/>
        <v>7.0191107889255006E-2</v>
      </c>
      <c r="YA11" s="3">
        <f t="shared" ca="1" si="35"/>
        <v>5.5622030126822028E-2</v>
      </c>
      <c r="YB11" s="3">
        <f t="shared" ca="1" si="35"/>
        <v>1.7738550187148504E-2</v>
      </c>
      <c r="YC11" s="3">
        <f t="shared" ca="1" si="35"/>
        <v>0.15347571614695482</v>
      </c>
      <c r="YD11" s="3">
        <f t="shared" ca="1" si="35"/>
        <v>0.11454491626811722</v>
      </c>
      <c r="YE11" s="3">
        <f t="shared" ca="1" si="35"/>
        <v>-6.1115961504012023E-2</v>
      </c>
      <c r="YF11" s="3">
        <f t="shared" ca="1" si="35"/>
        <v>-0.10865793797583097</v>
      </c>
      <c r="YG11" s="3">
        <f t="shared" ca="1" si="35"/>
        <v>3.4902879653548949E-2</v>
      </c>
      <c r="YH11" s="3">
        <f t="shared" ca="1" si="35"/>
        <v>-6.0673121878433336E-2</v>
      </c>
      <c r="YI11" s="3">
        <f t="shared" ca="1" si="35"/>
        <v>0.12089347390313271</v>
      </c>
      <c r="YJ11" s="3">
        <f t="shared" ca="1" si="35"/>
        <v>3.018261671692931E-2</v>
      </c>
      <c r="YK11" s="3">
        <f t="shared" ca="1" si="35"/>
        <v>0.11777353626981049</v>
      </c>
      <c r="YL11" s="3">
        <f t="shared" ca="1" si="35"/>
        <v>8.9903260603259927E-2</v>
      </c>
      <c r="YM11" s="3">
        <f t="shared" ca="1" si="35"/>
        <v>0.12188610403294733</v>
      </c>
      <c r="YN11" s="3">
        <f t="shared" ca="1" si="35"/>
        <v>0.10596823998362188</v>
      </c>
      <c r="YO11" s="3">
        <f t="shared" ca="1" si="35"/>
        <v>-2.6347549732265108E-2</v>
      </c>
      <c r="YP11" s="3">
        <f t="shared" ca="1" si="35"/>
        <v>7.5942781289062899E-2</v>
      </c>
      <c r="YQ11" s="3">
        <f t="shared" ca="1" si="35"/>
        <v>9.7497082443115474E-2</v>
      </c>
      <c r="YR11" s="3">
        <f t="shared" ca="1" si="35"/>
        <v>0.24746007126846259</v>
      </c>
      <c r="YS11" s="3">
        <f t="shared" ca="1" si="35"/>
        <v>4.828897615594064E-2</v>
      </c>
      <c r="YT11" s="3">
        <f t="shared" ca="1" si="35"/>
        <v>9.7886199045582878E-2</v>
      </c>
      <c r="YU11" s="3">
        <f t="shared" ca="1" si="35"/>
        <v>7.2656129621565216E-2</v>
      </c>
      <c r="YV11" s="3">
        <f t="shared" ca="1" si="35"/>
        <v>0.13137571781905741</v>
      </c>
      <c r="YW11" s="3">
        <f t="shared" ca="1" si="35"/>
        <v>-5.979128851758897E-2</v>
      </c>
      <c r="YX11" s="3">
        <f t="shared" ca="1" si="35"/>
        <v>-1.8550826367563236E-2</v>
      </c>
      <c r="YY11" s="3">
        <f t="shared" ca="1" si="35"/>
        <v>0.10554846412545993</v>
      </c>
      <c r="YZ11" s="3">
        <f t="shared" ca="1" si="35"/>
        <v>2.4812834935408666E-2</v>
      </c>
      <c r="ZA11" s="3">
        <f t="shared" ca="1" si="35"/>
        <v>0.10616312055283367</v>
      </c>
      <c r="ZB11" s="3">
        <f t="shared" ca="1" si="35"/>
        <v>7.9519970569940701E-2</v>
      </c>
      <c r="ZC11" s="3">
        <f t="shared" ca="1" si="35"/>
        <v>4.1204737462947685E-3</v>
      </c>
      <c r="ZD11" s="3">
        <f t="shared" ca="1" si="35"/>
        <v>6.0544113262904639E-2</v>
      </c>
      <c r="ZE11" s="3">
        <f t="shared" ca="1" si="35"/>
        <v>-4.7737873732954197E-2</v>
      </c>
      <c r="ZF11" s="3">
        <f t="shared" ca="1" si="35"/>
        <v>-0.12400540312941606</v>
      </c>
      <c r="ZG11" s="3">
        <f t="shared" ca="1" si="35"/>
        <v>0.14086287546844856</v>
      </c>
      <c r="ZH11" s="3">
        <f t="shared" ca="1" si="35"/>
        <v>-7.1339314444991683E-2</v>
      </c>
      <c r="ZI11" s="3">
        <f t="shared" ca="1" si="35"/>
        <v>-5.4620241708269845E-2</v>
      </c>
      <c r="ZJ11" s="3">
        <f t="shared" ca="1" si="35"/>
        <v>5.3456079600483458E-2</v>
      </c>
      <c r="ZK11" s="3">
        <f t="shared" ca="1" si="35"/>
        <v>0.11127089816130978</v>
      </c>
      <c r="ZL11" s="3">
        <f t="shared" ca="1" si="35"/>
        <v>3.9419587938098299E-2</v>
      </c>
      <c r="ZM11" s="3">
        <f t="shared" ca="1" si="35"/>
        <v>-0.14469944449193001</v>
      </c>
      <c r="ZN11" s="3">
        <f t="shared" ca="1" si="35"/>
        <v>0.30275547078238313</v>
      </c>
      <c r="ZO11" s="3">
        <f t="shared" ca="1" si="35"/>
        <v>9.2779414632964491E-2</v>
      </c>
      <c r="ZP11" s="3">
        <f t="shared" ca="1" si="35"/>
        <v>0.10950535813485632</v>
      </c>
      <c r="ZQ11" s="3">
        <f t="shared" ca="1" si="35"/>
        <v>5.0210691038174785E-3</v>
      </c>
      <c r="ZR11" s="3">
        <f t="shared" ca="1" si="35"/>
        <v>0.14411037560815626</v>
      </c>
      <c r="ZS11" s="3">
        <f t="shared" ca="1" si="35"/>
        <v>0.16232807934175872</v>
      </c>
      <c r="ZT11" s="3">
        <f t="shared" ca="1" si="35"/>
        <v>-0.1439234307095803</v>
      </c>
      <c r="ZU11" s="3">
        <f t="shared" ca="1" si="35"/>
        <v>8.0162782846544794E-2</v>
      </c>
      <c r="ZV11" s="3">
        <f t="shared" ca="1" si="35"/>
        <v>6.1684074021180257E-2</v>
      </c>
      <c r="ZW11" s="3">
        <f t="shared" ca="1" si="35"/>
        <v>-9.1342852843333391E-2</v>
      </c>
      <c r="ZX11" s="3">
        <f t="shared" ca="1" si="35"/>
        <v>0.11705696087363404</v>
      </c>
      <c r="ZY11" s="3">
        <f t="shared" ca="1" si="35"/>
        <v>8.4733943466607425E-2</v>
      </c>
      <c r="ZZ11" s="3">
        <f t="shared" ca="1" si="35"/>
        <v>0.19137054033760187</v>
      </c>
    </row>
    <row r="12" spans="1:702" x14ac:dyDescent="0.25">
      <c r="A12" s="3">
        <f t="shared" ca="1" si="11"/>
        <v>-7.463067286236004E-2</v>
      </c>
      <c r="B12" s="3">
        <f t="shared" ca="1" si="41"/>
        <v>-7.9335857573628599E-3</v>
      </c>
      <c r="C12" s="3">
        <f t="shared" ca="1" si="41"/>
        <v>0.11571641546364705</v>
      </c>
      <c r="D12" s="3">
        <f t="shared" ca="1" si="41"/>
        <v>-3.4764617022085054E-2</v>
      </c>
      <c r="E12" s="3">
        <f t="shared" ca="1" si="41"/>
        <v>-5.7914879104201941E-2</v>
      </c>
      <c r="F12" s="3">
        <f t="shared" ca="1" si="41"/>
        <v>-4.457029445054915E-2</v>
      </c>
      <c r="G12" s="3">
        <f t="shared" ca="1" si="41"/>
        <v>0.11298860384103103</v>
      </c>
      <c r="H12" s="3">
        <f t="shared" ca="1" si="41"/>
        <v>0.16623365815037733</v>
      </c>
      <c r="I12" s="3">
        <f t="shared" ca="1" si="41"/>
        <v>0.16120964615433492</v>
      </c>
      <c r="J12" s="3">
        <f t="shared" ca="1" si="41"/>
        <v>3.7635253666372478E-2</v>
      </c>
      <c r="K12" s="3">
        <f t="shared" ca="1" si="41"/>
        <v>0.34290552304811256</v>
      </c>
      <c r="L12" s="3">
        <f t="shared" ca="1" si="41"/>
        <v>-1.6993825815886154E-2</v>
      </c>
      <c r="M12" s="3">
        <f t="shared" ca="1" si="41"/>
        <v>0.14697453868408117</v>
      </c>
      <c r="N12" s="3">
        <f t="shared" ca="1" si="41"/>
        <v>-9.5049512701341307E-2</v>
      </c>
      <c r="O12" s="3">
        <f t="shared" ca="1" si="41"/>
        <v>-6.156900173528565E-2</v>
      </c>
      <c r="P12" s="3">
        <f t="shared" ca="1" si="41"/>
        <v>-1.1137204574510479E-2</v>
      </c>
      <c r="Q12" s="3">
        <f t="shared" ca="1" si="41"/>
        <v>0.12641701005535028</v>
      </c>
      <c r="R12" s="3">
        <f t="shared" ca="1" si="41"/>
        <v>0.14015390691726354</v>
      </c>
      <c r="S12" s="3">
        <f t="shared" ca="1" si="41"/>
        <v>8.572485721866141E-3</v>
      </c>
      <c r="T12" s="3">
        <f t="shared" ca="1" si="41"/>
        <v>5.2299624664072973E-2</v>
      </c>
      <c r="U12" s="3">
        <f t="shared" ca="1" si="41"/>
        <v>0.19620979513900993</v>
      </c>
      <c r="V12" s="3">
        <f t="shared" ca="1" si="41"/>
        <v>7.0859959172072634E-2</v>
      </c>
      <c r="W12" s="3">
        <f t="shared" ca="1" si="41"/>
        <v>-4.0043452713182798E-2</v>
      </c>
      <c r="X12" s="3">
        <f t="shared" ca="1" si="41"/>
        <v>-6.7331047270330444E-2</v>
      </c>
      <c r="Y12" s="3">
        <f t="shared" ca="1" si="41"/>
        <v>1.8404741011095793E-2</v>
      </c>
      <c r="Z12" s="3">
        <f t="shared" ca="1" si="41"/>
        <v>0.11615237223454138</v>
      </c>
      <c r="AA12" s="3">
        <f t="shared" ca="1" si="41"/>
        <v>0.18601103446070727</v>
      </c>
      <c r="AB12" s="3">
        <f t="shared" ca="1" si="41"/>
        <v>8.1431581362384375E-2</v>
      </c>
      <c r="AC12" s="3">
        <f t="shared" ca="1" si="41"/>
        <v>9.6369911362989183E-2</v>
      </c>
      <c r="AD12" s="3">
        <f t="shared" ca="1" si="41"/>
        <v>0.18665351378892786</v>
      </c>
      <c r="AE12" s="3">
        <f t="shared" ca="1" si="41"/>
        <v>-2.0849538108583116E-2</v>
      </c>
      <c r="AF12" s="3">
        <f t="shared" ca="1" si="41"/>
        <v>6.6065480286372616E-2</v>
      </c>
      <c r="AG12" s="3">
        <f t="shared" ca="1" si="41"/>
        <v>8.0055907123854839E-3</v>
      </c>
      <c r="AH12" s="3">
        <f t="shared" ca="1" si="41"/>
        <v>0.19422812189357519</v>
      </c>
      <c r="AI12" s="3">
        <f t="shared" ca="1" si="41"/>
        <v>-8.5684648864955151E-2</v>
      </c>
      <c r="AJ12" s="3">
        <f t="shared" ca="1" si="41"/>
        <v>-0.13863311730879452</v>
      </c>
      <c r="AK12" s="3">
        <f t="shared" ca="1" si="41"/>
        <v>9.6957991943903074E-3</v>
      </c>
      <c r="AL12" s="3">
        <f t="shared" ca="1" si="41"/>
        <v>0.11408262223237897</v>
      </c>
      <c r="AM12" s="3">
        <f t="shared" ca="1" si="41"/>
        <v>5.1672900648953406E-2</v>
      </c>
      <c r="AN12" s="3">
        <f t="shared" ca="1" si="41"/>
        <v>3.541652974275869E-2</v>
      </c>
      <c r="AO12" s="3">
        <f t="shared" ca="1" si="41"/>
        <v>8.9349951896905977E-2</v>
      </c>
      <c r="AP12" s="3">
        <f t="shared" ca="1" si="41"/>
        <v>-4.0536156255171027E-2</v>
      </c>
      <c r="AQ12" s="3">
        <f t="shared" ca="1" si="41"/>
        <v>0.1309493794321884</v>
      </c>
      <c r="AR12" s="3">
        <f t="shared" ca="1" si="41"/>
        <v>-4.6268144624374591E-2</v>
      </c>
      <c r="AS12" s="3">
        <f t="shared" ca="1" si="41"/>
        <v>-2.8580755857442755E-2</v>
      </c>
      <c r="AT12" s="3">
        <f t="shared" ca="1" si="41"/>
        <v>0.12796038139793753</v>
      </c>
      <c r="AU12" s="3">
        <f t="shared" ca="1" si="41"/>
        <v>3.5288593536678931E-2</v>
      </c>
      <c r="AV12" s="3">
        <f t="shared" ca="1" si="41"/>
        <v>-5.1930907045138974E-2</v>
      </c>
      <c r="AW12" s="3">
        <f t="shared" ca="1" si="41"/>
        <v>0.12635848598317515</v>
      </c>
      <c r="AX12" s="3">
        <f t="shared" ca="1" si="41"/>
        <v>-2.5037669357404049E-2</v>
      </c>
      <c r="AY12" s="3">
        <f t="shared" ca="1" si="41"/>
        <v>0.21675277117379482</v>
      </c>
      <c r="AZ12" s="3">
        <f t="shared" ca="1" si="41"/>
        <v>9.1515899890522015E-2</v>
      </c>
      <c r="BA12" s="3">
        <f t="shared" ca="1" si="41"/>
        <v>-6.4189940071327833E-2</v>
      </c>
      <c r="BB12" s="3">
        <f t="shared" ca="1" si="41"/>
        <v>2.2098380967861403E-2</v>
      </c>
      <c r="BC12" s="3">
        <f t="shared" ca="1" si="41"/>
        <v>2.4068121443363469E-2</v>
      </c>
      <c r="BD12" s="3">
        <f t="shared" ca="1" si="41"/>
        <v>-3.2142816227407653E-2</v>
      </c>
      <c r="BE12" s="3">
        <f t="shared" ca="1" si="41"/>
        <v>0.14309090651907452</v>
      </c>
      <c r="BF12" s="3">
        <f t="shared" ca="1" si="41"/>
        <v>-1.5250734344899944E-2</v>
      </c>
      <c r="BG12" s="3">
        <f t="shared" ca="1" si="41"/>
        <v>0.25701200239793259</v>
      </c>
      <c r="BH12" s="3">
        <f t="shared" ca="1" si="41"/>
        <v>-3.3705900916200696E-2</v>
      </c>
      <c r="BI12" s="3">
        <f t="shared" ca="1" si="41"/>
        <v>-0.16959384765501445</v>
      </c>
      <c r="BJ12" s="3">
        <f t="shared" ca="1" si="41"/>
        <v>-0.1203149219038545</v>
      </c>
      <c r="BK12" s="3">
        <f t="shared" ca="1" si="41"/>
        <v>0.14421787362000232</v>
      </c>
      <c r="BL12" s="3">
        <f t="shared" ca="1" si="41"/>
        <v>0.32921223364788554</v>
      </c>
      <c r="BM12" s="3">
        <f t="shared" ca="1" si="41"/>
        <v>0.16007422530368298</v>
      </c>
      <c r="BN12" s="3">
        <f t="shared" ca="1" si="36"/>
        <v>-4.2472992863869297E-2</v>
      </c>
      <c r="BO12" s="3">
        <f t="shared" ca="1" si="36"/>
        <v>0.16940611548956086</v>
      </c>
      <c r="BP12" s="3">
        <f t="shared" ca="1" si="36"/>
        <v>2.7790837726863631E-2</v>
      </c>
      <c r="BQ12" s="3">
        <f t="shared" ca="1" si="36"/>
        <v>-5.4948247360758054E-2</v>
      </c>
      <c r="BR12" s="3">
        <f t="shared" ca="1" si="36"/>
        <v>-4.9444642106942063E-2</v>
      </c>
      <c r="BS12" s="3">
        <f t="shared" ca="1" si="36"/>
        <v>0.22615722698783142</v>
      </c>
      <c r="BT12" s="3">
        <f t="shared" ca="1" si="36"/>
        <v>-2.0928349422329948E-2</v>
      </c>
      <c r="BU12" s="3">
        <f t="shared" ca="1" si="36"/>
        <v>3.9318239770801976E-2</v>
      </c>
      <c r="BV12" s="3">
        <f t="shared" ca="1" si="36"/>
        <v>0.11735989342881631</v>
      </c>
      <c r="BW12" s="3">
        <f t="shared" ca="1" si="36"/>
        <v>7.2288006885061956E-2</v>
      </c>
      <c r="BX12" s="3">
        <f t="shared" ca="1" si="36"/>
        <v>0.10870285543692815</v>
      </c>
      <c r="BY12" s="3">
        <f t="shared" ca="1" si="36"/>
        <v>0.24103290129855343</v>
      </c>
      <c r="BZ12" s="3">
        <f t="shared" ca="1" si="36"/>
        <v>-0.13236846390662937</v>
      </c>
      <c r="CA12" s="3">
        <f t="shared" ca="1" si="36"/>
        <v>0.23243972722801953</v>
      </c>
      <c r="CB12" s="3">
        <f t="shared" ca="1" si="36"/>
        <v>0.13535551494608203</v>
      </c>
      <c r="CC12" s="3">
        <f t="shared" ca="1" si="36"/>
        <v>0.14483935238558945</v>
      </c>
      <c r="CD12" s="3">
        <f t="shared" ca="1" si="36"/>
        <v>0.13759261919963051</v>
      </c>
      <c r="CE12" s="3">
        <f t="shared" ca="1" si="36"/>
        <v>0.1376138269812025</v>
      </c>
      <c r="CF12" s="3">
        <f t="shared" ca="1" si="36"/>
        <v>0.16748883277919224</v>
      </c>
      <c r="CG12" s="3">
        <f t="shared" ca="1" si="36"/>
        <v>-1.6563242356481253E-2</v>
      </c>
      <c r="CH12" s="3">
        <f t="shared" ca="1" si="36"/>
        <v>7.7122554411649391E-2</v>
      </c>
      <c r="CI12" s="3">
        <f t="shared" ca="1" si="36"/>
        <v>-0.17755596992138856</v>
      </c>
      <c r="CJ12" s="3">
        <f t="shared" ca="1" si="36"/>
        <v>0.25768147306143085</v>
      </c>
      <c r="CK12" s="3">
        <f t="shared" ca="1" si="36"/>
        <v>0.14484779877012186</v>
      </c>
      <c r="CL12" s="3">
        <f t="shared" ca="1" si="36"/>
        <v>3.9236824549509858E-2</v>
      </c>
      <c r="CM12" s="3">
        <f t="shared" ca="1" si="36"/>
        <v>8.5311431542830496E-2</v>
      </c>
      <c r="CN12" s="3">
        <f t="shared" ca="1" si="36"/>
        <v>0.20683036597323984</v>
      </c>
      <c r="CO12" s="3">
        <f t="shared" ca="1" si="36"/>
        <v>-1.3871454403602781E-2</v>
      </c>
      <c r="CP12" s="3">
        <f t="shared" ca="1" si="36"/>
        <v>-7.285647069841629E-2</v>
      </c>
      <c r="CQ12" s="3">
        <f t="shared" ca="1" si="36"/>
        <v>-3.6557109620922096E-2</v>
      </c>
      <c r="CR12" s="3">
        <f t="shared" ca="1" si="36"/>
        <v>4.0177466832780916E-2</v>
      </c>
      <c r="CS12" s="3">
        <f t="shared" ca="1" si="36"/>
        <v>4.5494523865958515E-2</v>
      </c>
      <c r="CT12" s="3">
        <f t="shared" ca="1" si="36"/>
        <v>-2.5914734029144473E-2</v>
      </c>
      <c r="CU12" s="3">
        <f t="shared" ca="1" si="36"/>
        <v>-1.1230542268413454E-2</v>
      </c>
      <c r="CV12" s="3">
        <f t="shared" ca="1" si="36"/>
        <v>2.4421057464169678E-2</v>
      </c>
      <c r="CW12" s="3">
        <f t="shared" ca="1" si="36"/>
        <v>8.4149887702574616E-2</v>
      </c>
      <c r="CX12" s="3">
        <f t="shared" ca="1" si="36"/>
        <v>0.23425819721979452</v>
      </c>
      <c r="CY12" s="3">
        <f t="shared" ca="1" si="36"/>
        <v>4.9366912864170692E-2</v>
      </c>
      <c r="CZ12" s="3">
        <f t="shared" ca="1" si="36"/>
        <v>-9.1630483205340438E-2</v>
      </c>
      <c r="DA12" s="3">
        <f t="shared" ca="1" si="36"/>
        <v>7.3938061456164106E-2</v>
      </c>
      <c r="DB12" s="3">
        <f t="shared" ca="1" si="36"/>
        <v>0.14602716511664071</v>
      </c>
      <c r="DC12" s="3">
        <f t="shared" ca="1" si="36"/>
        <v>5.1033797172907513E-2</v>
      </c>
      <c r="DD12" s="3">
        <f t="shared" ca="1" si="36"/>
        <v>0.32590723292478885</v>
      </c>
      <c r="DE12" s="3">
        <f t="shared" ca="1" si="36"/>
        <v>7.1450093447057023E-2</v>
      </c>
      <c r="DF12" s="3">
        <f t="shared" ca="1" si="36"/>
        <v>3.5150508988780083E-2</v>
      </c>
      <c r="DG12" s="3">
        <f t="shared" ca="1" si="36"/>
        <v>-7.7749479491465837E-2</v>
      </c>
      <c r="DH12" s="3">
        <f t="shared" ca="1" si="36"/>
        <v>0.11656807891439119</v>
      </c>
      <c r="DI12" s="3">
        <f t="shared" ca="1" si="36"/>
        <v>5.1315264990333925E-2</v>
      </c>
      <c r="DJ12" s="3">
        <f t="shared" ca="1" si="36"/>
        <v>0.11900194357802277</v>
      </c>
      <c r="DK12" s="3">
        <f t="shared" ca="1" si="36"/>
        <v>6.2459388532062496E-2</v>
      </c>
      <c r="DL12" s="3">
        <f t="shared" ca="1" si="36"/>
        <v>7.4817141944157353E-2</v>
      </c>
      <c r="DM12" s="3">
        <f t="shared" ca="1" si="36"/>
        <v>5.8102757019932456E-2</v>
      </c>
      <c r="DN12" s="3">
        <f t="shared" ca="1" si="36"/>
        <v>0.13213931876037704</v>
      </c>
      <c r="DO12" s="3">
        <f t="shared" ca="1" si="36"/>
        <v>-0.10990956488772717</v>
      </c>
      <c r="DP12" s="3">
        <f t="shared" ca="1" si="36"/>
        <v>6.0007549698972318E-2</v>
      </c>
      <c r="DQ12" s="3">
        <f t="shared" ca="1" si="36"/>
        <v>0.15663321868784685</v>
      </c>
      <c r="DR12" s="3">
        <f t="shared" ca="1" si="36"/>
        <v>-8.6663397179365526E-3</v>
      </c>
      <c r="DS12" s="3">
        <f t="shared" ca="1" si="36"/>
        <v>0.21773582215259607</v>
      </c>
      <c r="DT12" s="3">
        <f t="shared" ca="1" si="36"/>
        <v>-3.0896394238304925E-2</v>
      </c>
      <c r="DU12" s="3">
        <f t="shared" ca="1" si="36"/>
        <v>0.15494535619592009</v>
      </c>
      <c r="DV12" s="3">
        <f t="shared" ca="1" si="36"/>
        <v>0.20206753335592875</v>
      </c>
      <c r="DW12" s="3">
        <f t="shared" ca="1" si="36"/>
        <v>-0.1130148037348067</v>
      </c>
      <c r="DX12" s="3">
        <f t="shared" ca="1" si="36"/>
        <v>7.3413096593540464E-2</v>
      </c>
      <c r="DY12" s="3">
        <f t="shared" ca="1" si="18"/>
        <v>-2.7707423648397234E-2</v>
      </c>
      <c r="DZ12" s="3">
        <f t="shared" ca="1" si="30"/>
        <v>-0.1071469534652011</v>
      </c>
      <c r="EA12" s="3">
        <f t="shared" ca="1" si="30"/>
        <v>0.11242898786327729</v>
      </c>
      <c r="EB12" s="3">
        <f t="shared" ca="1" si="30"/>
        <v>2.9269127681788736E-2</v>
      </c>
      <c r="EC12" s="3">
        <f t="shared" ca="1" si="30"/>
        <v>8.065926015925054E-2</v>
      </c>
      <c r="ED12" s="3">
        <f t="shared" ca="1" si="30"/>
        <v>3.6930031003282973E-2</v>
      </c>
      <c r="EE12" s="3">
        <f t="shared" ca="1" si="30"/>
        <v>0.2213170016097874</v>
      </c>
      <c r="EF12" s="3">
        <f t="shared" ca="1" si="30"/>
        <v>0.1585443612803844</v>
      </c>
      <c r="EG12" s="3">
        <f t="shared" ca="1" si="30"/>
        <v>8.5028543126370051E-2</v>
      </c>
      <c r="EH12" s="3">
        <f t="shared" ca="1" si="30"/>
        <v>0.11164159934644724</v>
      </c>
      <c r="EI12" s="3">
        <f t="shared" ca="1" si="30"/>
        <v>4.3387320320022876E-2</v>
      </c>
      <c r="EJ12" s="3">
        <f t="shared" ca="1" si="30"/>
        <v>0.17060308332029694</v>
      </c>
      <c r="EK12" s="3">
        <f t="shared" ca="1" si="30"/>
        <v>5.1055847941323937E-2</v>
      </c>
      <c r="EL12" s="3">
        <f t="shared" ca="1" si="30"/>
        <v>0.29611609989455329</v>
      </c>
      <c r="EM12" s="3">
        <f t="shared" ca="1" si="30"/>
        <v>0.11842884258530342</v>
      </c>
      <c r="EN12" s="3">
        <f t="shared" ca="1" si="30"/>
        <v>-7.6332546756537459E-2</v>
      </c>
      <c r="EO12" s="3">
        <f t="shared" ca="1" si="30"/>
        <v>9.1763647186618058E-2</v>
      </c>
      <c r="EP12" s="3">
        <f t="shared" ca="1" si="30"/>
        <v>0.1385901447593236</v>
      </c>
      <c r="EQ12" s="3">
        <f t="shared" ca="1" si="30"/>
        <v>0.10433151424737551</v>
      </c>
      <c r="ER12" s="3">
        <f t="shared" ca="1" si="30"/>
        <v>-9.5740138279166595E-2</v>
      </c>
      <c r="ES12" s="3">
        <f t="shared" ca="1" si="30"/>
        <v>3.3074584591010647E-2</v>
      </c>
      <c r="ET12" s="3">
        <f t="shared" ca="1" si="30"/>
        <v>4.0943155548547376E-2</v>
      </c>
      <c r="EU12" s="3">
        <f t="shared" ca="1" si="30"/>
        <v>0.20078451210699022</v>
      </c>
      <c r="EV12" s="3">
        <f t="shared" ca="1" si="30"/>
        <v>-7.483248679614328E-2</v>
      </c>
      <c r="EW12" s="3">
        <f t="shared" ca="1" si="30"/>
        <v>0.30216981323369829</v>
      </c>
      <c r="EX12" s="3">
        <f t="shared" ca="1" si="30"/>
        <v>6.9358516506172765E-2</v>
      </c>
      <c r="EY12" s="3">
        <f t="shared" ca="1" si="30"/>
        <v>0.11112395462144598</v>
      </c>
      <c r="EZ12" s="3">
        <f t="shared" ca="1" si="30"/>
        <v>-5.273761196593639E-3</v>
      </c>
      <c r="FA12" s="3">
        <f t="shared" ca="1" si="30"/>
        <v>0.2957644686163175</v>
      </c>
      <c r="FB12" s="3">
        <f t="shared" ca="1" si="30"/>
        <v>0.15749868562268643</v>
      </c>
      <c r="FC12" s="3">
        <f t="shared" ca="1" si="30"/>
        <v>0.14406028110814417</v>
      </c>
      <c r="FD12" s="3">
        <f t="shared" ca="1" si="30"/>
        <v>0.15967605123939088</v>
      </c>
      <c r="FE12" s="3">
        <f t="shared" ca="1" si="30"/>
        <v>-4.0619632545181347E-2</v>
      </c>
      <c r="FF12" s="3">
        <f t="shared" ca="1" si="30"/>
        <v>9.2528387212919366E-2</v>
      </c>
      <c r="FG12" s="3">
        <f t="shared" ca="1" si="30"/>
        <v>8.7884367527301971E-2</v>
      </c>
      <c r="FH12" s="3">
        <f t="shared" ca="1" si="30"/>
        <v>8.1446116938992202E-2</v>
      </c>
      <c r="FI12" s="3">
        <f t="shared" ca="1" si="30"/>
        <v>0.12512095592315481</v>
      </c>
      <c r="FJ12" s="3">
        <f t="shared" ca="1" si="30"/>
        <v>3.2089414254464044E-2</v>
      </c>
      <c r="FK12" s="3">
        <f t="shared" ca="1" si="30"/>
        <v>0.21804566405873976</v>
      </c>
      <c r="FL12" s="3">
        <f t="shared" ca="1" si="30"/>
        <v>-0.20650535755172506</v>
      </c>
      <c r="FM12" s="3">
        <f t="shared" ca="1" si="30"/>
        <v>1.2511787438554779E-2</v>
      </c>
      <c r="FN12" s="3">
        <f t="shared" ca="1" si="30"/>
        <v>-0.10878310729451686</v>
      </c>
      <c r="FO12" s="3">
        <f t="shared" ca="1" si="30"/>
        <v>0.14706760362924884</v>
      </c>
      <c r="FP12" s="3">
        <f t="shared" ca="1" si="30"/>
        <v>9.281124774964819E-2</v>
      </c>
      <c r="FQ12" s="3">
        <f t="shared" ca="1" si="30"/>
        <v>-2.5031360881861253E-2</v>
      </c>
      <c r="FR12" s="3">
        <f t="shared" ca="1" si="30"/>
        <v>0.21403666965049395</v>
      </c>
      <c r="FS12" s="3">
        <f t="shared" ca="1" si="30"/>
        <v>-1.9242688732322433E-2</v>
      </c>
      <c r="FT12" s="3">
        <f t="shared" ca="1" si="30"/>
        <v>-1.9638375844623149E-3</v>
      </c>
      <c r="FU12" s="3">
        <f t="shared" ca="1" si="30"/>
        <v>4.3929652159943655E-2</v>
      </c>
      <c r="FV12" s="3">
        <f t="shared" ca="1" si="30"/>
        <v>6.8581001291556587E-2</v>
      </c>
      <c r="FW12" s="3">
        <f t="shared" ca="1" si="30"/>
        <v>8.0168244098868774E-2</v>
      </c>
      <c r="FX12" s="3">
        <f t="shared" ca="1" si="30"/>
        <v>-8.4367496450945448E-2</v>
      </c>
      <c r="FY12" s="3">
        <f t="shared" ca="1" si="30"/>
        <v>8.9440265306415051E-2</v>
      </c>
      <c r="FZ12" s="3">
        <f t="shared" ca="1" si="30"/>
        <v>-3.9866432077503108E-2</v>
      </c>
      <c r="GA12" s="3">
        <f t="shared" ca="1" si="30"/>
        <v>-3.7972435827068468E-2</v>
      </c>
      <c r="GB12" s="3">
        <f t="shared" ca="1" si="30"/>
        <v>-6.1879880508664276E-3</v>
      </c>
      <c r="GC12" s="3">
        <f t="shared" ca="1" si="30"/>
        <v>0.12124627919352748</v>
      </c>
      <c r="GD12" s="3">
        <f t="shared" ca="1" si="30"/>
        <v>0.17766455977778822</v>
      </c>
      <c r="GE12" s="3">
        <f t="shared" ca="1" si="30"/>
        <v>0.13307699262195863</v>
      </c>
      <c r="GF12" s="3">
        <f t="shared" ca="1" si="30"/>
        <v>-6.2405737179523274E-2</v>
      </c>
      <c r="GG12" s="3">
        <f t="shared" ca="1" si="30"/>
        <v>0.17873058194699981</v>
      </c>
      <c r="GH12" s="3">
        <f t="shared" ca="1" si="30"/>
        <v>-0.17759896458054419</v>
      </c>
      <c r="GI12" s="3">
        <f t="shared" ca="1" si="30"/>
        <v>0.10638793967146859</v>
      </c>
      <c r="GJ12" s="3">
        <f t="shared" ca="1" si="30"/>
        <v>0.1559566693596614</v>
      </c>
      <c r="GK12" s="3">
        <f t="shared" ref="GK12:IV15" ca="1" si="42">(NORMINV(RAND(),0.0571,($E$38/100)))</f>
        <v>4.89681309311817E-2</v>
      </c>
      <c r="GL12" s="3">
        <f t="shared" ca="1" si="42"/>
        <v>0.23257189743434975</v>
      </c>
      <c r="GM12" s="3">
        <f t="shared" ca="1" si="42"/>
        <v>-1.5742593817511627E-2</v>
      </c>
      <c r="GN12" s="3">
        <f t="shared" ca="1" si="42"/>
        <v>-9.0908561891466164E-2</v>
      </c>
      <c r="GO12" s="3">
        <f t="shared" ca="1" si="42"/>
        <v>-0.1401217490720586</v>
      </c>
      <c r="GP12" s="3">
        <f t="shared" ca="1" si="42"/>
        <v>-7.7508454930918097E-3</v>
      </c>
      <c r="GQ12" s="3">
        <f t="shared" ca="1" si="42"/>
        <v>7.6773867779476285E-2</v>
      </c>
      <c r="GR12" s="3">
        <f t="shared" ca="1" si="42"/>
        <v>-0.11313864158998117</v>
      </c>
      <c r="GS12" s="3">
        <f t="shared" ca="1" si="42"/>
        <v>-2.9529120172031215E-2</v>
      </c>
      <c r="GT12" s="3">
        <f t="shared" ca="1" si="42"/>
        <v>9.5569884612896866E-2</v>
      </c>
      <c r="GU12" s="3">
        <f t="shared" ca="1" si="42"/>
        <v>0.29994207615522461</v>
      </c>
      <c r="GV12" s="3">
        <f t="shared" ca="1" si="42"/>
        <v>0.18162568528682019</v>
      </c>
      <c r="GW12" s="3">
        <f t="shared" ca="1" si="42"/>
        <v>0.18236389440392092</v>
      </c>
      <c r="GX12" s="3">
        <f t="shared" ca="1" si="42"/>
        <v>-8.3809062436343576E-2</v>
      </c>
      <c r="GY12" s="3">
        <f t="shared" ca="1" si="42"/>
        <v>-4.0085911471115898E-2</v>
      </c>
      <c r="GZ12" s="3">
        <f t="shared" ca="1" si="42"/>
        <v>-5.7375426456157688E-2</v>
      </c>
      <c r="HA12" s="3">
        <f t="shared" ca="1" si="42"/>
        <v>5.3184519440465212E-2</v>
      </c>
      <c r="HB12" s="3">
        <f t="shared" ca="1" si="42"/>
        <v>-1.9945277953618862E-2</v>
      </c>
      <c r="HC12" s="3">
        <f t="shared" ca="1" si="42"/>
        <v>-4.8954989032678559E-2</v>
      </c>
      <c r="HD12" s="3">
        <f t="shared" ca="1" si="42"/>
        <v>0.11001888652327693</v>
      </c>
      <c r="HE12" s="3">
        <f t="shared" ca="1" si="42"/>
        <v>5.4332934100747826E-2</v>
      </c>
      <c r="HF12" s="3">
        <f t="shared" ca="1" si="42"/>
        <v>0.16854646667582407</v>
      </c>
      <c r="HG12" s="3">
        <f t="shared" ca="1" si="42"/>
        <v>-0.10937750364101893</v>
      </c>
      <c r="HH12" s="3">
        <f t="shared" ca="1" si="42"/>
        <v>-1.6880577222810791E-2</v>
      </c>
      <c r="HI12" s="3">
        <f t="shared" ca="1" si="42"/>
        <v>7.8539959809803842E-2</v>
      </c>
      <c r="HJ12" s="3">
        <f t="shared" ca="1" si="42"/>
        <v>0.22099782993920408</v>
      </c>
      <c r="HK12" s="3">
        <f t="shared" ca="1" si="42"/>
        <v>0.24471065101486716</v>
      </c>
      <c r="HL12" s="3">
        <f t="shared" ca="1" si="42"/>
        <v>7.3928093730025235E-2</v>
      </c>
      <c r="HM12" s="3">
        <f t="shared" ca="1" si="42"/>
        <v>9.2847195280161013E-2</v>
      </c>
      <c r="HN12" s="3">
        <f t="shared" ca="1" si="42"/>
        <v>6.5605240805806819E-2</v>
      </c>
      <c r="HO12" s="3">
        <f t="shared" ca="1" si="42"/>
        <v>0.23017250062795841</v>
      </c>
      <c r="HP12" s="3">
        <f t="shared" ca="1" si="42"/>
        <v>0.42678141227651384</v>
      </c>
      <c r="HQ12" s="3">
        <f t="shared" ca="1" si="42"/>
        <v>-5.2408645110624957E-3</v>
      </c>
      <c r="HR12" s="3">
        <f t="shared" ca="1" si="42"/>
        <v>0.1069352838326148</v>
      </c>
      <c r="HS12" s="3">
        <f t="shared" ca="1" si="42"/>
        <v>-6.4569585859819978E-3</v>
      </c>
      <c r="HT12" s="3">
        <f t="shared" ca="1" si="42"/>
        <v>2.9605356163027317E-2</v>
      </c>
      <c r="HU12" s="3">
        <f t="shared" ca="1" si="42"/>
        <v>0.21141712998094214</v>
      </c>
      <c r="HV12" s="3">
        <f t="shared" ca="1" si="42"/>
        <v>8.3674713209152096E-2</v>
      </c>
      <c r="HW12" s="3">
        <f t="shared" ca="1" si="42"/>
        <v>0.21585247391838847</v>
      </c>
      <c r="HX12" s="3">
        <f t="shared" ca="1" si="42"/>
        <v>0.21021629984176976</v>
      </c>
      <c r="HY12" s="3">
        <f t="shared" ca="1" si="42"/>
        <v>0.19860017871423208</v>
      </c>
      <c r="HZ12" s="3">
        <f t="shared" ca="1" si="42"/>
        <v>3.925871860568763E-2</v>
      </c>
      <c r="IA12" s="3">
        <f t="shared" ca="1" si="42"/>
        <v>1.1692259540783012E-2</v>
      </c>
      <c r="IB12" s="3">
        <f t="shared" ca="1" si="42"/>
        <v>-1.3980269051096533E-2</v>
      </c>
      <c r="IC12" s="3">
        <f t="shared" ca="1" si="42"/>
        <v>-7.0809668765083475E-2</v>
      </c>
      <c r="ID12" s="3">
        <f t="shared" ca="1" si="42"/>
        <v>0.11584303088635048</v>
      </c>
      <c r="IE12" s="3">
        <f t="shared" ca="1" si="42"/>
        <v>-2.4043832427370557E-2</v>
      </c>
      <c r="IF12" s="3">
        <f t="shared" ca="1" si="42"/>
        <v>0.20083258019911571</v>
      </c>
      <c r="IG12" s="3">
        <f t="shared" ca="1" si="42"/>
        <v>0.18943938004046718</v>
      </c>
      <c r="IH12" s="3">
        <f t="shared" ca="1" si="42"/>
        <v>-3.7690925860397656E-2</v>
      </c>
      <c r="II12" s="3">
        <f t="shared" ca="1" si="42"/>
        <v>0.13408177431356638</v>
      </c>
      <c r="IJ12" s="3">
        <f t="shared" ca="1" si="42"/>
        <v>0.15689023298692339</v>
      </c>
      <c r="IK12" s="3">
        <f t="shared" ca="1" si="42"/>
        <v>8.6455400836635166E-2</v>
      </c>
      <c r="IL12" s="3">
        <f t="shared" ca="1" si="42"/>
        <v>-5.1743747186942163E-2</v>
      </c>
      <c r="IM12" s="3">
        <f t="shared" ca="1" si="42"/>
        <v>7.7496715892933263E-2</v>
      </c>
      <c r="IN12" s="3">
        <f t="shared" ca="1" si="42"/>
        <v>0.19165479604821645</v>
      </c>
      <c r="IO12" s="3">
        <f t="shared" ca="1" si="42"/>
        <v>6.2602013120486619E-2</v>
      </c>
      <c r="IP12" s="3">
        <f t="shared" ca="1" si="42"/>
        <v>0.13852205158389663</v>
      </c>
      <c r="IQ12" s="3">
        <f t="shared" ca="1" si="42"/>
        <v>1.9594365282361019E-2</v>
      </c>
      <c r="IR12" s="3">
        <f t="shared" ca="1" si="42"/>
        <v>0.18137392949577291</v>
      </c>
      <c r="IS12" s="3">
        <f t="shared" ca="1" si="42"/>
        <v>3.9016576689828913E-2</v>
      </c>
      <c r="IT12" s="3">
        <f t="shared" ca="1" si="42"/>
        <v>0.12116368553998183</v>
      </c>
      <c r="IU12" s="3">
        <f t="shared" ca="1" si="42"/>
        <v>5.4978897241193446E-2</v>
      </c>
      <c r="IV12" s="3">
        <f t="shared" ca="1" si="42"/>
        <v>0.11543753271479126</v>
      </c>
      <c r="IW12" s="3">
        <f t="shared" ca="1" si="37"/>
        <v>7.4455227592894496E-2</v>
      </c>
      <c r="IX12" s="3">
        <f t="shared" ca="1" si="37"/>
        <v>0.14793250242887468</v>
      </c>
      <c r="IY12" s="3">
        <f t="shared" ca="1" si="37"/>
        <v>2.2213793079618731E-2</v>
      </c>
      <c r="IZ12" s="3">
        <f t="shared" ca="1" si="31"/>
        <v>9.3846894648949547E-2</v>
      </c>
      <c r="JA12" s="3">
        <f t="shared" ca="1" si="26"/>
        <v>0.19833090619383104</v>
      </c>
      <c r="JB12" s="3">
        <f t="shared" ca="1" si="26"/>
        <v>5.3981392951580776E-2</v>
      </c>
      <c r="JC12" s="3">
        <f t="shared" ref="JC12:LN15" ca="1" si="43">(NORMINV(RAND(),0.0571,($E$38/100)))</f>
        <v>-6.4627163965794432E-3</v>
      </c>
      <c r="JD12" s="3">
        <f t="shared" ca="1" si="43"/>
        <v>0.24637584768235693</v>
      </c>
      <c r="JE12" s="3">
        <f t="shared" ca="1" si="43"/>
        <v>0.14487574987405932</v>
      </c>
      <c r="JF12" s="3">
        <f t="shared" ca="1" si="43"/>
        <v>8.7664012250446774E-2</v>
      </c>
      <c r="JG12" s="3">
        <f t="shared" ca="1" si="43"/>
        <v>0.15989061810545374</v>
      </c>
      <c r="JH12" s="3">
        <f t="shared" ca="1" si="43"/>
        <v>0.1381290207308003</v>
      </c>
      <c r="JI12" s="3">
        <f t="shared" ca="1" si="43"/>
        <v>0.14446000167540199</v>
      </c>
      <c r="JJ12" s="3">
        <f t="shared" ca="1" si="43"/>
        <v>-8.8940544401275717E-3</v>
      </c>
      <c r="JK12" s="3">
        <f t="shared" ca="1" si="43"/>
        <v>3.2794447060552935E-2</v>
      </c>
      <c r="JL12" s="3">
        <f t="shared" ca="1" si="43"/>
        <v>5.8742360270804574E-2</v>
      </c>
      <c r="JM12" s="3">
        <f t="shared" ca="1" si="43"/>
        <v>0.13507472325013983</v>
      </c>
      <c r="JN12" s="3">
        <f t="shared" ca="1" si="43"/>
        <v>-4.2063778506354343E-2</v>
      </c>
      <c r="JO12" s="3">
        <f t="shared" ca="1" si="43"/>
        <v>0.15174435063476838</v>
      </c>
      <c r="JP12" s="3">
        <f t="shared" ca="1" si="43"/>
        <v>-2.6342991371812341E-2</v>
      </c>
      <c r="JQ12" s="3">
        <f t="shared" ca="1" si="43"/>
        <v>1.8803121558903631E-2</v>
      </c>
      <c r="JR12" s="3">
        <f t="shared" ca="1" si="43"/>
        <v>0.21248922855445695</v>
      </c>
      <c r="JS12" s="3">
        <f t="shared" ca="1" si="43"/>
        <v>6.9055616774803902E-2</v>
      </c>
      <c r="JT12" s="3">
        <f t="shared" ca="1" si="43"/>
        <v>0.22694987035903574</v>
      </c>
      <c r="JU12" s="3">
        <f t="shared" ca="1" si="43"/>
        <v>-8.4256460799243121E-3</v>
      </c>
      <c r="JV12" s="3">
        <f t="shared" ca="1" si="43"/>
        <v>1.564281836979306E-2</v>
      </c>
      <c r="JW12" s="3">
        <f t="shared" ca="1" si="43"/>
        <v>-0.18486842087490629</v>
      </c>
      <c r="JX12" s="3">
        <f t="shared" ca="1" si="43"/>
        <v>-0.18396247134880395</v>
      </c>
      <c r="JY12" s="3">
        <f t="shared" ca="1" si="43"/>
        <v>8.7325754412429707E-2</v>
      </c>
      <c r="JZ12" s="3">
        <f t="shared" ca="1" si="43"/>
        <v>2.0897906638891031E-2</v>
      </c>
      <c r="KA12" s="3">
        <f t="shared" ca="1" si="43"/>
        <v>4.7312956754455647E-2</v>
      </c>
      <c r="KB12" s="3">
        <f t="shared" ca="1" si="43"/>
        <v>0.13711179968038828</v>
      </c>
      <c r="KC12" s="3">
        <f t="shared" ca="1" si="43"/>
        <v>2.341596545462641E-2</v>
      </c>
      <c r="KD12" s="3">
        <f t="shared" ca="1" si="43"/>
        <v>-2.8212215103138996E-2</v>
      </c>
      <c r="KE12" s="3">
        <f t="shared" ca="1" si="43"/>
        <v>7.573654827209661E-2</v>
      </c>
      <c r="KF12" s="3">
        <f t="shared" ca="1" si="43"/>
        <v>-0.10718605082408179</v>
      </c>
      <c r="KG12" s="3">
        <f t="shared" ca="1" si="43"/>
        <v>4.8651145337716306E-2</v>
      </c>
      <c r="KH12" s="3">
        <f t="shared" ca="1" si="43"/>
        <v>-9.7294276402455485E-2</v>
      </c>
      <c r="KI12" s="3">
        <f t="shared" ca="1" si="43"/>
        <v>0.12565942504058283</v>
      </c>
      <c r="KJ12" s="3">
        <f t="shared" ca="1" si="43"/>
        <v>0.1892497075243787</v>
      </c>
      <c r="KK12" s="3">
        <f t="shared" ca="1" si="43"/>
        <v>-2.8812832950766712E-2</v>
      </c>
      <c r="KL12" s="3">
        <f t="shared" ca="1" si="43"/>
        <v>1.3266666613303099E-2</v>
      </c>
      <c r="KM12" s="3">
        <f t="shared" ca="1" si="43"/>
        <v>8.6058639482388705E-2</v>
      </c>
      <c r="KN12" s="3">
        <f t="shared" ca="1" si="43"/>
        <v>3.8804858943046541E-2</v>
      </c>
      <c r="KO12" s="3">
        <f t="shared" ca="1" si="43"/>
        <v>9.7364197219927215E-2</v>
      </c>
      <c r="KP12" s="3">
        <f t="shared" ca="1" si="43"/>
        <v>4.5413045225857401E-2</v>
      </c>
      <c r="KQ12" s="3">
        <f t="shared" ca="1" si="43"/>
        <v>0.14103410578630815</v>
      </c>
      <c r="KR12" s="3">
        <f t="shared" ca="1" si="43"/>
        <v>2.3087801069927305E-2</v>
      </c>
      <c r="KS12" s="3">
        <f t="shared" ca="1" si="43"/>
        <v>7.7637659281186558E-2</v>
      </c>
      <c r="KT12" s="3">
        <f t="shared" ca="1" si="43"/>
        <v>6.9476140120013713E-2</v>
      </c>
      <c r="KU12" s="3">
        <f t="shared" ca="1" si="43"/>
        <v>-1.0639804053747745E-3</v>
      </c>
      <c r="KV12" s="3">
        <f t="shared" ca="1" si="43"/>
        <v>2.104513179680275E-2</v>
      </c>
      <c r="KW12" s="3">
        <f t="shared" ca="1" si="43"/>
        <v>0.15526353025618683</v>
      </c>
      <c r="KX12" s="3">
        <f t="shared" ca="1" si="43"/>
        <v>-0.10047113561340289</v>
      </c>
      <c r="KY12" s="3">
        <f t="shared" ca="1" si="43"/>
        <v>-6.467625095847418E-3</v>
      </c>
      <c r="KZ12" s="3">
        <f t="shared" ca="1" si="43"/>
        <v>0.16412654009675054</v>
      </c>
      <c r="LA12" s="3">
        <f t="shared" ca="1" si="43"/>
        <v>-1.5649419877896392E-2</v>
      </c>
      <c r="LB12" s="3">
        <f t="shared" ca="1" si="43"/>
        <v>-3.3735203368339239E-2</v>
      </c>
      <c r="LC12" s="3">
        <f t="shared" ca="1" si="43"/>
        <v>0.11624831458369952</v>
      </c>
      <c r="LD12" s="3">
        <f t="shared" ca="1" si="43"/>
        <v>0.13783359090884945</v>
      </c>
      <c r="LE12" s="3">
        <f t="shared" ca="1" si="43"/>
        <v>3.5176418472207441E-2</v>
      </c>
      <c r="LF12" s="3">
        <f t="shared" ca="1" si="43"/>
        <v>0.24115090392954996</v>
      </c>
      <c r="LG12" s="3">
        <f t="shared" ca="1" si="43"/>
        <v>5.6773983006870643E-2</v>
      </c>
      <c r="LH12" s="3">
        <f t="shared" ca="1" si="43"/>
        <v>9.9817489366210155E-2</v>
      </c>
      <c r="LI12" s="3">
        <f t="shared" ca="1" si="43"/>
        <v>0.10314628894250258</v>
      </c>
      <c r="LJ12" s="3">
        <f t="shared" ca="1" si="43"/>
        <v>1.4100728205864908E-2</v>
      </c>
      <c r="LK12" s="3">
        <f t="shared" ca="1" si="43"/>
        <v>-0.14256310202803163</v>
      </c>
      <c r="LL12" s="3">
        <f t="shared" ca="1" si="43"/>
        <v>0.24698110107706145</v>
      </c>
      <c r="LM12" s="3">
        <f t="shared" ca="1" si="43"/>
        <v>3.7785134083551358E-2</v>
      </c>
      <c r="LN12" s="3">
        <f t="shared" ca="1" si="43"/>
        <v>-2.5996037813001624E-2</v>
      </c>
      <c r="LO12" s="3">
        <f t="shared" ca="1" si="38"/>
        <v>0.127942448177987</v>
      </c>
      <c r="LP12" s="3">
        <f t="shared" ca="1" si="38"/>
        <v>6.8718477709730955E-2</v>
      </c>
      <c r="LQ12" s="3">
        <f t="shared" ca="1" si="38"/>
        <v>-0.24563660265725218</v>
      </c>
      <c r="LR12" s="3">
        <f t="shared" ca="1" si="38"/>
        <v>0.17506348360310056</v>
      </c>
      <c r="LS12" s="3">
        <f t="shared" ca="1" si="38"/>
        <v>0.15569583977709556</v>
      </c>
      <c r="LT12" s="3">
        <f t="shared" ca="1" si="38"/>
        <v>-0.13422142944559112</v>
      </c>
      <c r="LU12" s="3">
        <f t="shared" ca="1" si="38"/>
        <v>9.2963669421833137E-2</v>
      </c>
      <c r="LV12" s="3">
        <f t="shared" ca="1" si="38"/>
        <v>0.21541357588106264</v>
      </c>
      <c r="LW12" s="3">
        <f t="shared" ca="1" si="38"/>
        <v>-8.3964058654172405E-2</v>
      </c>
      <c r="LX12" s="3">
        <f t="shared" ca="1" si="38"/>
        <v>-0.27029094637395923</v>
      </c>
      <c r="LY12" s="3">
        <f t="shared" ca="1" si="38"/>
        <v>3.8945693359312E-3</v>
      </c>
      <c r="LZ12" s="3">
        <f t="shared" ca="1" si="38"/>
        <v>-8.0881468163344072E-3</v>
      </c>
      <c r="MA12" s="3">
        <f t="shared" ca="1" si="38"/>
        <v>-4.3192014199297621E-2</v>
      </c>
      <c r="MB12" s="3">
        <f t="shared" ca="1" si="38"/>
        <v>1.0119512703790204E-2</v>
      </c>
      <c r="MC12" s="3">
        <f t="shared" ca="1" si="38"/>
        <v>7.57061037956612E-2</v>
      </c>
      <c r="MD12" s="3">
        <f t="shared" ca="1" si="38"/>
        <v>0.14335623560141997</v>
      </c>
      <c r="ME12" s="3">
        <f t="shared" ca="1" si="38"/>
        <v>-3.4378853285758015E-2</v>
      </c>
      <c r="MF12" s="3">
        <f t="shared" ca="1" si="38"/>
        <v>0.11345120795179656</v>
      </c>
      <c r="MG12" s="3">
        <f t="shared" ca="1" si="38"/>
        <v>7.357543340549659E-3</v>
      </c>
      <c r="MH12" s="3">
        <f t="shared" ca="1" si="38"/>
        <v>0.11226889130004508</v>
      </c>
      <c r="MI12" s="3">
        <f t="shared" ca="1" si="38"/>
        <v>0.15444450744560884</v>
      </c>
      <c r="MJ12" s="3">
        <f t="shared" ca="1" si="38"/>
        <v>-3.3314591764256163E-2</v>
      </c>
      <c r="MK12" s="3">
        <f t="shared" ca="1" si="38"/>
        <v>-6.8262358194271497E-2</v>
      </c>
      <c r="ML12" s="3">
        <f t="shared" ca="1" si="38"/>
        <v>0.1211974224004346</v>
      </c>
      <c r="MM12" s="3">
        <f t="shared" ca="1" si="38"/>
        <v>-0.11665994989932339</v>
      </c>
      <c r="MN12" s="3">
        <f t="shared" ca="1" si="38"/>
        <v>0.13415751737447373</v>
      </c>
      <c r="MO12" s="3">
        <f t="shared" ca="1" si="38"/>
        <v>-8.7006304444178381E-2</v>
      </c>
      <c r="MP12" s="3">
        <f t="shared" ca="1" si="38"/>
        <v>0.11643856112440124</v>
      </c>
      <c r="MQ12" s="3">
        <f t="shared" ca="1" si="38"/>
        <v>-1.991512418327647E-2</v>
      </c>
      <c r="MR12" s="3">
        <f t="shared" ca="1" si="38"/>
        <v>0.11210422494108305</v>
      </c>
      <c r="MS12" s="3">
        <f t="shared" ca="1" si="38"/>
        <v>0.29543355227737034</v>
      </c>
      <c r="MT12" s="3">
        <f t="shared" ca="1" si="38"/>
        <v>3.0426298312458147E-2</v>
      </c>
      <c r="MU12" s="3">
        <f t="shared" ca="1" si="38"/>
        <v>0.11009385628741378</v>
      </c>
      <c r="MV12" s="3">
        <f t="shared" ca="1" si="38"/>
        <v>8.79667916061775E-2</v>
      </c>
      <c r="MW12" s="3">
        <f t="shared" ca="1" si="38"/>
        <v>0.29317240009693862</v>
      </c>
      <c r="MX12" s="3">
        <f t="shared" ca="1" si="38"/>
        <v>9.240513900893213E-2</v>
      </c>
      <c r="MY12" s="3">
        <f t="shared" ca="1" si="38"/>
        <v>5.8212519951464432E-2</v>
      </c>
      <c r="MZ12" s="3">
        <f t="shared" ca="1" si="38"/>
        <v>-1.2613411901351637E-2</v>
      </c>
      <c r="NA12" s="3">
        <f t="shared" ca="1" si="38"/>
        <v>9.9592928969270841E-2</v>
      </c>
      <c r="NB12" s="3">
        <f t="shared" ca="1" si="38"/>
        <v>4.737115017959273E-3</v>
      </c>
      <c r="NC12" s="3">
        <f t="shared" ca="1" si="38"/>
        <v>4.7842354672860812E-2</v>
      </c>
      <c r="ND12" s="3">
        <f t="shared" ca="1" si="38"/>
        <v>4.7787180056008946E-2</v>
      </c>
      <c r="NE12" s="3">
        <f t="shared" ca="1" si="38"/>
        <v>2.281327996284839E-2</v>
      </c>
      <c r="NF12" s="3">
        <f t="shared" ca="1" si="38"/>
        <v>0.13779787336813099</v>
      </c>
      <c r="NG12" s="3">
        <f t="shared" ca="1" si="38"/>
        <v>0.16362603246894009</v>
      </c>
      <c r="NH12" s="3">
        <f t="shared" ca="1" si="38"/>
        <v>0.10466373175385429</v>
      </c>
      <c r="NI12" s="3">
        <f t="shared" ca="1" si="38"/>
        <v>-6.944316100651847E-2</v>
      </c>
      <c r="NJ12" s="3">
        <f t="shared" ca="1" si="38"/>
        <v>4.8861169293405303E-2</v>
      </c>
      <c r="NK12" s="3">
        <f t="shared" ca="1" si="38"/>
        <v>-3.853853005477953E-2</v>
      </c>
      <c r="NL12" s="3">
        <f t="shared" ca="1" si="38"/>
        <v>-4.68463775958948E-2</v>
      </c>
      <c r="NM12" s="3">
        <f t="shared" ca="1" si="38"/>
        <v>3.7001991664494846E-2</v>
      </c>
      <c r="NN12" s="3">
        <f t="shared" ca="1" si="38"/>
        <v>2.875037526877695E-2</v>
      </c>
      <c r="NO12" s="3">
        <f t="shared" ca="1" si="38"/>
        <v>0.21345105849345064</v>
      </c>
      <c r="NP12" s="3">
        <f t="shared" ca="1" si="38"/>
        <v>7.6624094908794155E-2</v>
      </c>
      <c r="NQ12" s="3">
        <f t="shared" ca="1" si="38"/>
        <v>-1.2481332194150846E-2</v>
      </c>
      <c r="NR12" s="3">
        <f t="shared" ca="1" si="38"/>
        <v>0.2267507752905506</v>
      </c>
      <c r="NS12" s="3">
        <f t="shared" ca="1" si="38"/>
        <v>0.10588006702125302</v>
      </c>
      <c r="NT12" s="3">
        <f t="shared" ca="1" si="38"/>
        <v>-3.6807997210589763E-2</v>
      </c>
      <c r="NU12" s="3">
        <f t="shared" ca="1" si="38"/>
        <v>0.30293109246563155</v>
      </c>
      <c r="NV12" s="3">
        <f t="shared" ca="1" si="38"/>
        <v>0.16136966805113651</v>
      </c>
      <c r="NW12" s="3">
        <f t="shared" ca="1" si="38"/>
        <v>6.9887645039176216E-2</v>
      </c>
      <c r="NX12" s="3">
        <f t="shared" ca="1" si="32"/>
        <v>0.12798248149528801</v>
      </c>
      <c r="NY12" s="3">
        <f t="shared" ca="1" si="27"/>
        <v>-4.0023926956741715E-2</v>
      </c>
      <c r="NZ12" s="3">
        <f t="shared" ca="1" si="27"/>
        <v>3.7039829559415441E-2</v>
      </c>
      <c r="OA12" s="3">
        <f t="shared" ref="OA12:QL15" ca="1" si="44">(NORMINV(RAND(),0.0571,($E$38/100)))</f>
        <v>5.2442351942896724E-2</v>
      </c>
      <c r="OB12" s="3">
        <f t="shared" ca="1" si="44"/>
        <v>-6.1708372365524122E-2</v>
      </c>
      <c r="OC12" s="3">
        <f t="shared" ca="1" si="44"/>
        <v>0.12934470771799111</v>
      </c>
      <c r="OD12" s="3">
        <f t="shared" ca="1" si="44"/>
        <v>2.4536532803759697E-2</v>
      </c>
      <c r="OE12" s="3">
        <f t="shared" ca="1" si="44"/>
        <v>9.6269356215980262E-2</v>
      </c>
      <c r="OF12" s="3">
        <f t="shared" ca="1" si="44"/>
        <v>0.17564604422826738</v>
      </c>
      <c r="OG12" s="3">
        <f t="shared" ca="1" si="44"/>
        <v>0.18056217804112074</v>
      </c>
      <c r="OH12" s="3">
        <f t="shared" ca="1" si="44"/>
        <v>0.13141884463252207</v>
      </c>
      <c r="OI12" s="3">
        <f t="shared" ca="1" si="44"/>
        <v>0.12191607140385106</v>
      </c>
      <c r="OJ12" s="3">
        <f t="shared" ca="1" si="44"/>
        <v>9.4552697487437526E-2</v>
      </c>
      <c r="OK12" s="3">
        <f t="shared" ca="1" si="44"/>
        <v>0.15273475157861979</v>
      </c>
      <c r="OL12" s="3">
        <f t="shared" ca="1" si="44"/>
        <v>-8.335460335784188E-2</v>
      </c>
      <c r="OM12" s="3">
        <f t="shared" ca="1" si="44"/>
        <v>0.15378166406300969</v>
      </c>
      <c r="ON12" s="3">
        <f t="shared" ca="1" si="44"/>
        <v>-1.2926368673820368E-2</v>
      </c>
      <c r="OO12" s="3">
        <f t="shared" ca="1" si="44"/>
        <v>1.629134059153535E-2</v>
      </c>
      <c r="OP12" s="3">
        <f t="shared" ca="1" si="44"/>
        <v>9.3724471462769021E-2</v>
      </c>
      <c r="OQ12" s="3">
        <f t="shared" ca="1" si="44"/>
        <v>0.13378761241999323</v>
      </c>
      <c r="OR12" s="3">
        <f t="shared" ca="1" si="44"/>
        <v>-5.22262089527393E-2</v>
      </c>
      <c r="OS12" s="3">
        <f t="shared" ca="1" si="44"/>
        <v>9.2271792012877871E-3</v>
      </c>
      <c r="OT12" s="3">
        <f t="shared" ca="1" si="44"/>
        <v>-8.7922967523443876E-2</v>
      </c>
      <c r="OU12" s="3">
        <f t="shared" ca="1" si="44"/>
        <v>-7.533359316190584E-2</v>
      </c>
      <c r="OV12" s="3">
        <f t="shared" ca="1" si="44"/>
        <v>0.27460043997174494</v>
      </c>
      <c r="OW12" s="3">
        <f t="shared" ca="1" si="44"/>
        <v>0.1253621686789686</v>
      </c>
      <c r="OX12" s="3">
        <f t="shared" ca="1" si="44"/>
        <v>0.37644094740642214</v>
      </c>
      <c r="OY12" s="3">
        <f t="shared" ca="1" si="44"/>
        <v>7.4958976907928396E-2</v>
      </c>
      <c r="OZ12" s="3">
        <f t="shared" ca="1" si="44"/>
        <v>-1.1352260923834151E-2</v>
      </c>
      <c r="PA12" s="3">
        <f t="shared" ca="1" si="44"/>
        <v>0.21294141616484374</v>
      </c>
      <c r="PB12" s="3">
        <f t="shared" ca="1" si="44"/>
        <v>0.11346992993728353</v>
      </c>
      <c r="PC12" s="3">
        <f t="shared" ca="1" si="44"/>
        <v>3.3819134472787567E-2</v>
      </c>
      <c r="PD12" s="3">
        <f t="shared" ca="1" si="44"/>
        <v>7.1830212077650668E-3</v>
      </c>
      <c r="PE12" s="3">
        <f t="shared" ca="1" si="44"/>
        <v>-5.8144629702917242E-2</v>
      </c>
      <c r="PF12" s="3">
        <f t="shared" ca="1" si="44"/>
        <v>0.21094157274596537</v>
      </c>
      <c r="PG12" s="3">
        <f t="shared" ca="1" si="44"/>
        <v>-1.055524427556849E-2</v>
      </c>
      <c r="PH12" s="3">
        <f t="shared" ca="1" si="44"/>
        <v>1.2996227986276795E-2</v>
      </c>
      <c r="PI12" s="3">
        <f t="shared" ca="1" si="44"/>
        <v>9.271214951253004E-2</v>
      </c>
      <c r="PJ12" s="3">
        <f t="shared" ca="1" si="44"/>
        <v>-3.4811817647325688E-2</v>
      </c>
      <c r="PK12" s="3">
        <f t="shared" ca="1" si="44"/>
        <v>3.3818411638121951E-2</v>
      </c>
      <c r="PL12" s="3">
        <f t="shared" ca="1" si="44"/>
        <v>5.1609337707584343E-2</v>
      </c>
      <c r="PM12" s="3">
        <f t="shared" ca="1" si="44"/>
        <v>0.14173135162293216</v>
      </c>
      <c r="PN12" s="3">
        <f t="shared" ca="1" si="44"/>
        <v>0.12983055429011048</v>
      </c>
      <c r="PO12" s="3">
        <f t="shared" ca="1" si="44"/>
        <v>9.545416467852369E-2</v>
      </c>
      <c r="PP12" s="3">
        <f t="shared" ca="1" si="44"/>
        <v>0.14999789126698931</v>
      </c>
      <c r="PQ12" s="3">
        <f t="shared" ca="1" si="44"/>
        <v>0.12645429172289321</v>
      </c>
      <c r="PR12" s="3">
        <f t="shared" ca="1" si="44"/>
        <v>0.1455712795356352</v>
      </c>
      <c r="PS12" s="3">
        <f t="shared" ca="1" si="44"/>
        <v>0.10291920596818492</v>
      </c>
      <c r="PT12" s="3">
        <f t="shared" ca="1" si="44"/>
        <v>7.9474330308581739E-3</v>
      </c>
      <c r="PU12" s="3">
        <f t="shared" ca="1" si="44"/>
        <v>0.18250814080150646</v>
      </c>
      <c r="PV12" s="3">
        <f t="shared" ca="1" si="44"/>
        <v>-0.18180919807423757</v>
      </c>
      <c r="PW12" s="3">
        <f t="shared" ca="1" si="44"/>
        <v>6.7703644306939911E-2</v>
      </c>
      <c r="PX12" s="3">
        <f t="shared" ca="1" si="44"/>
        <v>8.7560489333540312E-2</v>
      </c>
      <c r="PY12" s="3">
        <f t="shared" ca="1" si="44"/>
        <v>0.10820281820209221</v>
      </c>
      <c r="PZ12" s="3">
        <f t="shared" ca="1" si="44"/>
        <v>0.10631908532713569</v>
      </c>
      <c r="QA12" s="3">
        <f t="shared" ca="1" si="44"/>
        <v>-1.9067981473860032E-2</v>
      </c>
      <c r="QB12" s="3">
        <f t="shared" ca="1" si="44"/>
        <v>-4.3203390050581644E-2</v>
      </c>
      <c r="QC12" s="3">
        <f t="shared" ca="1" si="44"/>
        <v>0.27177082908301819</v>
      </c>
      <c r="QD12" s="3">
        <f t="shared" ca="1" si="44"/>
        <v>-3.0766291745198363E-2</v>
      </c>
      <c r="QE12" s="3">
        <f t="shared" ca="1" si="44"/>
        <v>0.15732748025299947</v>
      </c>
      <c r="QF12" s="3">
        <f t="shared" ca="1" si="44"/>
        <v>9.8904852040162236E-2</v>
      </c>
      <c r="QG12" s="3">
        <f t="shared" ca="1" si="44"/>
        <v>-5.0454838219669979E-2</v>
      </c>
      <c r="QH12" s="3">
        <f t="shared" ca="1" si="44"/>
        <v>0.1107444286099238</v>
      </c>
      <c r="QI12" s="3">
        <f t="shared" ca="1" si="44"/>
        <v>-5.6002193352131774E-2</v>
      </c>
      <c r="QJ12" s="3">
        <f t="shared" ca="1" si="44"/>
        <v>-6.5213340026127969E-2</v>
      </c>
      <c r="QK12" s="3">
        <f t="shared" ca="1" si="44"/>
        <v>0.24806706451860261</v>
      </c>
      <c r="QL12" s="3">
        <f t="shared" ca="1" si="44"/>
        <v>-2.2260956414636754E-2</v>
      </c>
      <c r="QM12" s="3">
        <f t="shared" ca="1" si="39"/>
        <v>-2.7509504658134454E-2</v>
      </c>
      <c r="QN12" s="3">
        <f t="shared" ca="1" si="39"/>
        <v>1.4104957712924311E-2</v>
      </c>
      <c r="QO12" s="3">
        <f t="shared" ca="1" si="39"/>
        <v>0.16036709805707527</v>
      </c>
      <c r="QP12" s="3">
        <f t="shared" ca="1" si="39"/>
        <v>-7.3344168152476699E-2</v>
      </c>
      <c r="QQ12" s="3">
        <f t="shared" ca="1" si="39"/>
        <v>1.5830644314157385E-2</v>
      </c>
      <c r="QR12" s="3">
        <f t="shared" ca="1" si="39"/>
        <v>0.31473256638780001</v>
      </c>
      <c r="QS12" s="3">
        <f t="shared" ca="1" si="39"/>
        <v>3.7812896221447657E-2</v>
      </c>
      <c r="QT12" s="3">
        <f t="shared" ca="1" si="39"/>
        <v>8.1132844342082899E-2</v>
      </c>
      <c r="QU12" s="3">
        <f t="shared" ca="1" si="39"/>
        <v>-0.12289693699091044</v>
      </c>
      <c r="QV12" s="3">
        <f t="shared" ca="1" si="39"/>
        <v>6.0180851050410746E-2</v>
      </c>
      <c r="QW12" s="3">
        <f t="shared" ca="1" si="39"/>
        <v>8.2295583817456802E-2</v>
      </c>
      <c r="QX12" s="3">
        <f t="shared" ca="1" si="39"/>
        <v>0.14791238288743475</v>
      </c>
      <c r="QY12" s="3">
        <f t="shared" ca="1" si="39"/>
        <v>0.25704962804956732</v>
      </c>
      <c r="QZ12" s="3">
        <f t="shared" ca="1" si="39"/>
        <v>-1.1346879016886274E-2</v>
      </c>
      <c r="RA12" s="3">
        <f t="shared" ca="1" si="39"/>
        <v>3.4329497004991202E-2</v>
      </c>
      <c r="RB12" s="3">
        <f t="shared" ca="1" si="39"/>
        <v>0.18465170866104469</v>
      </c>
      <c r="RC12" s="3">
        <f t="shared" ca="1" si="39"/>
        <v>5.3646055156948758E-2</v>
      </c>
      <c r="RD12" s="3">
        <f t="shared" ca="1" si="39"/>
        <v>6.1889324682225758E-2</v>
      </c>
      <c r="RE12" s="3">
        <f t="shared" ca="1" si="39"/>
        <v>0.14641298634370434</v>
      </c>
      <c r="RF12" s="3">
        <f t="shared" ca="1" si="39"/>
        <v>2.4897264887332002E-2</v>
      </c>
      <c r="RG12" s="3">
        <f t="shared" ca="1" si="39"/>
        <v>4.7986068043536848E-3</v>
      </c>
      <c r="RH12" s="3">
        <f t="shared" ca="1" si="39"/>
        <v>9.0093761029550939E-2</v>
      </c>
      <c r="RI12" s="3">
        <f t="shared" ca="1" si="39"/>
        <v>3.8539073891090472E-3</v>
      </c>
      <c r="RJ12" s="3">
        <f t="shared" ca="1" si="39"/>
        <v>-6.5629453507047214E-2</v>
      </c>
      <c r="RK12" s="3">
        <f t="shared" ca="1" si="39"/>
        <v>-6.1805911997508192E-2</v>
      </c>
      <c r="RL12" s="3">
        <f t="shared" ca="1" si="39"/>
        <v>4.5132538961469917E-2</v>
      </c>
      <c r="RM12" s="3">
        <f t="shared" ca="1" si="39"/>
        <v>9.8129974119381777E-2</v>
      </c>
      <c r="RN12" s="3">
        <f t="shared" ca="1" si="39"/>
        <v>0.24578142328254182</v>
      </c>
      <c r="RO12" s="3">
        <f t="shared" ca="1" si="39"/>
        <v>0.12133711340521257</v>
      </c>
      <c r="RP12" s="3">
        <f t="shared" ca="1" si="39"/>
        <v>-2.6785923973666609E-2</v>
      </c>
      <c r="RQ12" s="3">
        <f t="shared" ca="1" si="39"/>
        <v>-6.8293333712166629E-2</v>
      </c>
      <c r="RR12" s="3">
        <f t="shared" ca="1" si="39"/>
        <v>0.2450578647194645</v>
      </c>
      <c r="RS12" s="3">
        <f t="shared" ca="1" si="39"/>
        <v>0.12752492667388043</v>
      </c>
      <c r="RT12" s="3">
        <f t="shared" ca="1" si="39"/>
        <v>0.13287995985507881</v>
      </c>
      <c r="RU12" s="3">
        <f t="shared" ca="1" si="39"/>
        <v>-2.8114842583358002E-2</v>
      </c>
      <c r="RV12" s="3">
        <f t="shared" ca="1" si="39"/>
        <v>-0.20797005975967336</v>
      </c>
      <c r="RW12" s="3">
        <f t="shared" ca="1" si="39"/>
        <v>-2.9741218171401657E-2</v>
      </c>
      <c r="RX12" s="3">
        <f t="shared" ca="1" si="39"/>
        <v>0.28214305343888513</v>
      </c>
      <c r="RY12" s="3">
        <f t="shared" ca="1" si="39"/>
        <v>0.21941742640614598</v>
      </c>
      <c r="RZ12" s="3">
        <f t="shared" ca="1" si="39"/>
        <v>-1.2139928103178863E-2</v>
      </c>
      <c r="SA12" s="3">
        <f t="shared" ca="1" si="39"/>
        <v>0.22039238580032694</v>
      </c>
      <c r="SB12" s="3">
        <f t="shared" ca="1" si="39"/>
        <v>0.14035055863279927</v>
      </c>
      <c r="SC12" s="3">
        <f t="shared" ca="1" si="39"/>
        <v>0.1657573574018544</v>
      </c>
      <c r="SD12" s="3">
        <f t="shared" ca="1" si="39"/>
        <v>0.14282939581895293</v>
      </c>
      <c r="SE12" s="3">
        <f t="shared" ca="1" si="39"/>
        <v>-5.8493943790305397E-2</v>
      </c>
      <c r="SF12" s="3">
        <f t="shared" ca="1" si="39"/>
        <v>-3.4782177985505383E-2</v>
      </c>
      <c r="SG12" s="3">
        <f t="shared" ca="1" si="39"/>
        <v>2.1194830534641884E-2</v>
      </c>
      <c r="SH12" s="3">
        <f t="shared" ca="1" si="39"/>
        <v>0.14441561469464387</v>
      </c>
      <c r="SI12" s="3">
        <f t="shared" ca="1" si="39"/>
        <v>-7.3208083543363014E-2</v>
      </c>
      <c r="SJ12" s="3">
        <f t="shared" ca="1" si="39"/>
        <v>-0.19612920538334522</v>
      </c>
      <c r="SK12" s="3">
        <f t="shared" ca="1" si="39"/>
        <v>7.0275154871094953E-2</v>
      </c>
      <c r="SL12" s="3">
        <f t="shared" ca="1" si="39"/>
        <v>0.23403328014376229</v>
      </c>
      <c r="SM12" s="3">
        <f t="shared" ca="1" si="39"/>
        <v>7.1058015440746219E-2</v>
      </c>
      <c r="SN12" s="3">
        <f t="shared" ca="1" si="39"/>
        <v>0.2046016670583094</v>
      </c>
      <c r="SO12" s="3">
        <f t="shared" ca="1" si="39"/>
        <v>-0.20760328136792733</v>
      </c>
      <c r="SP12" s="3">
        <f t="shared" ca="1" si="39"/>
        <v>1.2335618157441844E-2</v>
      </c>
      <c r="SQ12" s="3">
        <f t="shared" ca="1" si="39"/>
        <v>-8.220363243434349E-2</v>
      </c>
      <c r="SR12" s="3">
        <f t="shared" ca="1" si="39"/>
        <v>7.5979418532161822E-3</v>
      </c>
      <c r="SS12" s="3">
        <f t="shared" ca="1" si="39"/>
        <v>0.26658277759753785</v>
      </c>
      <c r="ST12" s="3">
        <f t="shared" ca="1" si="39"/>
        <v>9.1896538859823879E-2</v>
      </c>
      <c r="SU12" s="3">
        <f t="shared" ca="1" si="39"/>
        <v>8.6621881056217431E-2</v>
      </c>
      <c r="SV12" s="3">
        <f t="shared" ca="1" si="33"/>
        <v>3.8103211149205465E-2</v>
      </c>
      <c r="SW12" s="3">
        <f t="shared" ca="1" si="28"/>
        <v>-6.4745148767474003E-2</v>
      </c>
      <c r="SX12" s="3">
        <f t="shared" ca="1" si="28"/>
        <v>4.8876594843974455E-2</v>
      </c>
      <c r="SY12" s="3">
        <f t="shared" ref="SY12:VJ15" ca="1" si="45">(NORMINV(RAND(),0.0571,($E$38/100)))</f>
        <v>0.11952389442044981</v>
      </c>
      <c r="SZ12" s="3">
        <f t="shared" ca="1" si="45"/>
        <v>-2.067717267356188E-2</v>
      </c>
      <c r="TA12" s="3">
        <f t="shared" ca="1" si="45"/>
        <v>6.9219663802050635E-2</v>
      </c>
      <c r="TB12" s="3">
        <f t="shared" ca="1" si="45"/>
        <v>9.9251935703212169E-2</v>
      </c>
      <c r="TC12" s="3">
        <f t="shared" ca="1" si="45"/>
        <v>0.14680641225034319</v>
      </c>
      <c r="TD12" s="3">
        <f t="shared" ca="1" si="45"/>
        <v>4.4495766047394053E-2</v>
      </c>
      <c r="TE12" s="3">
        <f t="shared" ca="1" si="45"/>
        <v>0.10426932028504182</v>
      </c>
      <c r="TF12" s="3">
        <f t="shared" ca="1" si="45"/>
        <v>-3.2467456497884573E-2</v>
      </c>
      <c r="TG12" s="3">
        <f t="shared" ca="1" si="45"/>
        <v>-2.718851900053891E-2</v>
      </c>
      <c r="TH12" s="3">
        <f t="shared" ca="1" si="45"/>
        <v>-0.11082663834893101</v>
      </c>
      <c r="TI12" s="3">
        <f t="shared" ca="1" si="45"/>
        <v>8.3544553842294811E-2</v>
      </c>
      <c r="TJ12" s="3">
        <f t="shared" ca="1" si="45"/>
        <v>0.16500525714537567</v>
      </c>
      <c r="TK12" s="3">
        <f t="shared" ca="1" si="45"/>
        <v>0.14540269964131958</v>
      </c>
      <c r="TL12" s="3">
        <f t="shared" ca="1" si="45"/>
        <v>0.10153412958034935</v>
      </c>
      <c r="TM12" s="3">
        <f t="shared" ca="1" si="45"/>
        <v>2.2432027709049396E-2</v>
      </c>
      <c r="TN12" s="3">
        <f t="shared" ca="1" si="45"/>
        <v>-0.23658787266175346</v>
      </c>
      <c r="TO12" s="3">
        <f t="shared" ca="1" si="45"/>
        <v>0.14560882618180968</v>
      </c>
      <c r="TP12" s="3">
        <f t="shared" ca="1" si="45"/>
        <v>8.2892893687322694E-2</v>
      </c>
      <c r="TQ12" s="3">
        <f t="shared" ca="1" si="45"/>
        <v>0.16194659650076149</v>
      </c>
      <c r="TR12" s="3">
        <f t="shared" ca="1" si="45"/>
        <v>5.3032110076014979E-2</v>
      </c>
      <c r="TS12" s="3">
        <f t="shared" ca="1" si="45"/>
        <v>-4.9089407595047305E-2</v>
      </c>
      <c r="TT12" s="3">
        <f t="shared" ca="1" si="45"/>
        <v>0.19788527414140228</v>
      </c>
      <c r="TU12" s="3">
        <f t="shared" ca="1" si="45"/>
        <v>0.23627604483355291</v>
      </c>
      <c r="TV12" s="3">
        <f t="shared" ca="1" si="45"/>
        <v>-1.2697925431429655E-2</v>
      </c>
      <c r="TW12" s="3">
        <f t="shared" ca="1" si="45"/>
        <v>6.0842614073084486E-2</v>
      </c>
      <c r="TX12" s="3">
        <f t="shared" ca="1" si="45"/>
        <v>-0.10103458746186976</v>
      </c>
      <c r="TY12" s="3">
        <f t="shared" ca="1" si="45"/>
        <v>-7.6702117815221627E-3</v>
      </c>
      <c r="TZ12" s="3">
        <f t="shared" ca="1" si="45"/>
        <v>0.15006941342591693</v>
      </c>
      <c r="UA12" s="3">
        <f t="shared" ca="1" si="45"/>
        <v>-0.12724080832578583</v>
      </c>
      <c r="UB12" s="3">
        <f t="shared" ca="1" si="45"/>
        <v>5.5175200667538046E-2</v>
      </c>
      <c r="UC12" s="3">
        <f t="shared" ca="1" si="45"/>
        <v>0.10564888827573996</v>
      </c>
      <c r="UD12" s="3">
        <f t="shared" ca="1" si="45"/>
        <v>-0.16220321960122697</v>
      </c>
      <c r="UE12" s="3">
        <f t="shared" ca="1" si="45"/>
        <v>-7.3655880184458303E-2</v>
      </c>
      <c r="UF12" s="3">
        <f t="shared" ca="1" si="45"/>
        <v>0.1397894414931497</v>
      </c>
      <c r="UG12" s="3">
        <f t="shared" ca="1" si="45"/>
        <v>-0.10740598322576998</v>
      </c>
      <c r="UH12" s="3">
        <f t="shared" ca="1" si="45"/>
        <v>6.4469288218964624E-2</v>
      </c>
      <c r="UI12" s="3">
        <f t="shared" ca="1" si="45"/>
        <v>-1.6594842628171291E-2</v>
      </c>
      <c r="UJ12" s="3">
        <f t="shared" ca="1" si="45"/>
        <v>-0.17447861588930152</v>
      </c>
      <c r="UK12" s="3">
        <f t="shared" ca="1" si="45"/>
        <v>0.14970400253015281</v>
      </c>
      <c r="UL12" s="3">
        <f t="shared" ca="1" si="45"/>
        <v>0.29101908312098695</v>
      </c>
      <c r="UM12" s="3">
        <f t="shared" ca="1" si="45"/>
        <v>-1.128018885261059E-2</v>
      </c>
      <c r="UN12" s="3">
        <f t="shared" ca="1" si="45"/>
        <v>-0.10446662553978144</v>
      </c>
      <c r="UO12" s="3">
        <f t="shared" ca="1" si="45"/>
        <v>-0.23242784892530977</v>
      </c>
      <c r="UP12" s="3">
        <f t="shared" ca="1" si="45"/>
        <v>0.17173720189086172</v>
      </c>
      <c r="UQ12" s="3">
        <f t="shared" ca="1" si="45"/>
        <v>0.11231212517259376</v>
      </c>
      <c r="UR12" s="3">
        <f t="shared" ca="1" si="45"/>
        <v>-9.8033734095742217E-2</v>
      </c>
      <c r="US12" s="3">
        <f t="shared" ca="1" si="45"/>
        <v>1.2956474742089559E-2</v>
      </c>
      <c r="UT12" s="3">
        <f t="shared" ca="1" si="45"/>
        <v>8.476910623778941E-2</v>
      </c>
      <c r="UU12" s="3">
        <f t="shared" ca="1" si="45"/>
        <v>0.22505324521533521</v>
      </c>
      <c r="UV12" s="3">
        <f t="shared" ca="1" si="45"/>
        <v>0.12310421895775482</v>
      </c>
      <c r="UW12" s="3">
        <f t="shared" ca="1" si="45"/>
        <v>0.2433647946992426</v>
      </c>
      <c r="UX12" s="3">
        <f t="shared" ca="1" si="45"/>
        <v>0.11137359330010621</v>
      </c>
      <c r="UY12" s="3">
        <f t="shared" ca="1" si="45"/>
        <v>-0.19316796774031342</v>
      </c>
      <c r="UZ12" s="3">
        <f t="shared" ca="1" si="45"/>
        <v>-8.1801373863959734E-2</v>
      </c>
      <c r="VA12" s="3">
        <f t="shared" ca="1" si="45"/>
        <v>7.6767424482936913E-2</v>
      </c>
      <c r="VB12" s="3">
        <f t="shared" ca="1" si="45"/>
        <v>0.16244889835555915</v>
      </c>
      <c r="VC12" s="3">
        <f t="shared" ca="1" si="45"/>
        <v>-0.12197226505671778</v>
      </c>
      <c r="VD12" s="3">
        <f t="shared" ca="1" si="45"/>
        <v>-2.0723234041911356E-2</v>
      </c>
      <c r="VE12" s="3">
        <f t="shared" ca="1" si="45"/>
        <v>-0.12841263084923715</v>
      </c>
      <c r="VF12" s="3">
        <f t="shared" ca="1" si="45"/>
        <v>8.0212674413191659E-2</v>
      </c>
      <c r="VG12" s="3">
        <f t="shared" ca="1" si="45"/>
        <v>-3.1736446768431015E-2</v>
      </c>
      <c r="VH12" s="3">
        <f t="shared" ca="1" si="45"/>
        <v>-6.0914092892963678E-2</v>
      </c>
      <c r="VI12" s="3">
        <f t="shared" ca="1" si="45"/>
        <v>-8.5139524914156495E-3</v>
      </c>
      <c r="VJ12" s="3">
        <f t="shared" ca="1" si="45"/>
        <v>5.6994349495666716E-3</v>
      </c>
      <c r="VK12" s="3">
        <f t="shared" ca="1" si="40"/>
        <v>6.3582852108072199E-2</v>
      </c>
      <c r="VL12" s="3">
        <f t="shared" ca="1" si="40"/>
        <v>-0.1891339866745968</v>
      </c>
      <c r="VM12" s="3">
        <f t="shared" ca="1" si="40"/>
        <v>-6.8626501600343989E-2</v>
      </c>
      <c r="VN12" s="3">
        <f t="shared" ca="1" si="40"/>
        <v>0.18476274012367411</v>
      </c>
      <c r="VO12" s="3">
        <f t="shared" ca="1" si="40"/>
        <v>-3.2669817719920072E-2</v>
      </c>
      <c r="VP12" s="3">
        <f t="shared" ca="1" si="40"/>
        <v>0.10974133900486097</v>
      </c>
      <c r="VQ12" s="3">
        <f t="shared" ca="1" si="40"/>
        <v>0.19566011451462378</v>
      </c>
      <c r="VR12" s="3">
        <f t="shared" ca="1" si="40"/>
        <v>0.17080518905801134</v>
      </c>
      <c r="VS12" s="3">
        <f t="shared" ca="1" si="40"/>
        <v>0.23810118757657583</v>
      </c>
      <c r="VT12" s="3">
        <f t="shared" ca="1" si="40"/>
        <v>-1.1100933141823852E-2</v>
      </c>
      <c r="VU12" s="3">
        <f t="shared" ca="1" si="40"/>
        <v>-4.5340367114696023E-2</v>
      </c>
      <c r="VV12" s="3">
        <f t="shared" ca="1" si="40"/>
        <v>0.16165306706402577</v>
      </c>
      <c r="VW12" s="3">
        <f t="shared" ca="1" si="40"/>
        <v>6.2329441346833367E-2</v>
      </c>
      <c r="VX12" s="3">
        <f t="shared" ca="1" si="40"/>
        <v>0.21673851574425446</v>
      </c>
      <c r="VY12" s="3">
        <f t="shared" ca="1" si="40"/>
        <v>0.2226633398285674</v>
      </c>
      <c r="VZ12" s="3">
        <f t="shared" ca="1" si="40"/>
        <v>0.12280924022559886</v>
      </c>
      <c r="WA12" s="3">
        <f t="shared" ca="1" si="40"/>
        <v>8.1241048141439093E-2</v>
      </c>
      <c r="WB12" s="3">
        <f t="shared" ca="1" si="40"/>
        <v>-0.20849076874101397</v>
      </c>
      <c r="WC12" s="3">
        <f t="shared" ca="1" si="40"/>
        <v>-4.0299202178954233E-3</v>
      </c>
      <c r="WD12" s="3">
        <f t="shared" ca="1" si="40"/>
        <v>0.22888512901057517</v>
      </c>
      <c r="WE12" s="3">
        <f t="shared" ca="1" si="40"/>
        <v>8.1070157839795265E-2</v>
      </c>
      <c r="WF12" s="3">
        <f t="shared" ca="1" si="40"/>
        <v>4.3134699202802648E-2</v>
      </c>
      <c r="WG12" s="3">
        <f t="shared" ca="1" si="40"/>
        <v>-4.0038894779522563E-2</v>
      </c>
      <c r="WH12" s="3">
        <f t="shared" ca="1" si="40"/>
        <v>-2.1682399915302006E-3</v>
      </c>
      <c r="WI12" s="3">
        <f t="shared" ca="1" si="40"/>
        <v>0.30834378643913279</v>
      </c>
      <c r="WJ12" s="3">
        <f t="shared" ca="1" si="40"/>
        <v>0.27812127188753788</v>
      </c>
      <c r="WK12" s="3">
        <f t="shared" ca="1" si="40"/>
        <v>0.24462683593770573</v>
      </c>
      <c r="WL12" s="3">
        <f t="shared" ca="1" si="40"/>
        <v>9.4885506796935332E-2</v>
      </c>
      <c r="WM12" s="3">
        <f t="shared" ca="1" si="40"/>
        <v>-2.4246677115743756E-2</v>
      </c>
      <c r="WN12" s="3">
        <f t="shared" ca="1" si="40"/>
        <v>0.18704039731662775</v>
      </c>
      <c r="WO12" s="3">
        <f t="shared" ca="1" si="40"/>
        <v>4.7035201737899671E-2</v>
      </c>
      <c r="WP12" s="3">
        <f t="shared" ca="1" si="40"/>
        <v>0.12033564710598596</v>
      </c>
      <c r="WQ12" s="3">
        <f t="shared" ca="1" si="40"/>
        <v>-3.0976005950305446E-4</v>
      </c>
      <c r="WR12" s="3">
        <f t="shared" ca="1" si="40"/>
        <v>2.2102738258946993E-2</v>
      </c>
      <c r="WS12" s="3">
        <f t="shared" ca="1" si="40"/>
        <v>-0.13571216481293508</v>
      </c>
      <c r="WT12" s="3">
        <f t="shared" ca="1" si="40"/>
        <v>2.2432931535211115E-2</v>
      </c>
      <c r="WU12" s="3">
        <f t="shared" ca="1" si="40"/>
        <v>-1.1130925207529299E-2</v>
      </c>
      <c r="WV12" s="3">
        <f t="shared" ca="1" si="40"/>
        <v>-3.6032950721936186E-2</v>
      </c>
      <c r="WW12" s="3">
        <f t="shared" ca="1" si="40"/>
        <v>0.16799119185128922</v>
      </c>
      <c r="WX12" s="3">
        <f t="shared" ca="1" si="40"/>
        <v>-5.9428265610374648E-2</v>
      </c>
      <c r="WY12" s="3">
        <f t="shared" ca="1" si="40"/>
        <v>-8.993964692301594E-2</v>
      </c>
      <c r="WZ12" s="3">
        <f t="shared" ca="1" si="40"/>
        <v>0.1892071914942613</v>
      </c>
      <c r="XA12" s="3">
        <f t="shared" ca="1" si="40"/>
        <v>0.17044447556234654</v>
      </c>
      <c r="XB12" s="3">
        <f t="shared" ca="1" si="40"/>
        <v>0.10873464358831485</v>
      </c>
      <c r="XC12" s="3">
        <f t="shared" ca="1" si="40"/>
        <v>-0.25013889178287202</v>
      </c>
      <c r="XD12" s="3">
        <f t="shared" ca="1" si="40"/>
        <v>4.9601796454521549E-2</v>
      </c>
      <c r="XE12" s="3">
        <f t="shared" ca="1" si="40"/>
        <v>8.911836166011422E-2</v>
      </c>
      <c r="XF12" s="3">
        <f t="shared" ca="1" si="40"/>
        <v>0.23486199600648761</v>
      </c>
      <c r="XG12" s="3">
        <f t="shared" ca="1" si="40"/>
        <v>5.2426875667011819E-2</v>
      </c>
      <c r="XH12" s="3">
        <f t="shared" ca="1" si="40"/>
        <v>0.21036299353404125</v>
      </c>
      <c r="XI12" s="3">
        <f t="shared" ca="1" si="40"/>
        <v>-9.9376952516367842E-2</v>
      </c>
      <c r="XJ12" s="3">
        <f t="shared" ca="1" si="40"/>
        <v>9.5252365303079636E-2</v>
      </c>
      <c r="XK12" s="3">
        <f t="shared" ca="1" si="40"/>
        <v>7.8152620244950288E-2</v>
      </c>
      <c r="XL12" s="3">
        <f t="shared" ca="1" si="40"/>
        <v>0.10738595548844995</v>
      </c>
      <c r="XM12" s="3">
        <f t="shared" ca="1" si="40"/>
        <v>-6.3386616408655838E-2</v>
      </c>
      <c r="XN12" s="3">
        <f t="shared" ca="1" si="40"/>
        <v>-3.3005933151858208E-2</v>
      </c>
      <c r="XO12" s="3">
        <f t="shared" ca="1" si="40"/>
        <v>0.12097239915226096</v>
      </c>
      <c r="XP12" s="3">
        <f t="shared" ca="1" si="40"/>
        <v>0.2840819401698767</v>
      </c>
      <c r="XQ12" s="3">
        <f t="shared" ca="1" si="40"/>
        <v>-2.2503216420501487E-2</v>
      </c>
      <c r="XR12" s="3">
        <f t="shared" ca="1" si="40"/>
        <v>-0.2414327151071628</v>
      </c>
      <c r="XS12" s="3">
        <f t="shared" ca="1" si="40"/>
        <v>-6.0381151028519459E-2</v>
      </c>
      <c r="XT12" s="3">
        <f t="shared" ca="1" si="34"/>
        <v>-0.11854291461795134</v>
      </c>
      <c r="XU12" s="3">
        <f t="shared" ca="1" si="35"/>
        <v>9.2581978627021097E-2</v>
      </c>
      <c r="XV12" s="3">
        <f t="shared" ca="1" si="35"/>
        <v>-9.640493324289845E-3</v>
      </c>
      <c r="XW12" s="3">
        <f t="shared" ca="1" si="35"/>
        <v>8.1223350916551362E-3</v>
      </c>
      <c r="XX12" s="3">
        <f t="shared" ca="1" si="35"/>
        <v>1.2870111126902783E-2</v>
      </c>
      <c r="XY12" s="3">
        <f t="shared" ca="1" si="35"/>
        <v>0.10125817831921298</v>
      </c>
      <c r="XZ12" s="3">
        <f t="shared" ca="1" si="35"/>
        <v>0.34116291999315601</v>
      </c>
      <c r="YA12" s="3">
        <f t="shared" ca="1" si="35"/>
        <v>0.10749305530389366</v>
      </c>
      <c r="YB12" s="3">
        <f t="shared" ca="1" si="35"/>
        <v>8.7352400844152148E-2</v>
      </c>
      <c r="YC12" s="3">
        <f t="shared" ca="1" si="35"/>
        <v>0.12239512339564626</v>
      </c>
      <c r="YD12" s="3">
        <f t="shared" ca="1" si="35"/>
        <v>-2.7463971616440791E-2</v>
      </c>
      <c r="YE12" s="3">
        <f t="shared" ca="1" si="35"/>
        <v>-2.3843132021408212E-2</v>
      </c>
      <c r="YF12" s="3">
        <f t="shared" ca="1" si="35"/>
        <v>7.0645613548662028E-2</v>
      </c>
      <c r="YG12" s="3">
        <f t="shared" ca="1" si="35"/>
        <v>0.29244985632009929</v>
      </c>
      <c r="YH12" s="3">
        <f t="shared" ca="1" si="35"/>
        <v>-0.12786280561069757</v>
      </c>
      <c r="YI12" s="3">
        <f t="shared" ca="1" si="35"/>
        <v>0.17034949445042891</v>
      </c>
      <c r="YJ12" s="3">
        <f t="shared" ca="1" si="35"/>
        <v>6.0871058910718562E-2</v>
      </c>
      <c r="YK12" s="3">
        <f t="shared" ca="1" si="35"/>
        <v>7.7279032484657229E-2</v>
      </c>
      <c r="YL12" s="3">
        <f t="shared" ca="1" si="35"/>
        <v>0.23430927944323959</v>
      </c>
      <c r="YM12" s="3">
        <f t="shared" ca="1" si="35"/>
        <v>1.4875596698940743E-2</v>
      </c>
      <c r="YN12" s="3">
        <f t="shared" ca="1" si="35"/>
        <v>2.6141187032889118E-3</v>
      </c>
      <c r="YO12" s="3">
        <f t="shared" ca="1" si="35"/>
        <v>-6.4840199529908549E-2</v>
      </c>
      <c r="YP12" s="3">
        <f t="shared" ca="1" si="35"/>
        <v>3.9302173258528889E-2</v>
      </c>
      <c r="YQ12" s="3">
        <f t="shared" ca="1" si="35"/>
        <v>8.1722029972955745E-2</v>
      </c>
      <c r="YR12" s="3">
        <f t="shared" ca="1" si="35"/>
        <v>-4.1644119313489797E-2</v>
      </c>
      <c r="YS12" s="3">
        <f t="shared" ca="1" si="35"/>
        <v>7.5701547596892863E-3</v>
      </c>
      <c r="YT12" s="3">
        <f t="shared" ca="1" si="35"/>
        <v>0.27997334935710749</v>
      </c>
      <c r="YU12" s="3">
        <f t="shared" ca="1" si="35"/>
        <v>0.1860864909116085</v>
      </c>
      <c r="YV12" s="3">
        <f t="shared" ca="1" si="35"/>
        <v>-3.039303767186427E-2</v>
      </c>
      <c r="YW12" s="3">
        <f t="shared" ca="1" si="35"/>
        <v>-0.13637452667916805</v>
      </c>
      <c r="YX12" s="3">
        <f t="shared" ca="1" si="35"/>
        <v>8.5962852747709068E-2</v>
      </c>
      <c r="YY12" s="3">
        <f t="shared" ca="1" si="35"/>
        <v>0.18633649985549022</v>
      </c>
      <c r="YZ12" s="3">
        <f t="shared" ca="1" si="35"/>
        <v>-2.1355245041375689E-2</v>
      </c>
      <c r="ZA12" s="3">
        <f t="shared" ca="1" si="35"/>
        <v>4.5708619572950547E-2</v>
      </c>
      <c r="ZB12" s="3">
        <f t="shared" ca="1" si="35"/>
        <v>0.15418677160487321</v>
      </c>
      <c r="ZC12" s="3">
        <f t="shared" ca="1" si="35"/>
        <v>0.23986369994009143</v>
      </c>
      <c r="ZD12" s="3">
        <f t="shared" ca="1" si="35"/>
        <v>2.9981500185367747E-2</v>
      </c>
      <c r="ZE12" s="3">
        <f t="shared" ca="1" si="35"/>
        <v>0.10115509976512846</v>
      </c>
      <c r="ZF12" s="3">
        <f t="shared" ca="1" si="35"/>
        <v>-1.2766650751326047E-3</v>
      </c>
      <c r="ZG12" s="3">
        <f t="shared" ca="1" si="35"/>
        <v>8.1574024766113806E-2</v>
      </c>
      <c r="ZH12" s="3">
        <f t="shared" ca="1" si="35"/>
        <v>0.23913747173937744</v>
      </c>
      <c r="ZI12" s="3">
        <f t="shared" ca="1" si="35"/>
        <v>0.38055617617636345</v>
      </c>
      <c r="ZJ12" s="3">
        <f t="shared" ca="1" si="35"/>
        <v>-0.22089961391958157</v>
      </c>
      <c r="ZK12" s="3">
        <f t="shared" ca="1" si="35"/>
        <v>9.7574863757753844E-2</v>
      </c>
      <c r="ZL12" s="3">
        <f t="shared" ca="1" si="35"/>
        <v>5.7997522547124827E-2</v>
      </c>
      <c r="ZM12" s="3">
        <f t="shared" ca="1" si="35"/>
        <v>0.16219763781397495</v>
      </c>
      <c r="ZN12" s="3">
        <f t="shared" ca="1" si="35"/>
        <v>-1.9223584398039062E-2</v>
      </c>
      <c r="ZO12" s="3">
        <f t="shared" ca="1" si="35"/>
        <v>9.8035630323417139E-2</v>
      </c>
      <c r="ZP12" s="3">
        <f t="shared" ca="1" si="35"/>
        <v>0.34384317711426965</v>
      </c>
      <c r="ZQ12" s="3">
        <f t="shared" ca="1" si="35"/>
        <v>0.17142308771518558</v>
      </c>
      <c r="ZR12" s="3">
        <f t="shared" ca="1" si="35"/>
        <v>3.2538323780567632E-2</v>
      </c>
      <c r="ZS12" s="3">
        <f t="shared" ca="1" si="35"/>
        <v>9.6182746402975361E-2</v>
      </c>
      <c r="ZT12" s="3">
        <f t="shared" ca="1" si="35"/>
        <v>6.1075976652860631E-2</v>
      </c>
      <c r="ZU12" s="3">
        <f t="shared" ca="1" si="35"/>
        <v>4.4934313419615908E-2</v>
      </c>
      <c r="ZV12" s="3">
        <f t="shared" ca="1" si="35"/>
        <v>2.3693997447152094E-2</v>
      </c>
      <c r="ZW12" s="3">
        <f t="shared" ca="1" si="35"/>
        <v>0.1482256824441569</v>
      </c>
      <c r="ZX12" s="3">
        <f t="shared" ca="1" si="35"/>
        <v>-1.7574075679489529E-2</v>
      </c>
      <c r="ZY12" s="3">
        <f t="shared" ca="1" si="35"/>
        <v>-3.7176327785046343E-3</v>
      </c>
      <c r="ZZ12" s="3">
        <f t="shared" ca="1" si="35"/>
        <v>7.6683784228593885E-2</v>
      </c>
    </row>
    <row r="13" spans="1:702" x14ac:dyDescent="0.25">
      <c r="A13" s="3">
        <f t="shared" ca="1" si="11"/>
        <v>8.7990525296251301E-3</v>
      </c>
      <c r="B13" s="3">
        <f t="shared" ca="1" si="41"/>
        <v>1.0851342179117124E-2</v>
      </c>
      <c r="C13" s="3">
        <f t="shared" ca="1" si="41"/>
        <v>3.0225731932925829E-2</v>
      </c>
      <c r="D13" s="3">
        <f t="shared" ca="1" si="41"/>
        <v>3.4622239191617034E-2</v>
      </c>
      <c r="E13" s="3">
        <f t="shared" ca="1" si="41"/>
        <v>0.28508421892089819</v>
      </c>
      <c r="F13" s="3">
        <f t="shared" ca="1" si="41"/>
        <v>2.2874505024223807E-2</v>
      </c>
      <c r="G13" s="3">
        <f t="shared" ca="1" si="41"/>
        <v>-0.10626124501418673</v>
      </c>
      <c r="H13" s="3">
        <f t="shared" ca="1" si="41"/>
        <v>0.11322349499996653</v>
      </c>
      <c r="I13" s="3">
        <f t="shared" ca="1" si="41"/>
        <v>7.6582812966852584E-2</v>
      </c>
      <c r="J13" s="3">
        <f t="shared" ca="1" si="41"/>
        <v>1.5307433316911277E-2</v>
      </c>
      <c r="K13" s="3">
        <f t="shared" ca="1" si="41"/>
        <v>-7.3665786480800813E-2</v>
      </c>
      <c r="L13" s="3">
        <f t="shared" ca="1" si="41"/>
        <v>8.8502208332066151E-2</v>
      </c>
      <c r="M13" s="3">
        <f t="shared" ca="1" si="41"/>
        <v>2.0996259331225266E-2</v>
      </c>
      <c r="N13" s="3">
        <f t="shared" ca="1" si="41"/>
        <v>6.3618113673003823E-2</v>
      </c>
      <c r="O13" s="3">
        <f t="shared" ca="1" si="41"/>
        <v>-0.17097477066191469</v>
      </c>
      <c r="P13" s="3">
        <f t="shared" ca="1" si="41"/>
        <v>7.1820142968299347E-2</v>
      </c>
      <c r="Q13" s="3">
        <f t="shared" ca="1" si="41"/>
        <v>0.16095641366462968</v>
      </c>
      <c r="R13" s="3">
        <f t="shared" ca="1" si="41"/>
        <v>0.18415419545571904</v>
      </c>
      <c r="S13" s="3">
        <f t="shared" ca="1" si="41"/>
        <v>0.13166378276178528</v>
      </c>
      <c r="T13" s="3">
        <f t="shared" ca="1" si="41"/>
        <v>0.11314413149815801</v>
      </c>
      <c r="U13" s="3">
        <f t="shared" ca="1" si="41"/>
        <v>8.7605529726268644E-2</v>
      </c>
      <c r="V13" s="3">
        <f t="shared" ca="1" si="41"/>
        <v>-4.9458209046508328E-2</v>
      </c>
      <c r="W13" s="3">
        <f t="shared" ca="1" si="41"/>
        <v>-2.8779785954623924E-2</v>
      </c>
      <c r="X13" s="3">
        <f t="shared" ca="1" si="41"/>
        <v>1.9761457274431508E-2</v>
      </c>
      <c r="Y13" s="3">
        <f t="shared" ca="1" si="41"/>
        <v>-0.10129171249317166</v>
      </c>
      <c r="Z13" s="3">
        <f t="shared" ca="1" si="41"/>
        <v>3.4744715750150118E-2</v>
      </c>
      <c r="AA13" s="3">
        <f t="shared" ca="1" si="41"/>
        <v>-0.13143949434418234</v>
      </c>
      <c r="AB13" s="3">
        <f t="shared" ca="1" si="41"/>
        <v>0.12708395749633633</v>
      </c>
      <c r="AC13" s="3">
        <f t="shared" ca="1" si="41"/>
        <v>-6.1497125371210826E-2</v>
      </c>
      <c r="AD13" s="3">
        <f t="shared" ca="1" si="41"/>
        <v>-7.5211244546810607E-4</v>
      </c>
      <c r="AE13" s="3">
        <f t="shared" ca="1" si="41"/>
        <v>7.1803216050844013E-2</v>
      </c>
      <c r="AF13" s="3">
        <f t="shared" ca="1" si="41"/>
        <v>0.10674730146863054</v>
      </c>
      <c r="AG13" s="3">
        <f t="shared" ca="1" si="41"/>
        <v>-0.13984030401344105</v>
      </c>
      <c r="AH13" s="3">
        <f t="shared" ca="1" si="41"/>
        <v>-4.1836950038181026E-2</v>
      </c>
      <c r="AI13" s="3">
        <f t="shared" ca="1" si="41"/>
        <v>-8.3663407868011061E-2</v>
      </c>
      <c r="AJ13" s="3">
        <f t="shared" ca="1" si="41"/>
        <v>0.18415075249322799</v>
      </c>
      <c r="AK13" s="3">
        <f t="shared" ca="1" si="41"/>
        <v>5.0944887711970879E-2</v>
      </c>
      <c r="AL13" s="3">
        <f t="shared" ca="1" si="41"/>
        <v>-7.6762185125159685E-2</v>
      </c>
      <c r="AM13" s="3">
        <f t="shared" ca="1" si="41"/>
        <v>-0.2024341591169625</v>
      </c>
      <c r="AN13" s="3">
        <f t="shared" ca="1" si="41"/>
        <v>8.7557162983228035E-2</v>
      </c>
      <c r="AO13" s="3">
        <f t="shared" ca="1" si="41"/>
        <v>9.8876978818822209E-2</v>
      </c>
      <c r="AP13" s="3">
        <f t="shared" ca="1" si="41"/>
        <v>0.14498411989323434</v>
      </c>
      <c r="AQ13" s="3">
        <f t="shared" ca="1" si="41"/>
        <v>-8.2025411837361714E-2</v>
      </c>
      <c r="AR13" s="3">
        <f t="shared" ca="1" si="41"/>
        <v>4.609906978401182E-2</v>
      </c>
      <c r="AS13" s="3">
        <f t="shared" ca="1" si="41"/>
        <v>4.9172834496826134E-2</v>
      </c>
      <c r="AT13" s="3">
        <f t="shared" ca="1" si="41"/>
        <v>0.21175348232731944</v>
      </c>
      <c r="AU13" s="3">
        <f t="shared" ca="1" si="41"/>
        <v>0.13498179602394944</v>
      </c>
      <c r="AV13" s="3">
        <f t="shared" ca="1" si="41"/>
        <v>0.2449625770960065</v>
      </c>
      <c r="AW13" s="3">
        <f t="shared" ca="1" si="41"/>
        <v>-7.3556332690752554E-2</v>
      </c>
      <c r="AX13" s="3">
        <f t="shared" ca="1" si="41"/>
        <v>3.1186459154655809E-2</v>
      </c>
      <c r="AY13" s="3">
        <f t="shared" ca="1" si="41"/>
        <v>-0.18386451209156457</v>
      </c>
      <c r="AZ13" s="3">
        <f t="shared" ca="1" si="41"/>
        <v>-9.6390006944723036E-2</v>
      </c>
      <c r="BA13" s="3">
        <f t="shared" ca="1" si="41"/>
        <v>0.14363478494897511</v>
      </c>
      <c r="BB13" s="3">
        <f t="shared" ca="1" si="41"/>
        <v>-6.9001702291895103E-2</v>
      </c>
      <c r="BC13" s="3">
        <f t="shared" ca="1" si="41"/>
        <v>0.12598511931417405</v>
      </c>
      <c r="BD13" s="3">
        <f t="shared" ca="1" si="41"/>
        <v>2.4211230721863305E-2</v>
      </c>
      <c r="BE13" s="3">
        <f t="shared" ca="1" si="41"/>
        <v>-8.8384209004836942E-2</v>
      </c>
      <c r="BF13" s="3">
        <f t="shared" ca="1" si="41"/>
        <v>-9.7576375447353689E-2</v>
      </c>
      <c r="BG13" s="3">
        <f t="shared" ca="1" si="41"/>
        <v>0.14867959033304773</v>
      </c>
      <c r="BH13" s="3">
        <f t="shared" ca="1" si="41"/>
        <v>0.28858077314434089</v>
      </c>
      <c r="BI13" s="3">
        <f t="shared" ca="1" si="41"/>
        <v>7.2472619436513494E-2</v>
      </c>
      <c r="BJ13" s="3">
        <f t="shared" ca="1" si="41"/>
        <v>-5.8574130455257542E-2</v>
      </c>
      <c r="BK13" s="3">
        <f t="shared" ca="1" si="41"/>
        <v>-3.3455840562863576E-2</v>
      </c>
      <c r="BL13" s="3">
        <f t="shared" ca="1" si="41"/>
        <v>0.14905382439774523</v>
      </c>
      <c r="BM13" s="3">
        <f t="shared" ca="1" si="41"/>
        <v>-2.651885330397008E-2</v>
      </c>
      <c r="BN13" s="3">
        <f t="shared" ca="1" si="36"/>
        <v>5.8036102177119027E-2</v>
      </c>
      <c r="BO13" s="3">
        <f t="shared" ca="1" si="36"/>
        <v>-0.10529058475074766</v>
      </c>
      <c r="BP13" s="3">
        <f t="shared" ca="1" si="36"/>
        <v>0.33649353266721371</v>
      </c>
      <c r="BQ13" s="3">
        <f t="shared" ca="1" si="36"/>
        <v>9.1853830313469526E-2</v>
      </c>
      <c r="BR13" s="3">
        <f t="shared" ca="1" si="36"/>
        <v>0.13722318638365488</v>
      </c>
      <c r="BS13" s="3">
        <f t="shared" ca="1" si="36"/>
        <v>-9.7985090660048749E-2</v>
      </c>
      <c r="BT13" s="3">
        <f t="shared" ca="1" si="36"/>
        <v>0.20505136856377798</v>
      </c>
      <c r="BU13" s="3">
        <f t="shared" ca="1" si="36"/>
        <v>4.6364295705181233E-2</v>
      </c>
      <c r="BV13" s="3">
        <f t="shared" ca="1" si="36"/>
        <v>0.10179990016344034</v>
      </c>
      <c r="BW13" s="3">
        <f t="shared" ca="1" si="36"/>
        <v>7.7431740343720593E-3</v>
      </c>
      <c r="BX13" s="3">
        <f t="shared" ca="1" si="36"/>
        <v>-5.3688392582222952E-2</v>
      </c>
      <c r="BY13" s="3">
        <f t="shared" ca="1" si="36"/>
        <v>-6.9235207517668637E-2</v>
      </c>
      <c r="BZ13" s="3">
        <f t="shared" ca="1" si="36"/>
        <v>5.4599924139158276E-2</v>
      </c>
      <c r="CA13" s="3">
        <f t="shared" ca="1" si="36"/>
        <v>1.9242723327682371E-2</v>
      </c>
      <c r="CB13" s="3">
        <f t="shared" ca="1" si="36"/>
        <v>0.20162966371402713</v>
      </c>
      <c r="CC13" s="3">
        <f t="shared" ca="1" si="36"/>
        <v>2.761787450728297E-2</v>
      </c>
      <c r="CD13" s="3">
        <f t="shared" ca="1" si="36"/>
        <v>0.14464240324791328</v>
      </c>
      <c r="CE13" s="3">
        <f t="shared" ca="1" si="36"/>
        <v>8.6672999149505825E-2</v>
      </c>
      <c r="CF13" s="3">
        <f t="shared" ca="1" si="36"/>
        <v>6.3634039759255107E-3</v>
      </c>
      <c r="CG13" s="3">
        <f t="shared" ca="1" si="36"/>
        <v>0.14968803232740593</v>
      </c>
      <c r="CH13" s="3">
        <f t="shared" ca="1" si="36"/>
        <v>-2.9453723092566469E-2</v>
      </c>
      <c r="CI13" s="3">
        <f t="shared" ca="1" si="36"/>
        <v>0.20788163046939284</v>
      </c>
      <c r="CJ13" s="3">
        <f t="shared" ca="1" si="36"/>
        <v>-8.7125811463146727E-2</v>
      </c>
      <c r="CK13" s="3">
        <f t="shared" ca="1" si="36"/>
        <v>0.17240826119482361</v>
      </c>
      <c r="CL13" s="3">
        <f t="shared" ca="1" si="36"/>
        <v>9.3436210823539617E-2</v>
      </c>
      <c r="CM13" s="3">
        <f t="shared" ca="1" si="36"/>
        <v>6.3965105613712006E-2</v>
      </c>
      <c r="CN13" s="3">
        <f t="shared" ca="1" si="36"/>
        <v>0.1631894428711182</v>
      </c>
      <c r="CO13" s="3">
        <f t="shared" ca="1" si="36"/>
        <v>-0.13561640566990096</v>
      </c>
      <c r="CP13" s="3">
        <f t="shared" ca="1" si="36"/>
        <v>0.33648372896936024</v>
      </c>
      <c r="CQ13" s="3">
        <f t="shared" ca="1" si="36"/>
        <v>-2.1139657786361815E-2</v>
      </c>
      <c r="CR13" s="3">
        <f t="shared" ca="1" si="36"/>
        <v>0.16619843280190699</v>
      </c>
      <c r="CS13" s="3">
        <f t="shared" ca="1" si="36"/>
        <v>-0.107785371345947</v>
      </c>
      <c r="CT13" s="3">
        <f t="shared" ca="1" si="36"/>
        <v>5.3030242038275777E-2</v>
      </c>
      <c r="CU13" s="3">
        <f t="shared" ca="1" si="36"/>
        <v>-2.4557889899895782E-2</v>
      </c>
      <c r="CV13" s="3">
        <f t="shared" ca="1" si="36"/>
        <v>0.10021223786577946</v>
      </c>
      <c r="CW13" s="3">
        <f t="shared" ca="1" si="36"/>
        <v>0.12982942373396059</v>
      </c>
      <c r="CX13" s="3">
        <f t="shared" ca="1" si="36"/>
        <v>0.13034725189549601</v>
      </c>
      <c r="CY13" s="3">
        <f t="shared" ca="1" si="36"/>
        <v>2.8842166123414299E-2</v>
      </c>
      <c r="CZ13" s="3">
        <f t="shared" ca="1" si="36"/>
        <v>6.0529781638038994E-2</v>
      </c>
      <c r="DA13" s="3">
        <f t="shared" ca="1" si="36"/>
        <v>-0.10033209020000901</v>
      </c>
      <c r="DB13" s="3">
        <f t="shared" ca="1" si="36"/>
        <v>0.14711059063035534</v>
      </c>
      <c r="DC13" s="3">
        <f t="shared" ca="1" si="36"/>
        <v>3.066301262629011E-2</v>
      </c>
      <c r="DD13" s="3">
        <f t="shared" ca="1" si="36"/>
        <v>3.3594846315938343E-2</v>
      </c>
      <c r="DE13" s="3">
        <f t="shared" ca="1" si="36"/>
        <v>9.9858441661431485E-2</v>
      </c>
      <c r="DF13" s="3">
        <f t="shared" ca="1" si="36"/>
        <v>-5.7187801368305674E-2</v>
      </c>
      <c r="DG13" s="3">
        <f t="shared" ca="1" si="36"/>
        <v>9.1486435704755883E-3</v>
      </c>
      <c r="DH13" s="3">
        <f t="shared" ca="1" si="36"/>
        <v>0.17676104698696082</v>
      </c>
      <c r="DI13" s="3">
        <f t="shared" ca="1" si="36"/>
        <v>0.2160695751099399</v>
      </c>
      <c r="DJ13" s="3">
        <f t="shared" ca="1" si="36"/>
        <v>8.9666196757128211E-3</v>
      </c>
      <c r="DK13" s="3">
        <f t="shared" ca="1" si="36"/>
        <v>-4.2290624601336826E-2</v>
      </c>
      <c r="DL13" s="3">
        <f t="shared" ca="1" si="36"/>
        <v>6.6723803785109073E-2</v>
      </c>
      <c r="DM13" s="3">
        <f t="shared" ca="1" si="36"/>
        <v>7.9154883239859669E-2</v>
      </c>
      <c r="DN13" s="3">
        <f t="shared" ca="1" si="36"/>
        <v>0.16506677616522719</v>
      </c>
      <c r="DO13" s="3">
        <f t="shared" ca="1" si="36"/>
        <v>3.3502501873083873E-2</v>
      </c>
      <c r="DP13" s="3">
        <f t="shared" ca="1" si="36"/>
        <v>-3.8073114781133593E-2</v>
      </c>
      <c r="DQ13" s="3">
        <f t="shared" ca="1" si="36"/>
        <v>0.1094692760306317</v>
      </c>
      <c r="DR13" s="3">
        <f t="shared" ca="1" si="36"/>
        <v>0.12413620440076821</v>
      </c>
      <c r="DS13" s="3">
        <f t="shared" ca="1" si="36"/>
        <v>4.7543879613073353E-2</v>
      </c>
      <c r="DT13" s="3">
        <f t="shared" ca="1" si="36"/>
        <v>0.24383235047370327</v>
      </c>
      <c r="DU13" s="3">
        <f t="shared" ca="1" si="36"/>
        <v>6.2027888405521363E-2</v>
      </c>
      <c r="DV13" s="3">
        <f t="shared" ca="1" si="36"/>
        <v>-3.8690523681831152E-2</v>
      </c>
      <c r="DW13" s="3">
        <f t="shared" ca="1" si="36"/>
        <v>-0.14766004248440529</v>
      </c>
      <c r="DX13" s="3">
        <f t="shared" ca="1" si="36"/>
        <v>-0.14398298954398442</v>
      </c>
      <c r="DY13" s="3">
        <f t="shared" ca="1" si="18"/>
        <v>-7.4606032523729382E-3</v>
      </c>
      <c r="DZ13" s="3">
        <f t="shared" ref="DZ13:GK15" ca="1" si="46">(NORMINV(RAND(),0.0571,($E$38/100)))</f>
        <v>-6.886537482406159E-2</v>
      </c>
      <c r="EA13" s="3">
        <f t="shared" ca="1" si="46"/>
        <v>-6.1580718469867471E-2</v>
      </c>
      <c r="EB13" s="3">
        <f t="shared" ca="1" si="46"/>
        <v>3.9077615554189211E-2</v>
      </c>
      <c r="EC13" s="3">
        <f t="shared" ca="1" si="46"/>
        <v>-6.6885004343574403E-2</v>
      </c>
      <c r="ED13" s="3">
        <f t="shared" ca="1" si="46"/>
        <v>8.2469714365121349E-2</v>
      </c>
      <c r="EE13" s="3">
        <f t="shared" ca="1" si="46"/>
        <v>-7.181868733763079E-2</v>
      </c>
      <c r="EF13" s="3">
        <f t="shared" ca="1" si="46"/>
        <v>9.9127842931754986E-2</v>
      </c>
      <c r="EG13" s="3">
        <f t="shared" ca="1" si="46"/>
        <v>-3.5148202517731805E-3</v>
      </c>
      <c r="EH13" s="3">
        <f t="shared" ca="1" si="46"/>
        <v>0.18663244721474942</v>
      </c>
      <c r="EI13" s="3">
        <f t="shared" ca="1" si="46"/>
        <v>-1.189311087518867E-2</v>
      </c>
      <c r="EJ13" s="3">
        <f t="shared" ca="1" si="46"/>
        <v>-2.5709803312647161E-2</v>
      </c>
      <c r="EK13" s="3">
        <f t="shared" ca="1" si="46"/>
        <v>8.6790225382675862E-2</v>
      </c>
      <c r="EL13" s="3">
        <f t="shared" ca="1" si="46"/>
        <v>8.8015484018404935E-2</v>
      </c>
      <c r="EM13" s="3">
        <f t="shared" ca="1" si="46"/>
        <v>8.3002592320983309E-2</v>
      </c>
      <c r="EN13" s="3">
        <f t="shared" ca="1" si="46"/>
        <v>-9.5443256523176631E-2</v>
      </c>
      <c r="EO13" s="3">
        <f t="shared" ca="1" si="46"/>
        <v>-0.16906353519429634</v>
      </c>
      <c r="EP13" s="3">
        <f t="shared" ca="1" si="46"/>
        <v>0.11399929050719032</v>
      </c>
      <c r="EQ13" s="3">
        <f t="shared" ca="1" si="46"/>
        <v>2.129266309528817E-2</v>
      </c>
      <c r="ER13" s="3">
        <f t="shared" ca="1" si="46"/>
        <v>6.1906159653069226E-2</v>
      </c>
      <c r="ES13" s="3">
        <f t="shared" ca="1" si="46"/>
        <v>0.20231747860190752</v>
      </c>
      <c r="ET13" s="3">
        <f t="shared" ca="1" si="46"/>
        <v>-6.5862523504720688E-2</v>
      </c>
      <c r="EU13" s="3">
        <f t="shared" ca="1" si="46"/>
        <v>0.10575694112886815</v>
      </c>
      <c r="EV13" s="3">
        <f t="shared" ca="1" si="46"/>
        <v>-9.0038870378973443E-2</v>
      </c>
      <c r="EW13" s="3">
        <f t="shared" ca="1" si="46"/>
        <v>2.7890015217771486E-3</v>
      </c>
      <c r="EX13" s="3">
        <f t="shared" ca="1" si="46"/>
        <v>0.10978611142290748</v>
      </c>
      <c r="EY13" s="3">
        <f t="shared" ca="1" si="46"/>
        <v>5.4698226287563684E-2</v>
      </c>
      <c r="EZ13" s="3">
        <f t="shared" ca="1" si="46"/>
        <v>2.3252900755432862E-2</v>
      </c>
      <c r="FA13" s="3">
        <f t="shared" ca="1" si="46"/>
        <v>0.37403139528789658</v>
      </c>
      <c r="FB13" s="3">
        <f t="shared" ca="1" si="46"/>
        <v>0.19472979249831213</v>
      </c>
      <c r="FC13" s="3">
        <f t="shared" ca="1" si="46"/>
        <v>4.7021786815573827E-2</v>
      </c>
      <c r="FD13" s="3">
        <f t="shared" ca="1" si="46"/>
        <v>0.15100950102024621</v>
      </c>
      <c r="FE13" s="3">
        <f t="shared" ca="1" si="46"/>
        <v>5.5822197132586071E-2</v>
      </c>
      <c r="FF13" s="3">
        <f t="shared" ca="1" si="46"/>
        <v>-7.9527231949185498E-2</v>
      </c>
      <c r="FG13" s="3">
        <f t="shared" ca="1" si="46"/>
        <v>0.21884008451186682</v>
      </c>
      <c r="FH13" s="3">
        <f t="shared" ca="1" si="46"/>
        <v>7.9949948063552739E-2</v>
      </c>
      <c r="FI13" s="3">
        <f t="shared" ca="1" si="46"/>
        <v>0.16198107023973607</v>
      </c>
      <c r="FJ13" s="3">
        <f t="shared" ca="1" si="46"/>
        <v>0.10777662821370149</v>
      </c>
      <c r="FK13" s="3">
        <f t="shared" ca="1" si="46"/>
        <v>-8.8475444339310663E-2</v>
      </c>
      <c r="FL13" s="3">
        <f t="shared" ca="1" si="46"/>
        <v>0.16990479921994883</v>
      </c>
      <c r="FM13" s="3">
        <f t="shared" ca="1" si="46"/>
        <v>-5.8033822865469584E-2</v>
      </c>
      <c r="FN13" s="3">
        <f t="shared" ca="1" si="46"/>
        <v>2.7157195863262002E-2</v>
      </c>
      <c r="FO13" s="3">
        <f t="shared" ca="1" si="46"/>
        <v>-3.3369678282457627E-2</v>
      </c>
      <c r="FP13" s="3">
        <f t="shared" ca="1" si="46"/>
        <v>4.5203696979596239E-2</v>
      </c>
      <c r="FQ13" s="3">
        <f t="shared" ca="1" si="46"/>
        <v>0.15343223286571472</v>
      </c>
      <c r="FR13" s="3">
        <f t="shared" ca="1" si="46"/>
        <v>5.7196491827197216E-3</v>
      </c>
      <c r="FS13" s="3">
        <f t="shared" ca="1" si="46"/>
        <v>0.17872916581108422</v>
      </c>
      <c r="FT13" s="3">
        <f t="shared" ca="1" si="46"/>
        <v>0.3224555843845372</v>
      </c>
      <c r="FU13" s="3">
        <f t="shared" ca="1" si="46"/>
        <v>0.12739894655656572</v>
      </c>
      <c r="FV13" s="3">
        <f t="shared" ca="1" si="46"/>
        <v>0.19305696015705981</v>
      </c>
      <c r="FW13" s="3">
        <f t="shared" ca="1" si="46"/>
        <v>-9.0772286765350985E-3</v>
      </c>
      <c r="FX13" s="3">
        <f t="shared" ca="1" si="46"/>
        <v>0.16948405409578482</v>
      </c>
      <c r="FY13" s="3">
        <f t="shared" ca="1" si="46"/>
        <v>0.22018126919060427</v>
      </c>
      <c r="FZ13" s="3">
        <f t="shared" ca="1" si="46"/>
        <v>0.12572898769210827</v>
      </c>
      <c r="GA13" s="3">
        <f t="shared" ca="1" si="46"/>
        <v>1.8264318989469085E-2</v>
      </c>
      <c r="GB13" s="3">
        <f t="shared" ca="1" si="46"/>
        <v>0.21139882139612742</v>
      </c>
      <c r="GC13" s="3">
        <f t="shared" ca="1" si="46"/>
        <v>9.820051143442543E-2</v>
      </c>
      <c r="GD13" s="3">
        <f t="shared" ca="1" si="46"/>
        <v>-0.10970307516316628</v>
      </c>
      <c r="GE13" s="3">
        <f t="shared" ca="1" si="46"/>
        <v>1.8467581276933161E-2</v>
      </c>
      <c r="GF13" s="3">
        <f t="shared" ca="1" si="46"/>
        <v>9.7402762413654337E-3</v>
      </c>
      <c r="GG13" s="3">
        <f t="shared" ca="1" si="46"/>
        <v>3.4260494826967205E-2</v>
      </c>
      <c r="GH13" s="3">
        <f t="shared" ca="1" si="46"/>
        <v>-6.0181410628646598E-2</v>
      </c>
      <c r="GI13" s="3">
        <f t="shared" ca="1" si="46"/>
        <v>4.6802360988455902E-2</v>
      </c>
      <c r="GJ13" s="3">
        <f t="shared" ca="1" si="46"/>
        <v>-1.8389092800899315E-2</v>
      </c>
      <c r="GK13" s="3">
        <f t="shared" ca="1" si="46"/>
        <v>0.38247746221161122</v>
      </c>
      <c r="GL13" s="3">
        <f t="shared" ca="1" si="42"/>
        <v>-4.6146925561029839E-2</v>
      </c>
      <c r="GM13" s="3">
        <f t="shared" ca="1" si="42"/>
        <v>0.11190884952018237</v>
      </c>
      <c r="GN13" s="3">
        <f t="shared" ca="1" si="42"/>
        <v>0.15840292282942708</v>
      </c>
      <c r="GO13" s="3">
        <f t="shared" ca="1" si="42"/>
        <v>4.0145364763019498E-2</v>
      </c>
      <c r="GP13" s="3">
        <f t="shared" ca="1" si="42"/>
        <v>0.12072631813988123</v>
      </c>
      <c r="GQ13" s="3">
        <f t="shared" ca="1" si="42"/>
        <v>-3.5961762077988818E-2</v>
      </c>
      <c r="GR13" s="3">
        <f t="shared" ca="1" si="42"/>
        <v>-0.17324514238392447</v>
      </c>
      <c r="GS13" s="3">
        <f t="shared" ca="1" si="42"/>
        <v>0.31114489232220893</v>
      </c>
      <c r="GT13" s="3">
        <f t="shared" ca="1" si="42"/>
        <v>5.7926355456563217E-2</v>
      </c>
      <c r="GU13" s="3">
        <f t="shared" ca="1" si="42"/>
        <v>-0.13818709967876264</v>
      </c>
      <c r="GV13" s="3">
        <f t="shared" ca="1" si="42"/>
        <v>-0.1656204296504914</v>
      </c>
      <c r="GW13" s="3">
        <f t="shared" ca="1" si="42"/>
        <v>-0.10014646053340458</v>
      </c>
      <c r="GX13" s="3">
        <f t="shared" ca="1" si="42"/>
        <v>-7.175809602018797E-2</v>
      </c>
      <c r="GY13" s="3">
        <f t="shared" ca="1" si="42"/>
        <v>-1.5859624023237845E-2</v>
      </c>
      <c r="GZ13" s="3">
        <f t="shared" ca="1" si="42"/>
        <v>0.13755673963459614</v>
      </c>
      <c r="HA13" s="3">
        <f t="shared" ca="1" si="42"/>
        <v>-3.426593526021654E-2</v>
      </c>
      <c r="HB13" s="3">
        <f t="shared" ca="1" si="42"/>
        <v>5.7384381618058561E-2</v>
      </c>
      <c r="HC13" s="3">
        <f t="shared" ca="1" si="42"/>
        <v>0.29584762083496052</v>
      </c>
      <c r="HD13" s="3">
        <f t="shared" ca="1" si="42"/>
        <v>-2.7149528681040841E-2</v>
      </c>
      <c r="HE13" s="3">
        <f t="shared" ca="1" si="42"/>
        <v>0.18160658467508672</v>
      </c>
      <c r="HF13" s="3">
        <f t="shared" ca="1" si="42"/>
        <v>1.3966519987329548E-2</v>
      </c>
      <c r="HG13" s="3">
        <f t="shared" ca="1" si="42"/>
        <v>7.1670852594444071E-3</v>
      </c>
      <c r="HH13" s="3">
        <f t="shared" ca="1" si="42"/>
        <v>-3.1653899146201009E-2</v>
      </c>
      <c r="HI13" s="3">
        <f t="shared" ca="1" si="42"/>
        <v>0.22233253463396857</v>
      </c>
      <c r="HJ13" s="3">
        <f t="shared" ca="1" si="42"/>
        <v>0.2101128910416496</v>
      </c>
      <c r="HK13" s="3">
        <f t="shared" ca="1" si="42"/>
        <v>7.6186471637352593E-2</v>
      </c>
      <c r="HL13" s="3">
        <f t="shared" ca="1" si="42"/>
        <v>7.1060343119052266E-2</v>
      </c>
      <c r="HM13" s="3">
        <f t="shared" ca="1" si="42"/>
        <v>8.0657337236225757E-2</v>
      </c>
      <c r="HN13" s="3">
        <f t="shared" ca="1" si="42"/>
        <v>0.40107673358920282</v>
      </c>
      <c r="HO13" s="3">
        <f t="shared" ca="1" si="42"/>
        <v>5.8778074708364596E-2</v>
      </c>
      <c r="HP13" s="3">
        <f t="shared" ca="1" si="42"/>
        <v>8.6388623307694784E-3</v>
      </c>
      <c r="HQ13" s="3">
        <f t="shared" ca="1" si="42"/>
        <v>-8.1939439664212368E-2</v>
      </c>
      <c r="HR13" s="3">
        <f t="shared" ca="1" si="42"/>
        <v>0.20079101083210432</v>
      </c>
      <c r="HS13" s="3">
        <f t="shared" ca="1" si="42"/>
        <v>0.12640805391419199</v>
      </c>
      <c r="HT13" s="3">
        <f t="shared" ca="1" si="42"/>
        <v>0.10741065194404928</v>
      </c>
      <c r="HU13" s="3">
        <f t="shared" ca="1" si="42"/>
        <v>0.20437481885602515</v>
      </c>
      <c r="HV13" s="3">
        <f t="shared" ca="1" si="42"/>
        <v>6.9461596842981824E-2</v>
      </c>
      <c r="HW13" s="3">
        <f t="shared" ca="1" si="42"/>
        <v>2.1442834130213438E-2</v>
      </c>
      <c r="HX13" s="3">
        <f t="shared" ca="1" si="42"/>
        <v>1.5897240812274858E-2</v>
      </c>
      <c r="HY13" s="3">
        <f t="shared" ca="1" si="42"/>
        <v>0.13064015867409104</v>
      </c>
      <c r="HZ13" s="3">
        <f t="shared" ca="1" si="42"/>
        <v>0.20349811518300054</v>
      </c>
      <c r="IA13" s="3">
        <f t="shared" ca="1" si="42"/>
        <v>0.24947509503376314</v>
      </c>
      <c r="IB13" s="3">
        <f t="shared" ca="1" si="42"/>
        <v>9.5671130336876881E-2</v>
      </c>
      <c r="IC13" s="3">
        <f t="shared" ca="1" si="42"/>
        <v>-0.10495993060442947</v>
      </c>
      <c r="ID13" s="3">
        <f t="shared" ca="1" si="42"/>
        <v>6.5926081367696204E-2</v>
      </c>
      <c r="IE13" s="3">
        <f t="shared" ca="1" si="42"/>
        <v>0.18202939018200423</v>
      </c>
      <c r="IF13" s="3">
        <f t="shared" ca="1" si="42"/>
        <v>3.8525529490004637E-3</v>
      </c>
      <c r="IG13" s="3">
        <f t="shared" ca="1" si="42"/>
        <v>0.10702924984287977</v>
      </c>
      <c r="IH13" s="3">
        <f t="shared" ca="1" si="42"/>
        <v>-2.4633749239379901E-2</v>
      </c>
      <c r="II13" s="3">
        <f t="shared" ca="1" si="42"/>
        <v>-0.21259690883944643</v>
      </c>
      <c r="IJ13" s="3">
        <f t="shared" ca="1" si="42"/>
        <v>7.2225379480946081E-2</v>
      </c>
      <c r="IK13" s="3">
        <f t="shared" ca="1" si="42"/>
        <v>3.0369663550561119E-2</v>
      </c>
      <c r="IL13" s="3">
        <f t="shared" ca="1" si="42"/>
        <v>-8.5008207635524316E-2</v>
      </c>
      <c r="IM13" s="3">
        <f t="shared" ca="1" si="42"/>
        <v>7.3983640580513876E-2</v>
      </c>
      <c r="IN13" s="3">
        <f t="shared" ca="1" si="42"/>
        <v>8.0337856651517547E-2</v>
      </c>
      <c r="IO13" s="3">
        <f t="shared" ca="1" si="42"/>
        <v>6.6130619991835407E-2</v>
      </c>
      <c r="IP13" s="3">
        <f t="shared" ca="1" si="42"/>
        <v>3.5026243475121177E-2</v>
      </c>
      <c r="IQ13" s="3">
        <f t="shared" ca="1" si="42"/>
        <v>0.25312879287049839</v>
      </c>
      <c r="IR13" s="3">
        <f t="shared" ca="1" si="42"/>
        <v>8.2930331065039359E-2</v>
      </c>
      <c r="IS13" s="3">
        <f t="shared" ca="1" si="42"/>
        <v>0.18137521192127298</v>
      </c>
      <c r="IT13" s="3">
        <f t="shared" ca="1" si="42"/>
        <v>-4.6155775076979919E-2</v>
      </c>
      <c r="IU13" s="3">
        <f t="shared" ca="1" si="42"/>
        <v>-9.0277055302335971E-2</v>
      </c>
      <c r="IV13" s="3">
        <f t="shared" ca="1" si="42"/>
        <v>0.13147496674797268</v>
      </c>
      <c r="IW13" s="3">
        <f t="shared" ca="1" si="37"/>
        <v>-3.1130372290282662E-2</v>
      </c>
      <c r="IX13" s="3">
        <f t="shared" ca="1" si="37"/>
        <v>0.12340139061203492</v>
      </c>
      <c r="IY13" s="3">
        <f t="shared" ca="1" si="37"/>
        <v>8.4912292651093291E-2</v>
      </c>
      <c r="IZ13" s="3">
        <f t="shared" ca="1" si="31"/>
        <v>9.4074153324603296E-2</v>
      </c>
      <c r="JA13" s="3">
        <f t="shared" ref="JA13:LL15" ca="1" si="47">(NORMINV(RAND(),0.0571,($E$38/100)))</f>
        <v>0.12537769755851397</v>
      </c>
      <c r="JB13" s="3">
        <f t="shared" ca="1" si="47"/>
        <v>-6.6033074530910188E-2</v>
      </c>
      <c r="JC13" s="3">
        <f t="shared" ca="1" si="47"/>
        <v>6.8292025155514829E-4</v>
      </c>
      <c r="JD13" s="3">
        <f t="shared" ca="1" si="47"/>
        <v>-3.8449970241648437E-2</v>
      </c>
      <c r="JE13" s="3">
        <f t="shared" ca="1" si="47"/>
        <v>-5.9263557894703306E-2</v>
      </c>
      <c r="JF13" s="3">
        <f t="shared" ca="1" si="47"/>
        <v>4.3440788286666275E-2</v>
      </c>
      <c r="JG13" s="3">
        <f t="shared" ca="1" si="47"/>
        <v>6.693028944405835E-2</v>
      </c>
      <c r="JH13" s="3">
        <f t="shared" ca="1" si="47"/>
        <v>2.9689405556858516E-2</v>
      </c>
      <c r="JI13" s="3">
        <f t="shared" ca="1" si="47"/>
        <v>-4.4775503158875504E-2</v>
      </c>
      <c r="JJ13" s="3">
        <f t="shared" ca="1" si="47"/>
        <v>4.6582987461362267E-2</v>
      </c>
      <c r="JK13" s="3">
        <f t="shared" ca="1" si="47"/>
        <v>-0.15572671267311594</v>
      </c>
      <c r="JL13" s="3">
        <f t="shared" ca="1" si="47"/>
        <v>-1.802377284775307E-2</v>
      </c>
      <c r="JM13" s="3">
        <f t="shared" ca="1" si="47"/>
        <v>-3.23801123429555E-2</v>
      </c>
      <c r="JN13" s="3">
        <f t="shared" ca="1" si="47"/>
        <v>0.1237997275220718</v>
      </c>
      <c r="JO13" s="3">
        <f t="shared" ca="1" si="47"/>
        <v>-0.10704754995912112</v>
      </c>
      <c r="JP13" s="3">
        <f t="shared" ca="1" si="47"/>
        <v>0.14723864285924915</v>
      </c>
      <c r="JQ13" s="3">
        <f t="shared" ca="1" si="47"/>
        <v>-6.0991356837611782E-3</v>
      </c>
      <c r="JR13" s="3">
        <f t="shared" ca="1" si="47"/>
        <v>0.27879263480316674</v>
      </c>
      <c r="JS13" s="3">
        <f t="shared" ca="1" si="47"/>
        <v>-9.4093463624227991E-3</v>
      </c>
      <c r="JT13" s="3">
        <f t="shared" ca="1" si="47"/>
        <v>2.5836578552639947E-2</v>
      </c>
      <c r="JU13" s="3">
        <f t="shared" ca="1" si="47"/>
        <v>4.4296946306914664E-2</v>
      </c>
      <c r="JV13" s="3">
        <f t="shared" ca="1" si="47"/>
        <v>0.14879206732965516</v>
      </c>
      <c r="JW13" s="3">
        <f t="shared" ca="1" si="47"/>
        <v>0.14889908225301746</v>
      </c>
      <c r="JX13" s="3">
        <f t="shared" ca="1" si="47"/>
        <v>2.089357819654384E-2</v>
      </c>
      <c r="JY13" s="3">
        <f t="shared" ca="1" si="47"/>
        <v>-6.4722252823174065E-2</v>
      </c>
      <c r="JZ13" s="3">
        <f t="shared" ca="1" si="47"/>
        <v>-1.2326837561343978E-2</v>
      </c>
      <c r="KA13" s="3">
        <f t="shared" ca="1" si="47"/>
        <v>0.12026995424039529</v>
      </c>
      <c r="KB13" s="3">
        <f t="shared" ca="1" si="47"/>
        <v>0.10766602590961633</v>
      </c>
      <c r="KC13" s="3">
        <f t="shared" ca="1" si="47"/>
        <v>7.1154432522206698E-2</v>
      </c>
      <c r="KD13" s="3">
        <f t="shared" ca="1" si="47"/>
        <v>0.13143327437246427</v>
      </c>
      <c r="KE13" s="3">
        <f t="shared" ca="1" si="47"/>
        <v>-3.7312515638983593E-2</v>
      </c>
      <c r="KF13" s="3">
        <f t="shared" ca="1" si="47"/>
        <v>0.18631709254305318</v>
      </c>
      <c r="KG13" s="3">
        <f t="shared" ca="1" si="47"/>
        <v>0.11131412507238264</v>
      </c>
      <c r="KH13" s="3">
        <f t="shared" ca="1" si="47"/>
        <v>0.10777923807093222</v>
      </c>
      <c r="KI13" s="3">
        <f t="shared" ca="1" si="47"/>
        <v>-0.17637467249751604</v>
      </c>
      <c r="KJ13" s="3">
        <f t="shared" ca="1" si="47"/>
        <v>-5.9584303439426722E-2</v>
      </c>
      <c r="KK13" s="3">
        <f t="shared" ca="1" si="47"/>
        <v>2.9176123818850559E-2</v>
      </c>
      <c r="KL13" s="3">
        <f t="shared" ca="1" si="47"/>
        <v>-0.18211240349345625</v>
      </c>
      <c r="KM13" s="3">
        <f t="shared" ca="1" si="47"/>
        <v>3.5711844626552872E-2</v>
      </c>
      <c r="KN13" s="3">
        <f t="shared" ca="1" si="47"/>
        <v>-3.438339070262994E-2</v>
      </c>
      <c r="KO13" s="3">
        <f t="shared" ca="1" si="47"/>
        <v>3.0784547754752849E-2</v>
      </c>
      <c r="KP13" s="3">
        <f t="shared" ca="1" si="47"/>
        <v>3.0929361003347224E-2</v>
      </c>
      <c r="KQ13" s="3">
        <f t="shared" ca="1" si="47"/>
        <v>-0.11637240983855947</v>
      </c>
      <c r="KR13" s="3">
        <f t="shared" ca="1" si="47"/>
        <v>0.1325920570718874</v>
      </c>
      <c r="KS13" s="3">
        <f t="shared" ca="1" si="47"/>
        <v>-3.5003199848326172E-2</v>
      </c>
      <c r="KT13" s="3">
        <f t="shared" ca="1" si="47"/>
        <v>-7.3181596220222037E-2</v>
      </c>
      <c r="KU13" s="3">
        <f t="shared" ca="1" si="47"/>
        <v>9.6654973260071747E-3</v>
      </c>
      <c r="KV13" s="3">
        <f t="shared" ca="1" si="47"/>
        <v>0.28936579641452248</v>
      </c>
      <c r="KW13" s="3">
        <f t="shared" ca="1" si="47"/>
        <v>0.14675135392094391</v>
      </c>
      <c r="KX13" s="3">
        <f t="shared" ca="1" si="47"/>
        <v>4.2429146127174813E-3</v>
      </c>
      <c r="KY13" s="3">
        <f t="shared" ca="1" si="47"/>
        <v>1.8693697083717625E-2</v>
      </c>
      <c r="KZ13" s="3">
        <f t="shared" ca="1" si="47"/>
        <v>4.5839522922621931E-2</v>
      </c>
      <c r="LA13" s="3">
        <f t="shared" ca="1" si="47"/>
        <v>0.25927880152907257</v>
      </c>
      <c r="LB13" s="3">
        <f t="shared" ca="1" si="47"/>
        <v>9.6391488538609654E-2</v>
      </c>
      <c r="LC13" s="3">
        <f t="shared" ca="1" si="47"/>
        <v>8.0344522143243446E-2</v>
      </c>
      <c r="LD13" s="3">
        <f t="shared" ca="1" si="47"/>
        <v>0.1911302157099079</v>
      </c>
      <c r="LE13" s="3">
        <f t="shared" ca="1" si="47"/>
        <v>5.2242831281209774E-2</v>
      </c>
      <c r="LF13" s="3">
        <f t="shared" ca="1" si="47"/>
        <v>-4.7135411187617521E-3</v>
      </c>
      <c r="LG13" s="3">
        <f t="shared" ca="1" si="47"/>
        <v>0.12150508259370144</v>
      </c>
      <c r="LH13" s="3">
        <f t="shared" ca="1" si="47"/>
        <v>1.4507924533646528E-2</v>
      </c>
      <c r="LI13" s="3">
        <f t="shared" ca="1" si="47"/>
        <v>-2.6816377300199062E-2</v>
      </c>
      <c r="LJ13" s="3">
        <f t="shared" ca="1" si="47"/>
        <v>0.197050799935719</v>
      </c>
      <c r="LK13" s="3">
        <f t="shared" ca="1" si="47"/>
        <v>3.4389933088982062E-2</v>
      </c>
      <c r="LL13" s="3">
        <f t="shared" ca="1" si="47"/>
        <v>0.1926254991788523</v>
      </c>
      <c r="LM13" s="3">
        <f t="shared" ca="1" si="43"/>
        <v>1.0888947064012375E-2</v>
      </c>
      <c r="LN13" s="3">
        <f t="shared" ca="1" si="43"/>
        <v>-5.9161643782576032E-2</v>
      </c>
      <c r="LO13" s="3">
        <f t="shared" ca="1" si="38"/>
        <v>-2.0571184756826372E-2</v>
      </c>
      <c r="LP13" s="3">
        <f t="shared" ca="1" si="38"/>
        <v>0.17247161218285725</v>
      </c>
      <c r="LQ13" s="3">
        <f t="shared" ca="1" si="38"/>
        <v>3.0356636089710679E-2</v>
      </c>
      <c r="LR13" s="3">
        <f t="shared" ca="1" si="38"/>
        <v>0.18069064730343073</v>
      </c>
      <c r="LS13" s="3">
        <f t="shared" ca="1" si="38"/>
        <v>0.16974026863902963</v>
      </c>
      <c r="LT13" s="3">
        <f t="shared" ca="1" si="38"/>
        <v>-3.8216296949378406E-2</v>
      </c>
      <c r="LU13" s="3">
        <f t="shared" ca="1" si="38"/>
        <v>-2.272032534505232E-2</v>
      </c>
      <c r="LV13" s="3">
        <f t="shared" ca="1" si="38"/>
        <v>0.11114515408302396</v>
      </c>
      <c r="LW13" s="3">
        <f t="shared" ca="1" si="38"/>
        <v>2.843461699386754E-2</v>
      </c>
      <c r="LX13" s="3">
        <f t="shared" ca="1" si="38"/>
        <v>-1.7613307450434906E-2</v>
      </c>
      <c r="LY13" s="3">
        <f t="shared" ca="1" si="38"/>
        <v>-3.2314658073339664E-2</v>
      </c>
      <c r="LZ13" s="3">
        <f t="shared" ca="1" si="38"/>
        <v>0.15304414864895521</v>
      </c>
      <c r="MA13" s="3">
        <f t="shared" ca="1" si="38"/>
        <v>0.11939222141355575</v>
      </c>
      <c r="MB13" s="3">
        <f t="shared" ca="1" si="38"/>
        <v>6.8851214222174204E-2</v>
      </c>
      <c r="MC13" s="3">
        <f t="shared" ca="1" si="38"/>
        <v>0.26151557587283131</v>
      </c>
      <c r="MD13" s="3">
        <f t="shared" ca="1" si="38"/>
        <v>7.4342888309464256E-2</v>
      </c>
      <c r="ME13" s="3">
        <f t="shared" ca="1" si="38"/>
        <v>-7.1835457918288423E-2</v>
      </c>
      <c r="MF13" s="3">
        <f t="shared" ca="1" si="38"/>
        <v>-1.4350454621262679E-2</v>
      </c>
      <c r="MG13" s="3">
        <f t="shared" ca="1" si="38"/>
        <v>0.18540800373483779</v>
      </c>
      <c r="MH13" s="3">
        <f t="shared" ca="1" si="38"/>
        <v>2.2064380265350722E-2</v>
      </c>
      <c r="MI13" s="3">
        <f t="shared" ca="1" si="38"/>
        <v>-0.12459736597405884</v>
      </c>
      <c r="MJ13" s="3">
        <f t="shared" ca="1" si="38"/>
        <v>0.24680729207233681</v>
      </c>
      <c r="MK13" s="3">
        <f t="shared" ca="1" si="38"/>
        <v>-4.679531745727418E-2</v>
      </c>
      <c r="ML13" s="3">
        <f t="shared" ca="1" si="38"/>
        <v>-1.2869057098402137E-2</v>
      </c>
      <c r="MM13" s="3">
        <f t="shared" ca="1" si="38"/>
        <v>4.1692004101908119E-2</v>
      </c>
      <c r="MN13" s="3">
        <f t="shared" ca="1" si="38"/>
        <v>7.0578121223625917E-2</v>
      </c>
      <c r="MO13" s="3">
        <f t="shared" ca="1" si="38"/>
        <v>3.6288898474062331E-2</v>
      </c>
      <c r="MP13" s="3">
        <f t="shared" ca="1" si="38"/>
        <v>6.2107210984371226E-2</v>
      </c>
      <c r="MQ13" s="3">
        <f t="shared" ca="1" si="38"/>
        <v>-1.39490472101549E-2</v>
      </c>
      <c r="MR13" s="3">
        <f t="shared" ca="1" si="38"/>
        <v>5.2296929219949273E-2</v>
      </c>
      <c r="MS13" s="3">
        <f t="shared" ca="1" si="38"/>
        <v>6.3588094059912462E-2</v>
      </c>
      <c r="MT13" s="3">
        <f t="shared" ca="1" si="38"/>
        <v>-9.3567163378254908E-3</v>
      </c>
      <c r="MU13" s="3">
        <f t="shared" ca="1" si="38"/>
        <v>1.7040963183159119E-2</v>
      </c>
      <c r="MV13" s="3">
        <f t="shared" ca="1" si="38"/>
        <v>-2.4614677204591831E-2</v>
      </c>
      <c r="MW13" s="3">
        <f t="shared" ca="1" si="38"/>
        <v>0.19582882267035484</v>
      </c>
      <c r="MX13" s="3">
        <f t="shared" ca="1" si="38"/>
        <v>1.4580485744605326E-2</v>
      </c>
      <c r="MY13" s="3">
        <f t="shared" ca="1" si="38"/>
        <v>7.5400401609083192E-3</v>
      </c>
      <c r="MZ13" s="3">
        <f t="shared" ca="1" si="38"/>
        <v>-1.3928755058714298E-3</v>
      </c>
      <c r="NA13" s="3">
        <f t="shared" ca="1" si="38"/>
        <v>-0.11165213953506752</v>
      </c>
      <c r="NB13" s="3">
        <f t="shared" ca="1" si="38"/>
        <v>0.29882786321758659</v>
      </c>
      <c r="NC13" s="3">
        <f t="shared" ca="1" si="38"/>
        <v>0.1670309056232443</v>
      </c>
      <c r="ND13" s="3">
        <f t="shared" ca="1" si="38"/>
        <v>-4.7919803721471879E-2</v>
      </c>
      <c r="NE13" s="3">
        <f t="shared" ca="1" si="38"/>
        <v>9.0493524576954615E-2</v>
      </c>
      <c r="NF13" s="3">
        <f t="shared" ca="1" si="38"/>
        <v>4.4402228913845952E-2</v>
      </c>
      <c r="NG13" s="3">
        <f t="shared" ca="1" si="38"/>
        <v>0.19194142646923018</v>
      </c>
      <c r="NH13" s="3">
        <f t="shared" ca="1" si="38"/>
        <v>-0.18309977476212846</v>
      </c>
      <c r="NI13" s="3">
        <f t="shared" ca="1" si="38"/>
        <v>2.882816556665932E-3</v>
      </c>
      <c r="NJ13" s="3">
        <f t="shared" ca="1" si="38"/>
        <v>6.9688660575575725E-2</v>
      </c>
      <c r="NK13" s="3">
        <f t="shared" ca="1" si="38"/>
        <v>0.1002980124504817</v>
      </c>
      <c r="NL13" s="3">
        <f t="shared" ca="1" si="38"/>
        <v>-2.8010722756414044E-2</v>
      </c>
      <c r="NM13" s="3">
        <f t="shared" ca="1" si="38"/>
        <v>-9.5939889104124515E-3</v>
      </c>
      <c r="NN13" s="3">
        <f t="shared" ca="1" si="38"/>
        <v>-0.15991816666550412</v>
      </c>
      <c r="NO13" s="3">
        <f t="shared" ca="1" si="38"/>
        <v>-1.1584674385464247E-3</v>
      </c>
      <c r="NP13" s="3">
        <f t="shared" ca="1" si="38"/>
        <v>0.18528304933328033</v>
      </c>
      <c r="NQ13" s="3">
        <f t="shared" ca="1" si="38"/>
        <v>-0.12788330201609921</v>
      </c>
      <c r="NR13" s="3">
        <f t="shared" ca="1" si="38"/>
        <v>-3.5928962422965824E-2</v>
      </c>
      <c r="NS13" s="3">
        <f t="shared" ca="1" si="38"/>
        <v>1.7776279610755091E-2</v>
      </c>
      <c r="NT13" s="3">
        <f t="shared" ca="1" si="38"/>
        <v>2.3330895211718938E-3</v>
      </c>
      <c r="NU13" s="3">
        <f t="shared" ca="1" si="38"/>
        <v>6.0096286140422152E-2</v>
      </c>
      <c r="NV13" s="3">
        <f t="shared" ca="1" si="38"/>
        <v>0.25171435612468773</v>
      </c>
      <c r="NW13" s="3">
        <f t="shared" ca="1" si="38"/>
        <v>-4.7302244035709443E-2</v>
      </c>
      <c r="NX13" s="3">
        <f t="shared" ca="1" si="32"/>
        <v>0.10816244431416505</v>
      </c>
      <c r="NY13" s="3">
        <f t="shared" ref="NY13:QJ15" ca="1" si="48">(NORMINV(RAND(),0.0571,($E$38/100)))</f>
        <v>8.7522393396420803E-2</v>
      </c>
      <c r="NZ13" s="3">
        <f t="shared" ca="1" si="48"/>
        <v>0.11516669194566083</v>
      </c>
      <c r="OA13" s="3">
        <f t="shared" ca="1" si="48"/>
        <v>-2.0980343994477846E-2</v>
      </c>
      <c r="OB13" s="3">
        <f t="shared" ca="1" si="48"/>
        <v>4.5839469895208471E-2</v>
      </c>
      <c r="OC13" s="3">
        <f t="shared" ca="1" si="48"/>
        <v>0.24654726948573186</v>
      </c>
      <c r="OD13" s="3">
        <f t="shared" ca="1" si="48"/>
        <v>-9.8665613437937547E-2</v>
      </c>
      <c r="OE13" s="3">
        <f t="shared" ca="1" si="48"/>
        <v>0.16572721749460373</v>
      </c>
      <c r="OF13" s="3">
        <f t="shared" ca="1" si="48"/>
        <v>-7.2092435132873431E-2</v>
      </c>
      <c r="OG13" s="3">
        <f t="shared" ca="1" si="48"/>
        <v>8.6120185098748359E-2</v>
      </c>
      <c r="OH13" s="3">
        <f t="shared" ca="1" si="48"/>
        <v>-8.3189884498107367E-2</v>
      </c>
      <c r="OI13" s="3">
        <f t="shared" ca="1" si="48"/>
        <v>0.13894131306848329</v>
      </c>
      <c r="OJ13" s="3">
        <f t="shared" ca="1" si="48"/>
        <v>0.12510054788143227</v>
      </c>
      <c r="OK13" s="3">
        <f t="shared" ca="1" si="48"/>
        <v>0.15522441061826625</v>
      </c>
      <c r="OL13" s="3">
        <f t="shared" ca="1" si="48"/>
        <v>0.14048974927076027</v>
      </c>
      <c r="OM13" s="3">
        <f t="shared" ca="1" si="48"/>
        <v>-9.7263770907834987E-2</v>
      </c>
      <c r="ON13" s="3">
        <f t="shared" ca="1" si="48"/>
        <v>0.17193457067624274</v>
      </c>
      <c r="OO13" s="3">
        <f t="shared" ca="1" si="48"/>
        <v>-9.2656102747122229E-2</v>
      </c>
      <c r="OP13" s="3">
        <f t="shared" ca="1" si="48"/>
        <v>0.11244289844864222</v>
      </c>
      <c r="OQ13" s="3">
        <f t="shared" ca="1" si="48"/>
        <v>-0.1689802076589384</v>
      </c>
      <c r="OR13" s="3">
        <f t="shared" ca="1" si="48"/>
        <v>7.5418881679195693E-2</v>
      </c>
      <c r="OS13" s="3">
        <f t="shared" ca="1" si="48"/>
        <v>0.2940961241502339</v>
      </c>
      <c r="OT13" s="3">
        <f t="shared" ca="1" si="48"/>
        <v>3.2897734021825067E-2</v>
      </c>
      <c r="OU13" s="3">
        <f t="shared" ca="1" si="48"/>
        <v>-1.2082877088001917E-2</v>
      </c>
      <c r="OV13" s="3">
        <f t="shared" ca="1" si="48"/>
        <v>1.3836258016510249E-2</v>
      </c>
      <c r="OW13" s="3">
        <f t="shared" ca="1" si="48"/>
        <v>-0.15442351706788016</v>
      </c>
      <c r="OX13" s="3">
        <f t="shared" ca="1" si="48"/>
        <v>0.20583500056315424</v>
      </c>
      <c r="OY13" s="3">
        <f t="shared" ca="1" si="48"/>
        <v>0.13439244016654878</v>
      </c>
      <c r="OZ13" s="3">
        <f t="shared" ca="1" si="48"/>
        <v>0.33967878231360843</v>
      </c>
      <c r="PA13" s="3">
        <f t="shared" ca="1" si="48"/>
        <v>0.18261183443671392</v>
      </c>
      <c r="PB13" s="3">
        <f t="shared" ca="1" si="48"/>
        <v>6.7911216453821699E-2</v>
      </c>
      <c r="PC13" s="3">
        <f t="shared" ca="1" si="48"/>
        <v>-4.5927895145232989E-2</v>
      </c>
      <c r="PD13" s="3">
        <f t="shared" ca="1" si="48"/>
        <v>6.1112170387823156E-2</v>
      </c>
      <c r="PE13" s="3">
        <f t="shared" ca="1" si="48"/>
        <v>8.3835220144508435E-2</v>
      </c>
      <c r="PF13" s="3">
        <f t="shared" ca="1" si="48"/>
        <v>8.3146601596013447E-2</v>
      </c>
      <c r="PG13" s="3">
        <f t="shared" ca="1" si="48"/>
        <v>5.3548823818696814E-2</v>
      </c>
      <c r="PH13" s="3">
        <f t="shared" ca="1" si="48"/>
        <v>0.20055913015192073</v>
      </c>
      <c r="PI13" s="3">
        <f t="shared" ca="1" si="48"/>
        <v>6.8134067653068536E-2</v>
      </c>
      <c r="PJ13" s="3">
        <f t="shared" ca="1" si="48"/>
        <v>-6.7996915770352398E-2</v>
      </c>
      <c r="PK13" s="3">
        <f t="shared" ca="1" si="48"/>
        <v>8.6168541553257191E-2</v>
      </c>
      <c r="PL13" s="3">
        <f t="shared" ca="1" si="48"/>
        <v>4.7158199786129167E-2</v>
      </c>
      <c r="PM13" s="3">
        <f t="shared" ca="1" si="48"/>
        <v>0.20587903397083107</v>
      </c>
      <c r="PN13" s="3">
        <f t="shared" ca="1" si="48"/>
        <v>8.2067327792242309E-2</v>
      </c>
      <c r="PO13" s="3">
        <f t="shared" ca="1" si="48"/>
        <v>0.17191313265717459</v>
      </c>
      <c r="PP13" s="3">
        <f t="shared" ca="1" si="48"/>
        <v>0.12151068320977752</v>
      </c>
      <c r="PQ13" s="3">
        <f t="shared" ca="1" si="48"/>
        <v>0.18305090887393805</v>
      </c>
      <c r="PR13" s="3">
        <f t="shared" ca="1" si="48"/>
        <v>-0.11326834550046604</v>
      </c>
      <c r="PS13" s="3">
        <f t="shared" ca="1" si="48"/>
        <v>0.23053855066511325</v>
      </c>
      <c r="PT13" s="3">
        <f t="shared" ca="1" si="48"/>
        <v>-4.4032055657558591E-3</v>
      </c>
      <c r="PU13" s="3">
        <f t="shared" ca="1" si="48"/>
        <v>-7.6333648998346312E-2</v>
      </c>
      <c r="PV13" s="3">
        <f t="shared" ca="1" si="48"/>
        <v>1.9887305854587679E-2</v>
      </c>
      <c r="PW13" s="3">
        <f t="shared" ca="1" si="48"/>
        <v>2.9379348208105352E-2</v>
      </c>
      <c r="PX13" s="3">
        <f t="shared" ca="1" si="48"/>
        <v>5.2962830700438834E-2</v>
      </c>
      <c r="PY13" s="3">
        <f t="shared" ca="1" si="48"/>
        <v>7.205141318657983E-2</v>
      </c>
      <c r="PZ13" s="3">
        <f t="shared" ca="1" si="48"/>
        <v>-0.12635838047609771</v>
      </c>
      <c r="QA13" s="3">
        <f t="shared" ca="1" si="48"/>
        <v>6.7559324369069196E-2</v>
      </c>
      <c r="QB13" s="3">
        <f t="shared" ca="1" si="48"/>
        <v>0.11620061696768677</v>
      </c>
      <c r="QC13" s="3">
        <f t="shared" ca="1" si="48"/>
        <v>0.10556608794273184</v>
      </c>
      <c r="QD13" s="3">
        <f t="shared" ca="1" si="48"/>
        <v>-3.2433180736955794E-3</v>
      </c>
      <c r="QE13" s="3">
        <f t="shared" ca="1" si="48"/>
        <v>6.0909474111844157E-2</v>
      </c>
      <c r="QF13" s="3">
        <f t="shared" ca="1" si="48"/>
        <v>-3.5261654621592392E-2</v>
      </c>
      <c r="QG13" s="3">
        <f t="shared" ca="1" si="48"/>
        <v>0.17290407413107664</v>
      </c>
      <c r="QH13" s="3">
        <f t="shared" ca="1" si="48"/>
        <v>-1.7727670620545075E-2</v>
      </c>
      <c r="QI13" s="3">
        <f t="shared" ca="1" si="48"/>
        <v>-4.8289217705040743E-2</v>
      </c>
      <c r="QJ13" s="3">
        <f t="shared" ca="1" si="48"/>
        <v>0.19271216850298911</v>
      </c>
      <c r="QK13" s="3">
        <f t="shared" ca="1" si="44"/>
        <v>2.0091774517984363E-2</v>
      </c>
      <c r="QL13" s="3">
        <f t="shared" ca="1" si="44"/>
        <v>6.5903632082089672E-2</v>
      </c>
      <c r="QM13" s="3">
        <f t="shared" ca="1" si="39"/>
        <v>0.20871195376010887</v>
      </c>
      <c r="QN13" s="3">
        <f t="shared" ca="1" si="39"/>
        <v>0.14899469339389892</v>
      </c>
      <c r="QO13" s="3">
        <f t="shared" ca="1" si="39"/>
        <v>-0.13913266505590677</v>
      </c>
      <c r="QP13" s="3">
        <f t="shared" ca="1" si="39"/>
        <v>0.10622602390781505</v>
      </c>
      <c r="QQ13" s="3">
        <f t="shared" ca="1" si="39"/>
        <v>0.12613914086398006</v>
      </c>
      <c r="QR13" s="3">
        <f t="shared" ca="1" si="39"/>
        <v>-5.4938390737745701E-3</v>
      </c>
      <c r="QS13" s="3">
        <f t="shared" ca="1" si="39"/>
        <v>8.1688277207388485E-2</v>
      </c>
      <c r="QT13" s="3">
        <f t="shared" ca="1" si="39"/>
        <v>0.24265215912323779</v>
      </c>
      <c r="QU13" s="3">
        <f t="shared" ca="1" si="39"/>
        <v>-0.1691472900218689</v>
      </c>
      <c r="QV13" s="3">
        <f t="shared" ca="1" si="39"/>
        <v>9.7143820152749055E-2</v>
      </c>
      <c r="QW13" s="3">
        <f t="shared" ca="1" si="39"/>
        <v>5.7311346005662074E-2</v>
      </c>
      <c r="QX13" s="3">
        <f t="shared" ca="1" si="39"/>
        <v>-2.409871739529082E-2</v>
      </c>
      <c r="QY13" s="3">
        <f t="shared" ca="1" si="39"/>
        <v>2.3123946536063172E-2</v>
      </c>
      <c r="QZ13" s="3">
        <f t="shared" ca="1" si="39"/>
        <v>-2.0990904087756446E-2</v>
      </c>
      <c r="RA13" s="3">
        <f t="shared" ca="1" si="39"/>
        <v>0.23702507365154629</v>
      </c>
      <c r="RB13" s="3">
        <f t="shared" ca="1" si="39"/>
        <v>0.14616891923040187</v>
      </c>
      <c r="RC13" s="3">
        <f t="shared" ca="1" si="39"/>
        <v>0.25034886619076213</v>
      </c>
      <c r="RD13" s="3">
        <f t="shared" ca="1" si="39"/>
        <v>6.6756185048950284E-2</v>
      </c>
      <c r="RE13" s="3">
        <f t="shared" ca="1" si="39"/>
        <v>9.040938586221621E-2</v>
      </c>
      <c r="RF13" s="3">
        <f t="shared" ca="1" si="39"/>
        <v>0.15432719981226092</v>
      </c>
      <c r="RG13" s="3">
        <f t="shared" ca="1" si="39"/>
        <v>5.4840393281517845E-2</v>
      </c>
      <c r="RH13" s="3">
        <f t="shared" ca="1" si="39"/>
        <v>1.064504597862509E-2</v>
      </c>
      <c r="RI13" s="3">
        <f t="shared" ca="1" si="39"/>
        <v>-5.7416041346435243E-2</v>
      </c>
      <c r="RJ13" s="3">
        <f t="shared" ca="1" si="39"/>
        <v>0.25489956990858592</v>
      </c>
      <c r="RK13" s="3">
        <f t="shared" ca="1" si="39"/>
        <v>0.35778488318757129</v>
      </c>
      <c r="RL13" s="3">
        <f t="shared" ca="1" si="39"/>
        <v>0.28567935839011049</v>
      </c>
      <c r="RM13" s="3">
        <f t="shared" ca="1" si="39"/>
        <v>4.1371944226842212E-2</v>
      </c>
      <c r="RN13" s="3">
        <f t="shared" ca="1" si="39"/>
        <v>0.15284917809060122</v>
      </c>
      <c r="RO13" s="3">
        <f t="shared" ca="1" si="39"/>
        <v>9.6865915383083645E-2</v>
      </c>
      <c r="RP13" s="3">
        <f t="shared" ca="1" si="39"/>
        <v>0.1532060840606364</v>
      </c>
      <c r="RQ13" s="3">
        <f t="shared" ca="1" si="39"/>
        <v>-3.8522321815684699E-2</v>
      </c>
      <c r="RR13" s="3">
        <f t="shared" ca="1" si="39"/>
        <v>0.11972301071523433</v>
      </c>
      <c r="RS13" s="3">
        <f t="shared" ca="1" si="39"/>
        <v>5.6826695083435068E-2</v>
      </c>
      <c r="RT13" s="3">
        <f t="shared" ca="1" si="39"/>
        <v>0.18808888878548097</v>
      </c>
      <c r="RU13" s="3">
        <f t="shared" ca="1" si="39"/>
        <v>4.1272752711183899E-2</v>
      </c>
      <c r="RV13" s="3">
        <f t="shared" ca="1" si="39"/>
        <v>2.3170208249434776E-3</v>
      </c>
      <c r="RW13" s="3">
        <f t="shared" ca="1" si="39"/>
        <v>5.0285458984166774E-2</v>
      </c>
      <c r="RX13" s="3">
        <f t="shared" ca="1" si="39"/>
        <v>0.13633749080421625</v>
      </c>
      <c r="RY13" s="3">
        <f t="shared" ca="1" si="39"/>
        <v>0.1086715820794998</v>
      </c>
      <c r="RZ13" s="3">
        <f t="shared" ca="1" si="39"/>
        <v>8.657887280175075E-2</v>
      </c>
      <c r="SA13" s="3">
        <f t="shared" ca="1" si="39"/>
        <v>-0.10165735655724055</v>
      </c>
      <c r="SB13" s="3">
        <f t="shared" ca="1" si="39"/>
        <v>0.20311132679640365</v>
      </c>
      <c r="SC13" s="3">
        <f t="shared" ca="1" si="39"/>
        <v>0.20158538027631373</v>
      </c>
      <c r="SD13" s="3">
        <f t="shared" ca="1" si="39"/>
        <v>0.1783656888112107</v>
      </c>
      <c r="SE13" s="3">
        <f t="shared" ca="1" si="39"/>
        <v>0.13181518128747655</v>
      </c>
      <c r="SF13" s="3">
        <f t="shared" ca="1" si="39"/>
        <v>6.1012724454555994E-2</v>
      </c>
      <c r="SG13" s="3">
        <f t="shared" ca="1" si="39"/>
        <v>-1.8106251357325881E-3</v>
      </c>
      <c r="SH13" s="3">
        <f t="shared" ca="1" si="39"/>
        <v>0.13918336847359497</v>
      </c>
      <c r="SI13" s="3">
        <f t="shared" ca="1" si="39"/>
        <v>6.806998287123496E-2</v>
      </c>
      <c r="SJ13" s="3">
        <f t="shared" ca="1" si="39"/>
        <v>0.10039718639166857</v>
      </c>
      <c r="SK13" s="3">
        <f t="shared" ca="1" si="39"/>
        <v>4.1305292138623044E-2</v>
      </c>
      <c r="SL13" s="3">
        <f t="shared" ca="1" si="39"/>
        <v>6.821112021524986E-2</v>
      </c>
      <c r="SM13" s="3">
        <f t="shared" ca="1" si="39"/>
        <v>-0.13094001908525238</v>
      </c>
      <c r="SN13" s="3">
        <f t="shared" ca="1" si="39"/>
        <v>-7.8716624682285949E-2</v>
      </c>
      <c r="SO13" s="3">
        <f t="shared" ca="1" si="39"/>
        <v>0.10493246864218947</v>
      </c>
      <c r="SP13" s="3">
        <f t="shared" ca="1" si="39"/>
        <v>-0.15680038619701808</v>
      </c>
      <c r="SQ13" s="3">
        <f t="shared" ca="1" si="39"/>
        <v>4.1341154295290783E-2</v>
      </c>
      <c r="SR13" s="3">
        <f t="shared" ca="1" si="39"/>
        <v>-2.6609182575877466E-2</v>
      </c>
      <c r="SS13" s="3">
        <f t="shared" ca="1" si="39"/>
        <v>4.4221465065306123E-2</v>
      </c>
      <c r="ST13" s="3">
        <f t="shared" ca="1" si="39"/>
        <v>-2.5550289155275074E-2</v>
      </c>
      <c r="SU13" s="3">
        <f t="shared" ca="1" si="39"/>
        <v>-9.1469778328181359E-2</v>
      </c>
      <c r="SV13" s="3">
        <f t="shared" ca="1" si="33"/>
        <v>0.1519129736984991</v>
      </c>
      <c r="SW13" s="3">
        <f t="shared" ref="SW13:VH15" ca="1" si="49">(NORMINV(RAND(),0.0571,($E$38/100)))</f>
        <v>1.8381934558462223E-2</v>
      </c>
      <c r="SX13" s="3">
        <f t="shared" ca="1" si="49"/>
        <v>-2.8105148520853412E-2</v>
      </c>
      <c r="SY13" s="3">
        <f t="shared" ca="1" si="49"/>
        <v>9.1194465182308768E-2</v>
      </c>
      <c r="SZ13" s="3">
        <f t="shared" ca="1" si="49"/>
        <v>7.4628794264171322E-2</v>
      </c>
      <c r="TA13" s="3">
        <f t="shared" ca="1" si="49"/>
        <v>-1.2952996990545917E-2</v>
      </c>
      <c r="TB13" s="3">
        <f t="shared" ca="1" si="49"/>
        <v>0.17420884295526023</v>
      </c>
      <c r="TC13" s="3">
        <f t="shared" ca="1" si="49"/>
        <v>3.4171306107231916E-3</v>
      </c>
      <c r="TD13" s="3">
        <f t="shared" ca="1" si="49"/>
        <v>3.5707337106067633E-2</v>
      </c>
      <c r="TE13" s="3">
        <f t="shared" ca="1" si="49"/>
        <v>3.2901538064187698E-2</v>
      </c>
      <c r="TF13" s="3">
        <f t="shared" ca="1" si="49"/>
        <v>-0.13562748940468494</v>
      </c>
      <c r="TG13" s="3">
        <f t="shared" ca="1" si="49"/>
        <v>0.14135729843880854</v>
      </c>
      <c r="TH13" s="3">
        <f t="shared" ca="1" si="49"/>
        <v>0.34089162306165233</v>
      </c>
      <c r="TI13" s="3">
        <f t="shared" ca="1" si="49"/>
        <v>1.1401758924769842E-2</v>
      </c>
      <c r="TJ13" s="3">
        <f t="shared" ca="1" si="49"/>
        <v>-0.10309035749689184</v>
      </c>
      <c r="TK13" s="3">
        <f t="shared" ca="1" si="49"/>
        <v>0.19499549477125772</v>
      </c>
      <c r="TL13" s="3">
        <f t="shared" ca="1" si="49"/>
        <v>3.6072725127053146E-2</v>
      </c>
      <c r="TM13" s="3">
        <f t="shared" ca="1" si="49"/>
        <v>2.5856915787653527E-2</v>
      </c>
      <c r="TN13" s="3">
        <f t="shared" ca="1" si="49"/>
        <v>0.23413583831877255</v>
      </c>
      <c r="TO13" s="3">
        <f t="shared" ca="1" si="49"/>
        <v>1.2252196594565806E-2</v>
      </c>
      <c r="TP13" s="3">
        <f t="shared" ca="1" si="49"/>
        <v>-3.210793911360886E-2</v>
      </c>
      <c r="TQ13" s="3">
        <f t="shared" ca="1" si="49"/>
        <v>0.11955699457531818</v>
      </c>
      <c r="TR13" s="3">
        <f t="shared" ca="1" si="49"/>
        <v>-3.4713720909421861E-2</v>
      </c>
      <c r="TS13" s="3">
        <f t="shared" ca="1" si="49"/>
        <v>7.9027711875777742E-2</v>
      </c>
      <c r="TT13" s="3">
        <f t="shared" ca="1" si="49"/>
        <v>0.21347222145564471</v>
      </c>
      <c r="TU13" s="3">
        <f t="shared" ca="1" si="49"/>
        <v>0.2865655076212259</v>
      </c>
      <c r="TV13" s="3">
        <f t="shared" ca="1" si="49"/>
        <v>2.6457808743313039E-2</v>
      </c>
      <c r="TW13" s="3">
        <f t="shared" ca="1" si="49"/>
        <v>2.8842464504468111E-2</v>
      </c>
      <c r="TX13" s="3">
        <f t="shared" ca="1" si="49"/>
        <v>0.25450270847988254</v>
      </c>
      <c r="TY13" s="3">
        <f t="shared" ca="1" si="49"/>
        <v>0.25210183387670759</v>
      </c>
      <c r="TZ13" s="3">
        <f t="shared" ca="1" si="49"/>
        <v>0.19127213834559947</v>
      </c>
      <c r="UA13" s="3">
        <f t="shared" ca="1" si="49"/>
        <v>0.10388591602110789</v>
      </c>
      <c r="UB13" s="3">
        <f t="shared" ca="1" si="49"/>
        <v>8.8327745944723299E-2</v>
      </c>
      <c r="UC13" s="3">
        <f t="shared" ca="1" si="49"/>
        <v>4.1655686358302489E-2</v>
      </c>
      <c r="UD13" s="3">
        <f t="shared" ca="1" si="49"/>
        <v>8.0163471491390859E-2</v>
      </c>
      <c r="UE13" s="3">
        <f t="shared" ca="1" si="49"/>
        <v>0.14485261431680946</v>
      </c>
      <c r="UF13" s="3">
        <f t="shared" ca="1" si="49"/>
        <v>0.20797981087141726</v>
      </c>
      <c r="UG13" s="3">
        <f t="shared" ca="1" si="49"/>
        <v>-0.16289261307876007</v>
      </c>
      <c r="UH13" s="3">
        <f t="shared" ca="1" si="49"/>
        <v>3.9148397420001674E-2</v>
      </c>
      <c r="UI13" s="3">
        <f t="shared" ca="1" si="49"/>
        <v>3.7292247731581352E-2</v>
      </c>
      <c r="UJ13" s="3">
        <f t="shared" ca="1" si="49"/>
        <v>-3.3699801992255918E-2</v>
      </c>
      <c r="UK13" s="3">
        <f t="shared" ca="1" si="49"/>
        <v>-0.16203904450632273</v>
      </c>
      <c r="UL13" s="3">
        <f t="shared" ca="1" si="49"/>
        <v>0.14448359897801066</v>
      </c>
      <c r="UM13" s="3">
        <f t="shared" ca="1" si="49"/>
        <v>-4.4748295386696293E-3</v>
      </c>
      <c r="UN13" s="3">
        <f t="shared" ca="1" si="49"/>
        <v>-1.4807368275130392E-2</v>
      </c>
      <c r="UO13" s="3">
        <f t="shared" ca="1" si="49"/>
        <v>-5.1984274893682375E-2</v>
      </c>
      <c r="UP13" s="3">
        <f t="shared" ca="1" si="49"/>
        <v>0.16817801998818735</v>
      </c>
      <c r="UQ13" s="3">
        <f t="shared" ca="1" si="49"/>
        <v>0.21801809853877058</v>
      </c>
      <c r="UR13" s="3">
        <f t="shared" ca="1" si="49"/>
        <v>0.11804713619741168</v>
      </c>
      <c r="US13" s="3">
        <f t="shared" ca="1" si="49"/>
        <v>0.26562555511720093</v>
      </c>
      <c r="UT13" s="3">
        <f t="shared" ca="1" si="49"/>
        <v>0.12463772045127573</v>
      </c>
      <c r="UU13" s="3">
        <f t="shared" ca="1" si="49"/>
        <v>-0.10150036656314489</v>
      </c>
      <c r="UV13" s="3">
        <f t="shared" ca="1" si="49"/>
        <v>0.24809487257822183</v>
      </c>
      <c r="UW13" s="3">
        <f t="shared" ca="1" si="49"/>
        <v>5.7365426616949419E-2</v>
      </c>
      <c r="UX13" s="3">
        <f t="shared" ca="1" si="49"/>
        <v>0.10444163187081069</v>
      </c>
      <c r="UY13" s="3">
        <f t="shared" ca="1" si="49"/>
        <v>0.1990205349142869</v>
      </c>
      <c r="UZ13" s="3">
        <f t="shared" ca="1" si="49"/>
        <v>-0.21325129483220923</v>
      </c>
      <c r="VA13" s="3">
        <f t="shared" ca="1" si="49"/>
        <v>6.9017642534314361E-2</v>
      </c>
      <c r="VB13" s="3">
        <f t="shared" ca="1" si="49"/>
        <v>6.6089044180404885E-2</v>
      </c>
      <c r="VC13" s="3">
        <f t="shared" ca="1" si="49"/>
        <v>8.3299691386094069E-2</v>
      </c>
      <c r="VD13" s="3">
        <f t="shared" ca="1" si="49"/>
        <v>0.11427207944520432</v>
      </c>
      <c r="VE13" s="3">
        <f t="shared" ca="1" si="49"/>
        <v>0.14256670098824892</v>
      </c>
      <c r="VF13" s="3">
        <f t="shared" ca="1" si="49"/>
        <v>9.0957535732632822E-2</v>
      </c>
      <c r="VG13" s="3">
        <f t="shared" ca="1" si="49"/>
        <v>3.1685709796383812E-2</v>
      </c>
      <c r="VH13" s="3">
        <f t="shared" ca="1" si="49"/>
        <v>0.21874589218144391</v>
      </c>
      <c r="VI13" s="3">
        <f t="shared" ca="1" si="45"/>
        <v>-4.4516247121406963E-2</v>
      </c>
      <c r="VJ13" s="3">
        <f t="shared" ca="1" si="45"/>
        <v>-3.3134880491565502E-2</v>
      </c>
      <c r="VK13" s="3">
        <f t="shared" ca="1" si="40"/>
        <v>0.14151387489600459</v>
      </c>
      <c r="VL13" s="3">
        <f t="shared" ca="1" si="40"/>
        <v>-2.7028173827761778E-2</v>
      </c>
      <c r="VM13" s="3">
        <f t="shared" ca="1" si="40"/>
        <v>0.25136666438598582</v>
      </c>
      <c r="VN13" s="3">
        <f t="shared" ca="1" si="40"/>
        <v>-3.4776079572157864E-2</v>
      </c>
      <c r="VO13" s="3">
        <f t="shared" ca="1" si="40"/>
        <v>0.18397204291639119</v>
      </c>
      <c r="VP13" s="3">
        <f t="shared" ca="1" si="40"/>
        <v>-9.2754441374017879E-2</v>
      </c>
      <c r="VQ13" s="3">
        <f t="shared" ca="1" si="40"/>
        <v>-1.0667615209220244E-2</v>
      </c>
      <c r="VR13" s="3">
        <f t="shared" ca="1" si="40"/>
        <v>9.5783798473371068E-2</v>
      </c>
      <c r="VS13" s="3">
        <f t="shared" ca="1" si="40"/>
        <v>-0.11274457479952725</v>
      </c>
      <c r="VT13" s="3">
        <f t="shared" ca="1" si="40"/>
        <v>8.5373353690269813E-2</v>
      </c>
      <c r="VU13" s="3">
        <f t="shared" ca="1" si="40"/>
        <v>-9.5284777702746723E-2</v>
      </c>
      <c r="VV13" s="3">
        <f t="shared" ca="1" si="40"/>
        <v>0.21100221010136455</v>
      </c>
      <c r="VW13" s="3">
        <f t="shared" ca="1" si="40"/>
        <v>1.8893807639279725E-2</v>
      </c>
      <c r="VX13" s="3">
        <f t="shared" ca="1" si="40"/>
        <v>2.9601611999375846E-2</v>
      </c>
      <c r="VY13" s="3">
        <f t="shared" ca="1" si="40"/>
        <v>0.1236321653177643</v>
      </c>
      <c r="VZ13" s="3">
        <f t="shared" ca="1" si="40"/>
        <v>0.22458673640878629</v>
      </c>
      <c r="WA13" s="3">
        <f t="shared" ca="1" si="40"/>
        <v>2.6891586593373637E-2</v>
      </c>
      <c r="WB13" s="3">
        <f t="shared" ca="1" si="40"/>
        <v>7.0192204085221588E-2</v>
      </c>
      <c r="WC13" s="3">
        <f t="shared" ca="1" si="40"/>
        <v>6.765168575047284E-2</v>
      </c>
      <c r="WD13" s="3">
        <f t="shared" ca="1" si="40"/>
        <v>6.1142845626978637E-2</v>
      </c>
      <c r="WE13" s="3">
        <f t="shared" ca="1" si="40"/>
        <v>1.7402754233756326E-3</v>
      </c>
      <c r="WF13" s="3">
        <f t="shared" ca="1" si="40"/>
        <v>5.1045837713843273E-2</v>
      </c>
      <c r="WG13" s="3">
        <f t="shared" ca="1" si="40"/>
        <v>4.5652999847426913E-2</v>
      </c>
      <c r="WH13" s="3">
        <f t="shared" ca="1" si="40"/>
        <v>3.7627285181948543E-2</v>
      </c>
      <c r="WI13" s="3">
        <f t="shared" ca="1" si="40"/>
        <v>0.12866220523223909</v>
      </c>
      <c r="WJ13" s="3">
        <f t="shared" ca="1" si="40"/>
        <v>2.8100060068621605E-3</v>
      </c>
      <c r="WK13" s="3">
        <f t="shared" ca="1" si="40"/>
        <v>-6.5207275669216039E-2</v>
      </c>
      <c r="WL13" s="3">
        <f t="shared" ca="1" si="40"/>
        <v>0.24385047119285286</v>
      </c>
      <c r="WM13" s="3">
        <f t="shared" ca="1" si="40"/>
        <v>-6.2118379618582881E-2</v>
      </c>
      <c r="WN13" s="3">
        <f t="shared" ca="1" si="40"/>
        <v>-3.225870677100616E-2</v>
      </c>
      <c r="WO13" s="3">
        <f t="shared" ca="1" si="40"/>
        <v>-9.2440263796160257E-2</v>
      </c>
      <c r="WP13" s="3">
        <f t="shared" ca="1" si="40"/>
        <v>0.1476701594855912</v>
      </c>
      <c r="WQ13" s="3">
        <f t="shared" ca="1" si="40"/>
        <v>1.8911126631576132E-2</v>
      </c>
      <c r="WR13" s="3">
        <f t="shared" ca="1" si="40"/>
        <v>2.5248827370205403E-2</v>
      </c>
      <c r="WS13" s="3">
        <f t="shared" ca="1" si="40"/>
        <v>9.444145942909854E-2</v>
      </c>
      <c r="WT13" s="3">
        <f t="shared" ca="1" si="40"/>
        <v>6.7607230530795717E-2</v>
      </c>
      <c r="WU13" s="3">
        <f t="shared" ca="1" si="40"/>
        <v>-8.7728924571248798E-2</v>
      </c>
      <c r="WV13" s="3">
        <f t="shared" ca="1" si="40"/>
        <v>-9.6767115433903331E-2</v>
      </c>
      <c r="WW13" s="3">
        <f t="shared" ca="1" si="40"/>
        <v>8.3867421725986213E-2</v>
      </c>
      <c r="WX13" s="3">
        <f t="shared" ca="1" si="40"/>
        <v>0.11659978336058086</v>
      </c>
      <c r="WY13" s="3">
        <f t="shared" ca="1" si="40"/>
        <v>1.0498739069207487E-2</v>
      </c>
      <c r="WZ13" s="3">
        <f t="shared" ca="1" si="40"/>
        <v>1.4393023422489937E-2</v>
      </c>
      <c r="XA13" s="3">
        <f t="shared" ca="1" si="40"/>
        <v>-2.5834084323204151E-2</v>
      </c>
      <c r="XB13" s="3">
        <f t="shared" ca="1" si="40"/>
        <v>0.20372679615904027</v>
      </c>
      <c r="XC13" s="3">
        <f t="shared" ca="1" si="40"/>
        <v>-5.1935036848617985E-2</v>
      </c>
      <c r="XD13" s="3">
        <f t="shared" ca="1" si="40"/>
        <v>3.873165631819761E-2</v>
      </c>
      <c r="XE13" s="3">
        <f t="shared" ca="1" si="40"/>
        <v>-2.868993064930106E-2</v>
      </c>
      <c r="XF13" s="3">
        <f t="shared" ca="1" si="40"/>
        <v>-6.7465488120962563E-2</v>
      </c>
      <c r="XG13" s="3">
        <f t="shared" ca="1" si="40"/>
        <v>-1.6021485310926079E-2</v>
      </c>
      <c r="XH13" s="3">
        <f t="shared" ca="1" si="40"/>
        <v>-0.16793349831746768</v>
      </c>
      <c r="XI13" s="3">
        <f t="shared" ca="1" si="40"/>
        <v>0.24162550420471762</v>
      </c>
      <c r="XJ13" s="3">
        <f t="shared" ca="1" si="40"/>
        <v>4.3405155772719736E-2</v>
      </c>
      <c r="XK13" s="3">
        <f t="shared" ca="1" si="40"/>
        <v>9.529097210799474E-2</v>
      </c>
      <c r="XL13" s="3">
        <f t="shared" ca="1" si="40"/>
        <v>8.2528048105040608E-2</v>
      </c>
      <c r="XM13" s="3">
        <f t="shared" ca="1" si="40"/>
        <v>0.12984880772476004</v>
      </c>
      <c r="XN13" s="3">
        <f t="shared" ca="1" si="40"/>
        <v>-0.11140847640690386</v>
      </c>
      <c r="XO13" s="3">
        <f t="shared" ca="1" si="40"/>
        <v>-0.11884026406429794</v>
      </c>
      <c r="XP13" s="3">
        <f t="shared" ca="1" si="40"/>
        <v>-2.0793673178325506E-2</v>
      </c>
      <c r="XQ13" s="3">
        <f t="shared" ca="1" si="40"/>
        <v>0.12467261112733956</v>
      </c>
      <c r="XR13" s="3">
        <f t="shared" ca="1" si="40"/>
        <v>0.110853968113753</v>
      </c>
      <c r="XS13" s="3">
        <f t="shared" ca="1" si="40"/>
        <v>-8.7526468597345794E-2</v>
      </c>
      <c r="XT13" s="3">
        <f t="shared" ca="1" si="34"/>
        <v>4.9500309405918645E-2</v>
      </c>
      <c r="XU13" s="3">
        <f t="shared" ca="1" si="35"/>
        <v>0.37955567375448557</v>
      </c>
      <c r="XV13" s="3">
        <f t="shared" ca="1" si="35"/>
        <v>0.13120463565867971</v>
      </c>
      <c r="XW13" s="3">
        <f t="shared" ca="1" si="35"/>
        <v>-0.20067313543427467</v>
      </c>
      <c r="XX13" s="3">
        <f t="shared" ca="1" si="35"/>
        <v>0.1252388431091182</v>
      </c>
      <c r="XY13" s="3">
        <f t="shared" ca="1" si="35"/>
        <v>0.10258132225333484</v>
      </c>
      <c r="XZ13" s="3">
        <f t="shared" ca="1" si="35"/>
        <v>9.5435727552910868E-3</v>
      </c>
      <c r="YA13" s="3">
        <f t="shared" ca="1" si="35"/>
        <v>0.18041895961938054</v>
      </c>
      <c r="YB13" s="3">
        <f t="shared" ca="1" si="35"/>
        <v>0.23070425055675847</v>
      </c>
      <c r="YC13" s="3">
        <f t="shared" ca="1" si="35"/>
        <v>0.10748309490267535</v>
      </c>
      <c r="YD13" s="3">
        <f t="shared" ca="1" si="35"/>
        <v>-7.6200891608576987E-3</v>
      </c>
      <c r="YE13" s="3">
        <f t="shared" ca="1" si="35"/>
        <v>-0.14940539479155884</v>
      </c>
      <c r="YF13" s="3">
        <f t="shared" ca="1" si="35"/>
        <v>-6.8590396541396773E-2</v>
      </c>
      <c r="YG13" s="3">
        <f t="shared" ca="1" si="35"/>
        <v>5.5544599646567494E-2</v>
      </c>
      <c r="YH13" s="3">
        <f t="shared" ca="1" si="35"/>
        <v>-6.7181795326313201E-2</v>
      </c>
      <c r="YI13" s="3">
        <f t="shared" ca="1" si="35"/>
        <v>0.13404885016075477</v>
      </c>
      <c r="YJ13" s="3">
        <f t="shared" ca="1" si="35"/>
        <v>-6.6544343766766656E-2</v>
      </c>
      <c r="YK13" s="3">
        <f t="shared" ca="1" si="35"/>
        <v>-5.738661013351562E-3</v>
      </c>
      <c r="YL13" s="3">
        <f t="shared" ca="1" si="35"/>
        <v>1.879186450457928E-2</v>
      </c>
      <c r="YM13" s="3">
        <f t="shared" ca="1" si="35"/>
        <v>-8.4953103620675166E-2</v>
      </c>
      <c r="YN13" s="3">
        <f t="shared" ca="1" si="35"/>
        <v>8.6761972657865269E-2</v>
      </c>
      <c r="YO13" s="3">
        <f t="shared" ca="1" si="35"/>
        <v>4.9270594951713764E-2</v>
      </c>
      <c r="YP13" s="3">
        <f t="shared" ca="1" si="35"/>
        <v>0.12799400181536094</v>
      </c>
      <c r="YQ13" s="3">
        <f t="shared" ca="1" si="35"/>
        <v>0.12228591930969415</v>
      </c>
      <c r="YR13" s="3">
        <f t="shared" ref="YR13:ZZ13" ca="1" si="50">(NORMINV(RAND(),0.0571,($E$38/100)))</f>
        <v>-2.1273344383411885E-2</v>
      </c>
      <c r="YS13" s="3">
        <f t="shared" ca="1" si="50"/>
        <v>0.1069940526033146</v>
      </c>
      <c r="YT13" s="3">
        <f t="shared" ca="1" si="50"/>
        <v>-3.1064768862841652E-2</v>
      </c>
      <c r="YU13" s="3">
        <f t="shared" ca="1" si="50"/>
        <v>-3.7018486506656179E-2</v>
      </c>
      <c r="YV13" s="3">
        <f t="shared" ca="1" si="50"/>
        <v>4.2125065077374561E-2</v>
      </c>
      <c r="YW13" s="3">
        <f t="shared" ca="1" si="50"/>
        <v>3.1726978419018566E-2</v>
      </c>
      <c r="YX13" s="3">
        <f t="shared" ca="1" si="50"/>
        <v>7.6440148862242319E-2</v>
      </c>
      <c r="YY13" s="3">
        <f t="shared" ca="1" si="50"/>
        <v>0.19772428431007544</v>
      </c>
      <c r="YZ13" s="3">
        <f t="shared" ca="1" si="50"/>
        <v>0.16552860867340286</v>
      </c>
      <c r="ZA13" s="3">
        <f t="shared" ca="1" si="50"/>
        <v>0.19751925508759088</v>
      </c>
      <c r="ZB13" s="3">
        <f t="shared" ca="1" si="50"/>
        <v>3.4458066560487562E-2</v>
      </c>
      <c r="ZC13" s="3">
        <f t="shared" ca="1" si="50"/>
        <v>6.9473106101501175E-2</v>
      </c>
      <c r="ZD13" s="3">
        <f t="shared" ca="1" si="50"/>
        <v>6.4091578035772312E-2</v>
      </c>
      <c r="ZE13" s="3">
        <f t="shared" ca="1" si="50"/>
        <v>0.15470709785324932</v>
      </c>
      <c r="ZF13" s="3">
        <f t="shared" ca="1" si="50"/>
        <v>5.7834948885632724E-2</v>
      </c>
      <c r="ZG13" s="3">
        <f t="shared" ca="1" si="50"/>
        <v>-6.0796531489720751E-2</v>
      </c>
      <c r="ZH13" s="3">
        <f t="shared" ca="1" si="50"/>
        <v>-5.2782441712019776E-2</v>
      </c>
      <c r="ZI13" s="3">
        <f t="shared" ca="1" si="50"/>
        <v>2.5258309672011599E-2</v>
      </c>
      <c r="ZJ13" s="3">
        <f t="shared" ca="1" si="50"/>
        <v>0.10902946054096135</v>
      </c>
      <c r="ZK13" s="3">
        <f t="shared" ca="1" si="50"/>
        <v>-2.0746536721494444E-2</v>
      </c>
      <c r="ZL13" s="3">
        <f t="shared" ca="1" si="50"/>
        <v>0.30465180303604011</v>
      </c>
      <c r="ZM13" s="3">
        <f t="shared" ca="1" si="50"/>
        <v>9.9185530419344609E-2</v>
      </c>
      <c r="ZN13" s="3">
        <f t="shared" ca="1" si="50"/>
        <v>0.18178698405396965</v>
      </c>
      <c r="ZO13" s="3">
        <f t="shared" ca="1" si="50"/>
        <v>0.22569264686893897</v>
      </c>
      <c r="ZP13" s="3">
        <f t="shared" ca="1" si="50"/>
        <v>6.9846103712193353E-3</v>
      </c>
      <c r="ZQ13" s="3">
        <f t="shared" ca="1" si="50"/>
        <v>-7.5166522730486393E-2</v>
      </c>
      <c r="ZR13" s="3">
        <f t="shared" ca="1" si="50"/>
        <v>-5.1123230423597399E-2</v>
      </c>
      <c r="ZS13" s="3">
        <f t="shared" ca="1" si="50"/>
        <v>8.4856232176816843E-2</v>
      </c>
      <c r="ZT13" s="3">
        <f t="shared" ca="1" si="50"/>
        <v>0.10186604796245313</v>
      </c>
      <c r="ZU13" s="3">
        <f t="shared" ca="1" si="50"/>
        <v>-6.2487963325278742E-2</v>
      </c>
      <c r="ZV13" s="3">
        <f t="shared" ca="1" si="50"/>
        <v>-0.11519091981563885</v>
      </c>
      <c r="ZW13" s="3">
        <f t="shared" ca="1" si="50"/>
        <v>0.1737570002536386</v>
      </c>
      <c r="ZX13" s="3">
        <f t="shared" ca="1" si="50"/>
        <v>0.11994692993852811</v>
      </c>
      <c r="ZY13" s="3">
        <f t="shared" ca="1" si="50"/>
        <v>0.2362782129056259</v>
      </c>
      <c r="ZZ13" s="3">
        <f t="shared" ca="1" si="50"/>
        <v>0.23753045677501822</v>
      </c>
    </row>
    <row r="14" spans="1:702" x14ac:dyDescent="0.25">
      <c r="A14" s="3">
        <f t="shared" ca="1" si="11"/>
        <v>9.3644496596016119E-2</v>
      </c>
      <c r="B14" s="3">
        <f t="shared" ca="1" si="41"/>
        <v>4.8226194364303518E-2</v>
      </c>
      <c r="C14" s="3">
        <f t="shared" ca="1" si="41"/>
        <v>3.4352394605444286E-3</v>
      </c>
      <c r="D14" s="3">
        <f t="shared" ca="1" si="41"/>
        <v>5.1347248188129878E-2</v>
      </c>
      <c r="E14" s="3">
        <f t="shared" ca="1" si="41"/>
        <v>0.10592973040251655</v>
      </c>
      <c r="F14" s="3">
        <f t="shared" ca="1" si="41"/>
        <v>-6.3230060172296515E-2</v>
      </c>
      <c r="G14" s="3">
        <f t="shared" ca="1" si="41"/>
        <v>0.18366792096869411</v>
      </c>
      <c r="H14" s="3">
        <f t="shared" ca="1" si="41"/>
        <v>9.6380676853139974E-2</v>
      </c>
      <c r="I14" s="3">
        <f t="shared" ca="1" si="41"/>
        <v>4.8775538181542413E-2</v>
      </c>
      <c r="J14" s="3">
        <f t="shared" ca="1" si="41"/>
        <v>7.8168685402397159E-2</v>
      </c>
      <c r="K14" s="3">
        <f t="shared" ca="1" si="41"/>
        <v>8.5681974555125578E-3</v>
      </c>
      <c r="L14" s="3">
        <f t="shared" ca="1" si="41"/>
        <v>0.22648994222850449</v>
      </c>
      <c r="M14" s="3">
        <f t="shared" ca="1" si="41"/>
        <v>0.10440941870362574</v>
      </c>
      <c r="N14" s="3">
        <f t="shared" ca="1" si="41"/>
        <v>3.7922969142204409E-2</v>
      </c>
      <c r="O14" s="3">
        <f t="shared" ca="1" si="41"/>
        <v>0.1583984124071266</v>
      </c>
      <c r="P14" s="3">
        <f t="shared" ca="1" si="41"/>
        <v>8.5184203984659521E-2</v>
      </c>
      <c r="Q14" s="3">
        <f t="shared" ca="1" si="41"/>
        <v>7.2232210182881326E-2</v>
      </c>
      <c r="R14" s="3">
        <f t="shared" ca="1" si="41"/>
        <v>7.2204482555586896E-2</v>
      </c>
      <c r="S14" s="3">
        <f t="shared" ca="1" si="41"/>
        <v>5.6113125725668442E-2</v>
      </c>
      <c r="T14" s="3">
        <f t="shared" ca="1" si="41"/>
        <v>7.7282443668211992E-2</v>
      </c>
      <c r="U14" s="3">
        <f t="shared" ca="1" si="41"/>
        <v>0.14318856624907306</v>
      </c>
      <c r="V14" s="3">
        <f t="shared" ca="1" si="41"/>
        <v>3.8466043526658847E-2</v>
      </c>
      <c r="W14" s="3">
        <f t="shared" ca="1" si="41"/>
        <v>-3.658764003388168E-2</v>
      </c>
      <c r="X14" s="3">
        <f t="shared" ca="1" si="41"/>
        <v>-0.17790734645956818</v>
      </c>
      <c r="Y14" s="3">
        <f t="shared" ca="1" si="41"/>
        <v>0.21865644861639943</v>
      </c>
      <c r="Z14" s="3">
        <f t="shared" ca="1" si="41"/>
        <v>0.21744859709700937</v>
      </c>
      <c r="AA14" s="3">
        <f t="shared" ca="1" si="41"/>
        <v>4.6310449809828347E-2</v>
      </c>
      <c r="AB14" s="3">
        <f t="shared" ca="1" si="41"/>
        <v>4.7985623141731291E-2</v>
      </c>
      <c r="AC14" s="3">
        <f t="shared" ca="1" si="41"/>
        <v>5.9584857237369775E-2</v>
      </c>
      <c r="AD14" s="3">
        <f t="shared" ca="1" si="41"/>
        <v>7.4268726292265025E-2</v>
      </c>
      <c r="AE14" s="3">
        <f t="shared" ca="1" si="41"/>
        <v>0.12842876393704594</v>
      </c>
      <c r="AF14" s="3">
        <f t="shared" ca="1" si="41"/>
        <v>5.5954314272465132E-2</v>
      </c>
      <c r="AG14" s="3">
        <f t="shared" ca="1" si="41"/>
        <v>0.10475789035977701</v>
      </c>
      <c r="AH14" s="3">
        <f t="shared" ca="1" si="41"/>
        <v>-6.3130428186883608E-2</v>
      </c>
      <c r="AI14" s="3">
        <f t="shared" ca="1" si="41"/>
        <v>0.15855222697066612</v>
      </c>
      <c r="AJ14" s="3">
        <f t="shared" ca="1" si="41"/>
        <v>-0.12257299422576869</v>
      </c>
      <c r="AK14" s="3">
        <f t="shared" ca="1" si="41"/>
        <v>5.8165886715076366E-2</v>
      </c>
      <c r="AL14" s="3">
        <f t="shared" ca="1" si="41"/>
        <v>-5.6547344102175143E-2</v>
      </c>
      <c r="AM14" s="3">
        <f t="shared" ca="1" si="41"/>
        <v>2.3552921217675278E-2</v>
      </c>
      <c r="AN14" s="3">
        <f t="shared" ca="1" si="41"/>
        <v>0.15406655630267388</v>
      </c>
      <c r="AO14" s="3">
        <f t="shared" ca="1" si="41"/>
        <v>3.9700867084165176E-2</v>
      </c>
      <c r="AP14" s="3">
        <f t="shared" ca="1" si="41"/>
        <v>0.21487776444180529</v>
      </c>
      <c r="AQ14" s="3">
        <f t="shared" ca="1" si="41"/>
        <v>1.5587367620475384E-2</v>
      </c>
      <c r="AR14" s="3">
        <f t="shared" ca="1" si="41"/>
        <v>-0.19994021906940485</v>
      </c>
      <c r="AS14" s="3">
        <f t="shared" ca="1" si="41"/>
        <v>3.9482210365655787E-2</v>
      </c>
      <c r="AT14" s="3">
        <f t="shared" ca="1" si="41"/>
        <v>0.14332637787627572</v>
      </c>
      <c r="AU14" s="3">
        <f t="shared" ca="1" si="41"/>
        <v>-3.2374861077677647E-2</v>
      </c>
      <c r="AV14" s="3">
        <f t="shared" ca="1" si="41"/>
        <v>7.5924320360983705E-3</v>
      </c>
      <c r="AW14" s="3">
        <f t="shared" ca="1" si="41"/>
        <v>0.11317524788534224</v>
      </c>
      <c r="AX14" s="3">
        <f t="shared" ca="1" si="41"/>
        <v>-4.6614886900942967E-2</v>
      </c>
      <c r="AY14" s="3">
        <f t="shared" ca="1" si="41"/>
        <v>2.4942181037135205E-2</v>
      </c>
      <c r="AZ14" s="3">
        <f t="shared" ca="1" si="41"/>
        <v>-5.7563720007815136E-2</v>
      </c>
      <c r="BA14" s="3">
        <f t="shared" ca="1" si="41"/>
        <v>0.11958278217828813</v>
      </c>
      <c r="BB14" s="3">
        <f t="shared" ca="1" si="41"/>
        <v>-7.8148046921018829E-2</v>
      </c>
      <c r="BC14" s="3">
        <f t="shared" ca="1" si="41"/>
        <v>0.18601474278942948</v>
      </c>
      <c r="BD14" s="3">
        <f t="shared" ca="1" si="41"/>
        <v>0.1522926367064418</v>
      </c>
      <c r="BE14" s="3">
        <f t="shared" ca="1" si="41"/>
        <v>0.12094560479957339</v>
      </c>
      <c r="BF14" s="3">
        <f t="shared" ca="1" si="41"/>
        <v>3.482111980737114E-2</v>
      </c>
      <c r="BG14" s="3">
        <f t="shared" ca="1" si="41"/>
        <v>5.6121992982060553E-2</v>
      </c>
      <c r="BH14" s="3">
        <f t="shared" ca="1" si="41"/>
        <v>2.1245990590062568E-2</v>
      </c>
      <c r="BI14" s="3">
        <f t="shared" ca="1" si="41"/>
        <v>-8.6313885304413265E-2</v>
      </c>
      <c r="BJ14" s="3">
        <f t="shared" ca="1" si="41"/>
        <v>-4.2663467576132735E-2</v>
      </c>
      <c r="BK14" s="3">
        <f t="shared" ca="1" si="41"/>
        <v>0.17981033941698021</v>
      </c>
      <c r="BL14" s="3">
        <f t="shared" ca="1" si="41"/>
        <v>1.9462812130194802E-2</v>
      </c>
      <c r="BM14" s="3">
        <f t="shared" ref="BM14:DX15" ca="1" si="51">(NORMINV(RAND(),0.0571,($E$38/100)))</f>
        <v>0.20392791448172304</v>
      </c>
      <c r="BN14" s="3">
        <f t="shared" ca="1" si="51"/>
        <v>0.11263887214381287</v>
      </c>
      <c r="BO14" s="3">
        <f t="shared" ca="1" si="51"/>
        <v>5.4335219158314907E-4</v>
      </c>
      <c r="BP14" s="3">
        <f t="shared" ca="1" si="51"/>
        <v>3.8950562946466614E-2</v>
      </c>
      <c r="BQ14" s="3">
        <f t="shared" ca="1" si="51"/>
        <v>-4.51161555263076E-2</v>
      </c>
      <c r="BR14" s="3">
        <f t="shared" ca="1" si="51"/>
        <v>1.5658135731898094E-2</v>
      </c>
      <c r="BS14" s="3">
        <f t="shared" ca="1" si="51"/>
        <v>-6.2105597537919083E-3</v>
      </c>
      <c r="BT14" s="3">
        <f t="shared" ca="1" si="51"/>
        <v>-0.1170395394892368</v>
      </c>
      <c r="BU14" s="3">
        <f t="shared" ca="1" si="51"/>
        <v>4.5142568301455424E-2</v>
      </c>
      <c r="BV14" s="3">
        <f t="shared" ca="1" si="51"/>
        <v>0.22265493197410124</v>
      </c>
      <c r="BW14" s="3">
        <f t="shared" ca="1" si="51"/>
        <v>0.20778900685793267</v>
      </c>
      <c r="BX14" s="3">
        <f t="shared" ca="1" si="51"/>
        <v>7.9030092154942944E-2</v>
      </c>
      <c r="BY14" s="3">
        <f t="shared" ca="1" si="51"/>
        <v>7.4578332214515569E-2</v>
      </c>
      <c r="BZ14" s="3">
        <f t="shared" ca="1" si="51"/>
        <v>-0.13362886376586602</v>
      </c>
      <c r="CA14" s="3">
        <f t="shared" ca="1" si="51"/>
        <v>4.9354998457500854E-2</v>
      </c>
      <c r="CB14" s="3">
        <f t="shared" ca="1" si="51"/>
        <v>0.23308882728418784</v>
      </c>
      <c r="CC14" s="3">
        <f t="shared" ca="1" si="51"/>
        <v>0.13985791201867603</v>
      </c>
      <c r="CD14" s="3">
        <f t="shared" ca="1" si="51"/>
        <v>0.17874530263631161</v>
      </c>
      <c r="CE14" s="3">
        <f t="shared" ca="1" si="51"/>
        <v>3.3275641249513765E-2</v>
      </c>
      <c r="CF14" s="3">
        <f t="shared" ca="1" si="51"/>
        <v>0.12811439019656051</v>
      </c>
      <c r="CG14" s="3">
        <f t="shared" ca="1" si="51"/>
        <v>4.7912402921685214E-2</v>
      </c>
      <c r="CH14" s="3">
        <f t="shared" ca="1" si="51"/>
        <v>-9.8468327029219135E-2</v>
      </c>
      <c r="CI14" s="3">
        <f t="shared" ca="1" si="51"/>
        <v>0.11488985101550275</v>
      </c>
      <c r="CJ14" s="3">
        <f t="shared" ca="1" si="51"/>
        <v>-6.1212188636771969E-3</v>
      </c>
      <c r="CK14" s="3">
        <f t="shared" ca="1" si="51"/>
        <v>-3.446957479589921E-2</v>
      </c>
      <c r="CL14" s="3">
        <f t="shared" ca="1" si="51"/>
        <v>0.19793097306152962</v>
      </c>
      <c r="CM14" s="3">
        <f t="shared" ca="1" si="51"/>
        <v>3.7899506778319436E-3</v>
      </c>
      <c r="CN14" s="3">
        <f t="shared" ca="1" si="51"/>
        <v>0.2402928693849149</v>
      </c>
      <c r="CO14" s="3">
        <f t="shared" ca="1" si="51"/>
        <v>0.2899053805909772</v>
      </c>
      <c r="CP14" s="3">
        <f t="shared" ca="1" si="51"/>
        <v>0.21925984019958844</v>
      </c>
      <c r="CQ14" s="3">
        <f t="shared" ca="1" si="51"/>
        <v>-1.2408875472127226E-2</v>
      </c>
      <c r="CR14" s="3">
        <f t="shared" ca="1" si="51"/>
        <v>0.31414465931071178</v>
      </c>
      <c r="CS14" s="3">
        <f t="shared" ca="1" si="51"/>
        <v>2.6386033235256984E-2</v>
      </c>
      <c r="CT14" s="3">
        <f t="shared" ca="1" si="51"/>
        <v>9.056920200039173E-2</v>
      </c>
      <c r="CU14" s="3">
        <f t="shared" ca="1" si="51"/>
        <v>-0.11058494564946543</v>
      </c>
      <c r="CV14" s="3">
        <f t="shared" ca="1" si="51"/>
        <v>-0.20847267418509324</v>
      </c>
      <c r="CW14" s="3">
        <f t="shared" ca="1" si="51"/>
        <v>-7.8526493641781367E-2</v>
      </c>
      <c r="CX14" s="3">
        <f t="shared" ca="1" si="51"/>
        <v>9.6305465850543406E-2</v>
      </c>
      <c r="CY14" s="3">
        <f t="shared" ca="1" si="51"/>
        <v>7.8376133640780055E-2</v>
      </c>
      <c r="CZ14" s="3">
        <f t="shared" ca="1" si="51"/>
        <v>-7.9712880550211099E-2</v>
      </c>
      <c r="DA14" s="3">
        <f t="shared" ca="1" si="51"/>
        <v>3.103024687893801E-2</v>
      </c>
      <c r="DB14" s="3">
        <f t="shared" ca="1" si="51"/>
        <v>0.20732952479909106</v>
      </c>
      <c r="DC14" s="3">
        <f t="shared" ca="1" si="51"/>
        <v>-0.14917829184123349</v>
      </c>
      <c r="DD14" s="3">
        <f t="shared" ca="1" si="51"/>
        <v>0.12851961975157891</v>
      </c>
      <c r="DE14" s="3">
        <f t="shared" ca="1" si="51"/>
        <v>0.18392190709734724</v>
      </c>
      <c r="DF14" s="3">
        <f t="shared" ca="1" si="51"/>
        <v>0.18995644445230564</v>
      </c>
      <c r="DG14" s="3">
        <f t="shared" ca="1" si="51"/>
        <v>-4.8755297133509762E-2</v>
      </c>
      <c r="DH14" s="3">
        <f t="shared" ca="1" si="51"/>
        <v>5.3647897900930962E-2</v>
      </c>
      <c r="DI14" s="3">
        <f t="shared" ca="1" si="51"/>
        <v>-3.3784159527766588E-3</v>
      </c>
      <c r="DJ14" s="3">
        <f t="shared" ca="1" si="51"/>
        <v>0.18285297135702283</v>
      </c>
      <c r="DK14" s="3">
        <f t="shared" ca="1" si="51"/>
        <v>0.15334954508414139</v>
      </c>
      <c r="DL14" s="3">
        <f t="shared" ca="1" si="51"/>
        <v>-4.132639365433588E-2</v>
      </c>
      <c r="DM14" s="3">
        <f t="shared" ca="1" si="51"/>
        <v>7.4627600152914919E-2</v>
      </c>
      <c r="DN14" s="3">
        <f t="shared" ca="1" si="51"/>
        <v>-2.2391296476157715E-2</v>
      </c>
      <c r="DO14" s="3">
        <f t="shared" ca="1" si="51"/>
        <v>1.2459527127716315E-2</v>
      </c>
      <c r="DP14" s="3">
        <f t="shared" ca="1" si="51"/>
        <v>-5.4871345634718433E-2</v>
      </c>
      <c r="DQ14" s="3">
        <f t="shared" ca="1" si="51"/>
        <v>0.24952560415261776</v>
      </c>
      <c r="DR14" s="3">
        <f t="shared" ca="1" si="51"/>
        <v>0.12494578606971912</v>
      </c>
      <c r="DS14" s="3">
        <f t="shared" ca="1" si="51"/>
        <v>9.1473791337886246E-2</v>
      </c>
      <c r="DT14" s="3">
        <f t="shared" ca="1" si="51"/>
        <v>-3.1577660915047684E-2</v>
      </c>
      <c r="DU14" s="3">
        <f t="shared" ca="1" si="51"/>
        <v>0.2127274267095382</v>
      </c>
      <c r="DV14" s="3">
        <f t="shared" ca="1" si="51"/>
        <v>1.28326692100788E-2</v>
      </c>
      <c r="DW14" s="3">
        <f t="shared" ca="1" si="51"/>
        <v>-7.3798189467693662E-2</v>
      </c>
      <c r="DX14" s="3">
        <f t="shared" ca="1" si="51"/>
        <v>6.3597169598981221E-2</v>
      </c>
      <c r="DY14" s="3">
        <f t="shared" ca="1" si="18"/>
        <v>0.28264328690356222</v>
      </c>
      <c r="DZ14" s="3">
        <f t="shared" ca="1" si="46"/>
        <v>0.11530492624104521</v>
      </c>
      <c r="EA14" s="3">
        <f t="shared" ca="1" si="46"/>
        <v>6.072100250779059E-2</v>
      </c>
      <c r="EB14" s="3">
        <f t="shared" ca="1" si="46"/>
        <v>-2.1889353560048647E-2</v>
      </c>
      <c r="EC14" s="3">
        <f t="shared" ca="1" si="46"/>
        <v>8.5902717166576978E-2</v>
      </c>
      <c r="ED14" s="3">
        <f t="shared" ca="1" si="46"/>
        <v>-0.1056240348443326</v>
      </c>
      <c r="EE14" s="3">
        <f t="shared" ca="1" si="46"/>
        <v>-7.4122722921818179E-3</v>
      </c>
      <c r="EF14" s="3">
        <f t="shared" ca="1" si="46"/>
        <v>-0.10264735325659775</v>
      </c>
      <c r="EG14" s="3">
        <f t="shared" ca="1" si="46"/>
        <v>-6.4135655505583367E-2</v>
      </c>
      <c r="EH14" s="3">
        <f t="shared" ca="1" si="46"/>
        <v>0.21664034795086029</v>
      </c>
      <c r="EI14" s="3">
        <f t="shared" ca="1" si="46"/>
        <v>-0.10080086603925749</v>
      </c>
      <c r="EJ14" s="3">
        <f t="shared" ca="1" si="46"/>
        <v>-6.9307796469546198E-2</v>
      </c>
      <c r="EK14" s="3">
        <f t="shared" ca="1" si="46"/>
        <v>-2.7894183466969119E-2</v>
      </c>
      <c r="EL14" s="3">
        <f t="shared" ca="1" si="46"/>
        <v>6.8210754725103254E-2</v>
      </c>
      <c r="EM14" s="3">
        <f t="shared" ca="1" si="46"/>
        <v>0.10667378265615221</v>
      </c>
      <c r="EN14" s="3">
        <f t="shared" ca="1" si="46"/>
        <v>6.1901571281306175E-2</v>
      </c>
      <c r="EO14" s="3">
        <f t="shared" ca="1" si="46"/>
        <v>-2.1947492220173406E-2</v>
      </c>
      <c r="EP14" s="3">
        <f t="shared" ca="1" si="46"/>
        <v>-6.1692737570796796E-3</v>
      </c>
      <c r="EQ14" s="3">
        <f t="shared" ca="1" si="46"/>
        <v>8.2573392157517134E-2</v>
      </c>
      <c r="ER14" s="3">
        <f t="shared" ca="1" si="46"/>
        <v>0.117569810257815</v>
      </c>
      <c r="ES14" s="3">
        <f t="shared" ca="1" si="46"/>
        <v>0.17768495975426182</v>
      </c>
      <c r="ET14" s="3">
        <f t="shared" ca="1" si="46"/>
        <v>7.1183880262370991E-2</v>
      </c>
      <c r="EU14" s="3">
        <f t="shared" ca="1" si="46"/>
        <v>0.10952617320073943</v>
      </c>
      <c r="EV14" s="3">
        <f t="shared" ca="1" si="46"/>
        <v>-5.8934739941238282E-2</v>
      </c>
      <c r="EW14" s="3">
        <f t="shared" ca="1" si="46"/>
        <v>0.11703634050228079</v>
      </c>
      <c r="EX14" s="3">
        <f t="shared" ca="1" si="46"/>
        <v>0.10999229990494955</v>
      </c>
      <c r="EY14" s="3">
        <f t="shared" ca="1" si="46"/>
        <v>-0.17221703529620008</v>
      </c>
      <c r="EZ14" s="3">
        <f t="shared" ca="1" si="46"/>
        <v>5.5362776455259138E-2</v>
      </c>
      <c r="FA14" s="3">
        <f t="shared" ca="1" si="46"/>
        <v>0.11823804140132554</v>
      </c>
      <c r="FB14" s="3">
        <f t="shared" ca="1" si="46"/>
        <v>0.13979020167749995</v>
      </c>
      <c r="FC14" s="3">
        <f t="shared" ca="1" si="46"/>
        <v>0.32010753138304343</v>
      </c>
      <c r="FD14" s="3">
        <f t="shared" ca="1" si="46"/>
        <v>-0.14039638395132575</v>
      </c>
      <c r="FE14" s="3">
        <f t="shared" ca="1" si="46"/>
        <v>0.13530332876445669</v>
      </c>
      <c r="FF14" s="3">
        <f t="shared" ca="1" si="46"/>
        <v>0.26367199212870535</v>
      </c>
      <c r="FG14" s="3">
        <f t="shared" ca="1" si="46"/>
        <v>-4.6551311770533232E-4</v>
      </c>
      <c r="FH14" s="3">
        <f t="shared" ca="1" si="46"/>
        <v>0.10367605312389312</v>
      </c>
      <c r="FI14" s="3">
        <f t="shared" ca="1" si="46"/>
        <v>0.18938123212243241</v>
      </c>
      <c r="FJ14" s="3">
        <f t="shared" ca="1" si="46"/>
        <v>5.5000746483372144E-2</v>
      </c>
      <c r="FK14" s="3">
        <f t="shared" ca="1" si="46"/>
        <v>0.2597141595917663</v>
      </c>
      <c r="FL14" s="3">
        <f t="shared" ca="1" si="46"/>
        <v>9.4050653170203863E-2</v>
      </c>
      <c r="FM14" s="3">
        <f t="shared" ca="1" si="46"/>
        <v>-0.11437507141085169</v>
      </c>
      <c r="FN14" s="3">
        <f t="shared" ca="1" si="46"/>
        <v>0.10305761364896894</v>
      </c>
      <c r="FO14" s="3">
        <f t="shared" ca="1" si="46"/>
        <v>3.1545469987741055E-2</v>
      </c>
      <c r="FP14" s="3">
        <f t="shared" ca="1" si="46"/>
        <v>5.2120905075435375E-2</v>
      </c>
      <c r="FQ14" s="3">
        <f t="shared" ca="1" si="46"/>
        <v>-2.2642302805813003E-2</v>
      </c>
      <c r="FR14" s="3">
        <f t="shared" ca="1" si="46"/>
        <v>-5.820324595891567E-2</v>
      </c>
      <c r="FS14" s="3">
        <f t="shared" ca="1" si="46"/>
        <v>0.18067272659801134</v>
      </c>
      <c r="FT14" s="3">
        <f t="shared" ca="1" si="46"/>
        <v>0.13108524187252812</v>
      </c>
      <c r="FU14" s="3">
        <f t="shared" ca="1" si="46"/>
        <v>0.15918385396720874</v>
      </c>
      <c r="FV14" s="3">
        <f t="shared" ca="1" si="46"/>
        <v>8.3147931291630672E-2</v>
      </c>
      <c r="FW14" s="3">
        <f t="shared" ca="1" si="46"/>
        <v>4.4012233920191976E-3</v>
      </c>
      <c r="FX14" s="3">
        <f t="shared" ca="1" si="46"/>
        <v>0.20588057553164391</v>
      </c>
      <c r="FY14" s="3">
        <f t="shared" ca="1" si="46"/>
        <v>0.12430903420507664</v>
      </c>
      <c r="FZ14" s="3">
        <f t="shared" ca="1" si="46"/>
        <v>-0.22091917923809218</v>
      </c>
      <c r="GA14" s="3">
        <f t="shared" ca="1" si="46"/>
        <v>2.4458864897441146E-2</v>
      </c>
      <c r="GB14" s="3">
        <f t="shared" ca="1" si="46"/>
        <v>-0.15433758090648875</v>
      </c>
      <c r="GC14" s="3">
        <f t="shared" ca="1" si="46"/>
        <v>0.13710298250291234</v>
      </c>
      <c r="GD14" s="3">
        <f t="shared" ca="1" si="46"/>
        <v>-2.3923295368966258E-2</v>
      </c>
      <c r="GE14" s="3">
        <f t="shared" ca="1" si="46"/>
        <v>0.11244193961289178</v>
      </c>
      <c r="GF14" s="3">
        <f t="shared" ca="1" si="46"/>
        <v>-2.2927477567949647E-2</v>
      </c>
      <c r="GG14" s="3">
        <f t="shared" ca="1" si="46"/>
        <v>-7.5028582433725469E-2</v>
      </c>
      <c r="GH14" s="3">
        <f t="shared" ca="1" si="46"/>
        <v>-5.8016336881488051E-2</v>
      </c>
      <c r="GI14" s="3">
        <f t="shared" ca="1" si="46"/>
        <v>0.14962595020874453</v>
      </c>
      <c r="GJ14" s="3">
        <f t="shared" ca="1" si="46"/>
        <v>5.1539114736015357E-2</v>
      </c>
      <c r="GK14" s="3">
        <f t="shared" ca="1" si="46"/>
        <v>4.1579394135428605E-2</v>
      </c>
      <c r="GL14" s="3">
        <f t="shared" ca="1" si="42"/>
        <v>-4.594982346227354E-2</v>
      </c>
      <c r="GM14" s="3">
        <f t="shared" ca="1" si="42"/>
        <v>2.1389938029567152E-2</v>
      </c>
      <c r="GN14" s="3">
        <f t="shared" ca="1" si="42"/>
        <v>-0.11977791820900875</v>
      </c>
      <c r="GO14" s="3">
        <f t="shared" ca="1" si="42"/>
        <v>-8.7929576207851204E-2</v>
      </c>
      <c r="GP14" s="3">
        <f t="shared" ca="1" si="42"/>
        <v>7.2616574475390105E-2</v>
      </c>
      <c r="GQ14" s="3">
        <f t="shared" ca="1" si="42"/>
        <v>0.11465701706849446</v>
      </c>
      <c r="GR14" s="3">
        <f t="shared" ca="1" si="42"/>
        <v>-0.1291490786333141</v>
      </c>
      <c r="GS14" s="3">
        <f t="shared" ca="1" si="42"/>
        <v>-6.2359247114213159E-2</v>
      </c>
      <c r="GT14" s="3">
        <f t="shared" ca="1" si="42"/>
        <v>-0.11771134714605692</v>
      </c>
      <c r="GU14" s="3">
        <f t="shared" ca="1" si="42"/>
        <v>0.23528296934342802</v>
      </c>
      <c r="GV14" s="3">
        <f t="shared" ca="1" si="42"/>
        <v>-9.7026908528503777E-2</v>
      </c>
      <c r="GW14" s="3">
        <f t="shared" ca="1" si="42"/>
        <v>9.1669229969845695E-2</v>
      </c>
      <c r="GX14" s="3">
        <f t="shared" ca="1" si="42"/>
        <v>0.12295278782905235</v>
      </c>
      <c r="GY14" s="3">
        <f t="shared" ca="1" si="42"/>
        <v>6.771660243659397E-4</v>
      </c>
      <c r="GZ14" s="3">
        <f t="shared" ca="1" si="42"/>
        <v>0.17058433549215973</v>
      </c>
      <c r="HA14" s="3">
        <f t="shared" ca="1" si="42"/>
        <v>9.4486650433131439E-2</v>
      </c>
      <c r="HB14" s="3">
        <f t="shared" ca="1" si="42"/>
        <v>0.16851561884764354</v>
      </c>
      <c r="HC14" s="3">
        <f t="shared" ca="1" si="42"/>
        <v>-7.764869630561512E-2</v>
      </c>
      <c r="HD14" s="3">
        <f t="shared" ca="1" si="42"/>
        <v>0.10009547592901624</v>
      </c>
      <c r="HE14" s="3">
        <f t="shared" ca="1" si="42"/>
        <v>8.4772046122912337E-2</v>
      </c>
      <c r="HF14" s="3">
        <f t="shared" ca="1" si="42"/>
        <v>7.5042997561880639E-2</v>
      </c>
      <c r="HG14" s="3">
        <f t="shared" ca="1" si="42"/>
        <v>-0.12416240291211093</v>
      </c>
      <c r="HH14" s="3">
        <f t="shared" ca="1" si="42"/>
        <v>-8.0159792856937404E-2</v>
      </c>
      <c r="HI14" s="3">
        <f t="shared" ca="1" si="42"/>
        <v>8.9752968487360169E-2</v>
      </c>
      <c r="HJ14" s="3">
        <f t="shared" ca="1" si="42"/>
        <v>-3.8015997849230557E-2</v>
      </c>
      <c r="HK14" s="3">
        <f t="shared" ca="1" si="42"/>
        <v>0.166291359685212</v>
      </c>
      <c r="HL14" s="3">
        <f t="shared" ca="1" si="42"/>
        <v>-8.6812239587420389E-2</v>
      </c>
      <c r="HM14" s="3">
        <f t="shared" ca="1" si="42"/>
        <v>-0.12567004239490215</v>
      </c>
      <c r="HN14" s="3">
        <f t="shared" ca="1" si="42"/>
        <v>-8.5139529085967294E-2</v>
      </c>
      <c r="HO14" s="3">
        <f t="shared" ca="1" si="42"/>
        <v>-4.6204011523524963E-2</v>
      </c>
      <c r="HP14" s="3">
        <f t="shared" ca="1" si="42"/>
        <v>-8.242444223537583E-2</v>
      </c>
      <c r="HQ14" s="3">
        <f t="shared" ca="1" si="42"/>
        <v>0.2003672690815253</v>
      </c>
      <c r="HR14" s="3">
        <f t="shared" ca="1" si="42"/>
        <v>-5.6754160559637293E-2</v>
      </c>
      <c r="HS14" s="3">
        <f t="shared" ca="1" si="42"/>
        <v>-0.14951155519693482</v>
      </c>
      <c r="HT14" s="3">
        <f t="shared" ca="1" si="42"/>
        <v>0.11279778835014354</v>
      </c>
      <c r="HU14" s="3">
        <f t="shared" ca="1" si="42"/>
        <v>0.10241339325084085</v>
      </c>
      <c r="HV14" s="3">
        <f t="shared" ca="1" si="42"/>
        <v>-5.093503622960989E-2</v>
      </c>
      <c r="HW14" s="3">
        <f t="shared" ca="1" si="42"/>
        <v>0.10251282907033391</v>
      </c>
      <c r="HX14" s="3">
        <f t="shared" ca="1" si="42"/>
        <v>9.6786511760870372E-2</v>
      </c>
      <c r="HY14" s="3">
        <f t="shared" ca="1" si="42"/>
        <v>0.1079578016912402</v>
      </c>
      <c r="HZ14" s="3">
        <f t="shared" ca="1" si="42"/>
        <v>-4.0890802546405647E-2</v>
      </c>
      <c r="IA14" s="3">
        <f t="shared" ca="1" si="42"/>
        <v>-0.20087589325758953</v>
      </c>
      <c r="IB14" s="3">
        <f t="shared" ca="1" si="42"/>
        <v>2.4216392522124812E-2</v>
      </c>
      <c r="IC14" s="3">
        <f t="shared" ca="1" si="42"/>
        <v>0.23207694305955334</v>
      </c>
      <c r="ID14" s="3">
        <f t="shared" ca="1" si="42"/>
        <v>0.12924227328674848</v>
      </c>
      <c r="IE14" s="3">
        <f t="shared" ca="1" si="42"/>
        <v>6.8891135172325993E-2</v>
      </c>
      <c r="IF14" s="3">
        <f t="shared" ca="1" si="42"/>
        <v>-0.11551520454898238</v>
      </c>
      <c r="IG14" s="3">
        <f t="shared" ca="1" si="42"/>
        <v>7.2304273301742661E-2</v>
      </c>
      <c r="IH14" s="3">
        <f t="shared" ca="1" si="42"/>
        <v>2.1470660141320277E-2</v>
      </c>
      <c r="II14" s="3">
        <f t="shared" ca="1" si="42"/>
        <v>4.4309658191816217E-2</v>
      </c>
      <c r="IJ14" s="3">
        <f t="shared" ca="1" si="42"/>
        <v>9.0472200178838544E-2</v>
      </c>
      <c r="IK14" s="3">
        <f t="shared" ca="1" si="42"/>
        <v>-4.7741825142242691E-2</v>
      </c>
      <c r="IL14" s="3">
        <f t="shared" ca="1" si="42"/>
        <v>-0.19563130065547901</v>
      </c>
      <c r="IM14" s="3">
        <f t="shared" ca="1" si="42"/>
        <v>-4.8281279718393064E-2</v>
      </c>
      <c r="IN14" s="3">
        <f t="shared" ca="1" si="42"/>
        <v>0.3024243379510605</v>
      </c>
      <c r="IO14" s="3">
        <f t="shared" ca="1" si="42"/>
        <v>0.19288087552369759</v>
      </c>
      <c r="IP14" s="3">
        <f t="shared" ca="1" si="42"/>
        <v>4.0310381001434907E-2</v>
      </c>
      <c r="IQ14" s="3">
        <f t="shared" ca="1" si="42"/>
        <v>0.14768730246915307</v>
      </c>
      <c r="IR14" s="3">
        <f t="shared" ca="1" si="42"/>
        <v>5.8952783755518545E-2</v>
      </c>
      <c r="IS14" s="3">
        <f t="shared" ca="1" si="42"/>
        <v>0.1815279354212366</v>
      </c>
      <c r="IT14" s="3">
        <f t="shared" ca="1" si="42"/>
        <v>9.2629505702218173E-2</v>
      </c>
      <c r="IU14" s="3">
        <f t="shared" ca="1" si="42"/>
        <v>0.27248338299285396</v>
      </c>
      <c r="IV14" s="3">
        <f t="shared" ca="1" si="42"/>
        <v>0.274515624148713</v>
      </c>
      <c r="IW14" s="3">
        <f t="shared" ca="1" si="37"/>
        <v>0.12809519052323826</v>
      </c>
      <c r="IX14" s="3">
        <f t="shared" ca="1" si="37"/>
        <v>2.5405407693161124E-2</v>
      </c>
      <c r="IY14" s="3">
        <f t="shared" ca="1" si="37"/>
        <v>-5.0533469419475729E-2</v>
      </c>
      <c r="IZ14" s="3">
        <f t="shared" ca="1" si="31"/>
        <v>6.1115206872542252E-2</v>
      </c>
      <c r="JA14" s="3">
        <f t="shared" ca="1" si="47"/>
        <v>2.405250644241589E-2</v>
      </c>
      <c r="JB14" s="3">
        <f t="shared" ca="1" si="47"/>
        <v>0.22783923713512277</v>
      </c>
      <c r="JC14" s="3">
        <f t="shared" ca="1" si="47"/>
        <v>0.17529969219481384</v>
      </c>
      <c r="JD14" s="3">
        <f t="shared" ca="1" si="47"/>
        <v>0.12135526204533897</v>
      </c>
      <c r="JE14" s="3">
        <f t="shared" ca="1" si="47"/>
        <v>8.6188864986173341E-2</v>
      </c>
      <c r="JF14" s="3">
        <f t="shared" ca="1" si="47"/>
        <v>2.6468398534649006E-2</v>
      </c>
      <c r="JG14" s="3">
        <f t="shared" ca="1" si="47"/>
        <v>4.1184631297080922E-2</v>
      </c>
      <c r="JH14" s="3">
        <f t="shared" ca="1" si="47"/>
        <v>0.1502304164532173</v>
      </c>
      <c r="JI14" s="3">
        <f t="shared" ca="1" si="47"/>
        <v>0.23205853923591196</v>
      </c>
      <c r="JJ14" s="3">
        <f t="shared" ca="1" si="47"/>
        <v>0.10747902405831958</v>
      </c>
      <c r="JK14" s="3">
        <f t="shared" ca="1" si="47"/>
        <v>0.1854794873058595</v>
      </c>
      <c r="JL14" s="3">
        <f t="shared" ca="1" si="47"/>
        <v>3.3135750547935876E-2</v>
      </c>
      <c r="JM14" s="3">
        <f t="shared" ca="1" si="47"/>
        <v>0.10035755595925555</v>
      </c>
      <c r="JN14" s="3">
        <f t="shared" ca="1" si="47"/>
        <v>0.15249109141601802</v>
      </c>
      <c r="JO14" s="3">
        <f t="shared" ca="1" si="47"/>
        <v>0.15078731843347765</v>
      </c>
      <c r="JP14" s="3">
        <f t="shared" ca="1" si="47"/>
        <v>-7.3153066820424731E-2</v>
      </c>
      <c r="JQ14" s="3">
        <f t="shared" ca="1" si="47"/>
        <v>4.4645508821586029E-2</v>
      </c>
      <c r="JR14" s="3">
        <f t="shared" ca="1" si="47"/>
        <v>-4.858687038123502E-2</v>
      </c>
      <c r="JS14" s="3">
        <f t="shared" ca="1" si="47"/>
        <v>3.0118749011834256E-2</v>
      </c>
      <c r="JT14" s="3">
        <f t="shared" ca="1" si="47"/>
        <v>2.6384414148047527E-2</v>
      </c>
      <c r="JU14" s="3">
        <f t="shared" ca="1" si="47"/>
        <v>0.11212639522868474</v>
      </c>
      <c r="JV14" s="3">
        <f t="shared" ca="1" si="47"/>
        <v>0.15115870292259531</v>
      </c>
      <c r="JW14" s="3">
        <f t="shared" ca="1" si="47"/>
        <v>-0.11869191710121162</v>
      </c>
      <c r="JX14" s="3">
        <f t="shared" ca="1" si="47"/>
        <v>-0.16587011982539501</v>
      </c>
      <c r="JY14" s="3">
        <f t="shared" ca="1" si="47"/>
        <v>6.2216056195757083E-3</v>
      </c>
      <c r="JZ14" s="3">
        <f t="shared" ca="1" si="47"/>
        <v>8.5215846539569873E-2</v>
      </c>
      <c r="KA14" s="3">
        <f t="shared" ca="1" si="47"/>
        <v>0.1964537983393036</v>
      </c>
      <c r="KB14" s="3">
        <f t="shared" ca="1" si="47"/>
        <v>4.7839634351062921E-2</v>
      </c>
      <c r="KC14" s="3">
        <f t="shared" ca="1" si="47"/>
        <v>0.12102056249908356</v>
      </c>
      <c r="KD14" s="3">
        <f t="shared" ca="1" si="47"/>
        <v>0.15529414749670928</v>
      </c>
      <c r="KE14" s="3">
        <f t="shared" ca="1" si="47"/>
        <v>0.10908607270866844</v>
      </c>
      <c r="KF14" s="3">
        <f t="shared" ca="1" si="47"/>
        <v>-8.3722074652558681E-3</v>
      </c>
      <c r="KG14" s="3">
        <f t="shared" ca="1" si="47"/>
        <v>0.14872348336119359</v>
      </c>
      <c r="KH14" s="3">
        <f t="shared" ca="1" si="47"/>
        <v>-2.0184810061833536E-2</v>
      </c>
      <c r="KI14" s="3">
        <f t="shared" ca="1" si="47"/>
        <v>0.13871791404005879</v>
      </c>
      <c r="KJ14" s="3">
        <f t="shared" ca="1" si="47"/>
        <v>0.31780846597531093</v>
      </c>
      <c r="KK14" s="3">
        <f t="shared" ca="1" si="47"/>
        <v>0.11883457613590412</v>
      </c>
      <c r="KL14" s="3">
        <f t="shared" ca="1" si="47"/>
        <v>-0.14649778460814361</v>
      </c>
      <c r="KM14" s="3">
        <f t="shared" ca="1" si="47"/>
        <v>9.610898050918204E-2</v>
      </c>
      <c r="KN14" s="3">
        <f t="shared" ca="1" si="47"/>
        <v>2.5890101551768852E-2</v>
      </c>
      <c r="KO14" s="3">
        <f t="shared" ca="1" si="47"/>
        <v>0.12774560102683272</v>
      </c>
      <c r="KP14" s="3">
        <f t="shared" ca="1" si="47"/>
        <v>-2.2259378896970522E-2</v>
      </c>
      <c r="KQ14" s="3">
        <f t="shared" ca="1" si="47"/>
        <v>7.4190116088317243E-2</v>
      </c>
      <c r="KR14" s="3">
        <f t="shared" ca="1" si="47"/>
        <v>-7.9414319100795244E-3</v>
      </c>
      <c r="KS14" s="3">
        <f t="shared" ca="1" si="47"/>
        <v>-4.3045060364616666E-2</v>
      </c>
      <c r="KT14" s="3">
        <f t="shared" ca="1" si="47"/>
        <v>5.6631005839726287E-2</v>
      </c>
      <c r="KU14" s="3">
        <f t="shared" ca="1" si="47"/>
        <v>-2.8291388637800591E-2</v>
      </c>
      <c r="KV14" s="3">
        <f t="shared" ca="1" si="47"/>
        <v>5.4238077824040977E-2</v>
      </c>
      <c r="KW14" s="3">
        <f t="shared" ca="1" si="47"/>
        <v>1.4350587659468297E-3</v>
      </c>
      <c r="KX14" s="3">
        <f t="shared" ca="1" si="47"/>
        <v>-1.722101150437437E-2</v>
      </c>
      <c r="KY14" s="3">
        <f t="shared" ca="1" si="47"/>
        <v>2.3408054305985075E-2</v>
      </c>
      <c r="KZ14" s="3">
        <f t="shared" ca="1" si="47"/>
        <v>7.3593690418295332E-2</v>
      </c>
      <c r="LA14" s="3">
        <f t="shared" ca="1" si="47"/>
        <v>-0.1086449578221521</v>
      </c>
      <c r="LB14" s="3">
        <f t="shared" ca="1" si="47"/>
        <v>0.11445765987135326</v>
      </c>
      <c r="LC14" s="3">
        <f t="shared" ca="1" si="47"/>
        <v>-3.3919865056578874E-2</v>
      </c>
      <c r="LD14" s="3">
        <f t="shared" ca="1" si="47"/>
        <v>3.4603455063646434E-2</v>
      </c>
      <c r="LE14" s="3">
        <f t="shared" ca="1" si="47"/>
        <v>2.8385294578988349E-2</v>
      </c>
      <c r="LF14" s="3">
        <f t="shared" ca="1" si="47"/>
        <v>2.2172533458105215E-2</v>
      </c>
      <c r="LG14" s="3">
        <f t="shared" ca="1" si="47"/>
        <v>-0.18336482894792111</v>
      </c>
      <c r="LH14" s="3">
        <f t="shared" ca="1" si="47"/>
        <v>0.21981813611951873</v>
      </c>
      <c r="LI14" s="3">
        <f t="shared" ca="1" si="47"/>
        <v>0.24349517364420048</v>
      </c>
      <c r="LJ14" s="3">
        <f t="shared" ca="1" si="47"/>
        <v>9.8214687388509136E-2</v>
      </c>
      <c r="LK14" s="3">
        <f t="shared" ca="1" si="47"/>
        <v>0.1287941012319086</v>
      </c>
      <c r="LL14" s="3">
        <f t="shared" ca="1" si="47"/>
        <v>8.4518274034818319E-2</v>
      </c>
      <c r="LM14" s="3">
        <f t="shared" ca="1" si="43"/>
        <v>-5.6776464568240301E-2</v>
      </c>
      <c r="LN14" s="3">
        <f t="shared" ca="1" si="43"/>
        <v>0.15673904926710658</v>
      </c>
      <c r="LO14" s="3">
        <f t="shared" ca="1" si="38"/>
        <v>0.18375679806068779</v>
      </c>
      <c r="LP14" s="3">
        <f t="shared" ca="1" si="38"/>
        <v>0.37628577235592531</v>
      </c>
      <c r="LQ14" s="3">
        <f t="shared" ca="1" si="38"/>
        <v>-1.9584393625544788E-2</v>
      </c>
      <c r="LR14" s="3">
        <f t="shared" ca="1" si="38"/>
        <v>-8.637258100678176E-2</v>
      </c>
      <c r="LS14" s="3">
        <f t="shared" ca="1" si="38"/>
        <v>0.20547251293531182</v>
      </c>
      <c r="LT14" s="3">
        <f t="shared" ref="LT14:OE15" ca="1" si="52">(NORMINV(RAND(),0.0571,($E$38/100)))</f>
        <v>7.5557706141457487E-2</v>
      </c>
      <c r="LU14" s="3">
        <f t="shared" ca="1" si="52"/>
        <v>-4.8958252121256596E-2</v>
      </c>
      <c r="LV14" s="3">
        <f t="shared" ca="1" si="52"/>
        <v>0.17129337154134605</v>
      </c>
      <c r="LW14" s="3">
        <f t="shared" ca="1" si="52"/>
        <v>-0.12988218181118294</v>
      </c>
      <c r="LX14" s="3">
        <f t="shared" ca="1" si="52"/>
        <v>2.8651787514418353E-3</v>
      </c>
      <c r="LY14" s="3">
        <f t="shared" ca="1" si="52"/>
        <v>0.18930613314961559</v>
      </c>
      <c r="LZ14" s="3">
        <f t="shared" ca="1" si="52"/>
        <v>0.25600155758815285</v>
      </c>
      <c r="MA14" s="3">
        <f t="shared" ca="1" si="52"/>
        <v>6.6059630966797775E-2</v>
      </c>
      <c r="MB14" s="3">
        <f t="shared" ca="1" si="52"/>
        <v>-5.5836626392129676E-2</v>
      </c>
      <c r="MC14" s="3">
        <f t="shared" ca="1" si="52"/>
        <v>5.6169988940106837E-2</v>
      </c>
      <c r="MD14" s="3">
        <f t="shared" ca="1" si="52"/>
        <v>8.7729526315886236E-2</v>
      </c>
      <c r="ME14" s="3">
        <f t="shared" ca="1" si="52"/>
        <v>0.19985377065454191</v>
      </c>
      <c r="MF14" s="3">
        <f t="shared" ca="1" si="52"/>
        <v>0.27439740665257045</v>
      </c>
      <c r="MG14" s="3">
        <f t="shared" ca="1" si="52"/>
        <v>0.30265904664515775</v>
      </c>
      <c r="MH14" s="3">
        <f t="shared" ca="1" si="52"/>
        <v>0.14100194089933096</v>
      </c>
      <c r="MI14" s="3">
        <f t="shared" ca="1" si="52"/>
        <v>-5.1778996591785975E-2</v>
      </c>
      <c r="MJ14" s="3">
        <f t="shared" ca="1" si="52"/>
        <v>0.13963286204795244</v>
      </c>
      <c r="MK14" s="3">
        <f t="shared" ca="1" si="52"/>
        <v>5.5596182956506306E-2</v>
      </c>
      <c r="ML14" s="3">
        <f t="shared" ca="1" si="52"/>
        <v>-1.0942805192235311E-2</v>
      </c>
      <c r="MM14" s="3">
        <f t="shared" ca="1" si="52"/>
        <v>-9.8538977209333564E-2</v>
      </c>
      <c r="MN14" s="3">
        <f t="shared" ca="1" si="52"/>
        <v>5.3105723995173229E-2</v>
      </c>
      <c r="MO14" s="3">
        <f t="shared" ca="1" si="52"/>
        <v>-0.12405164281068277</v>
      </c>
      <c r="MP14" s="3">
        <f t="shared" ca="1" si="52"/>
        <v>0.18109476116701845</v>
      </c>
      <c r="MQ14" s="3">
        <f t="shared" ca="1" si="52"/>
        <v>0.16012921459043705</v>
      </c>
      <c r="MR14" s="3">
        <f t="shared" ca="1" si="52"/>
        <v>-1.5625802062375294E-2</v>
      </c>
      <c r="MS14" s="3">
        <f t="shared" ca="1" si="52"/>
        <v>0.1595314480153788</v>
      </c>
      <c r="MT14" s="3">
        <f t="shared" ca="1" si="52"/>
        <v>-5.4433916326271592E-2</v>
      </c>
      <c r="MU14" s="3">
        <f t="shared" ca="1" si="52"/>
        <v>0.13914011053815337</v>
      </c>
      <c r="MV14" s="3">
        <f t="shared" ca="1" si="52"/>
        <v>-6.9666565359877766E-2</v>
      </c>
      <c r="MW14" s="3">
        <f t="shared" ca="1" si="52"/>
        <v>-3.121990494465704E-2</v>
      </c>
      <c r="MX14" s="3">
        <f t="shared" ca="1" si="52"/>
        <v>3.5934468531397208E-2</v>
      </c>
      <c r="MY14" s="3">
        <f t="shared" ca="1" si="52"/>
        <v>-9.5103967452247348E-2</v>
      </c>
      <c r="MZ14" s="3">
        <f t="shared" ca="1" si="52"/>
        <v>0.12402119400506846</v>
      </c>
      <c r="NA14" s="3">
        <f t="shared" ca="1" si="52"/>
        <v>0.1342115210013719</v>
      </c>
      <c r="NB14" s="3">
        <f t="shared" ca="1" si="52"/>
        <v>4.8612269371971238E-2</v>
      </c>
      <c r="NC14" s="3">
        <f t="shared" ca="1" si="52"/>
        <v>0.1091604995340707</v>
      </c>
      <c r="ND14" s="3">
        <f t="shared" ca="1" si="52"/>
        <v>9.4621382743197785E-2</v>
      </c>
      <c r="NE14" s="3">
        <f t="shared" ca="1" si="52"/>
        <v>3.8795197935342016E-2</v>
      </c>
      <c r="NF14" s="3">
        <f t="shared" ca="1" si="52"/>
        <v>6.6932697496307328E-2</v>
      </c>
      <c r="NG14" s="3">
        <f t="shared" ca="1" si="52"/>
        <v>0.18954062472512151</v>
      </c>
      <c r="NH14" s="3">
        <f t="shared" ca="1" si="52"/>
        <v>-0.10892968747734529</v>
      </c>
      <c r="NI14" s="3">
        <f t="shared" ca="1" si="52"/>
        <v>6.5275764557617508E-2</v>
      </c>
      <c r="NJ14" s="3">
        <f t="shared" ca="1" si="52"/>
        <v>2.3225150052448365E-2</v>
      </c>
      <c r="NK14" s="3">
        <f t="shared" ca="1" si="52"/>
        <v>-0.16783536505747138</v>
      </c>
      <c r="NL14" s="3">
        <f t="shared" ca="1" si="52"/>
        <v>3.1469286133383713E-2</v>
      </c>
      <c r="NM14" s="3">
        <f t="shared" ca="1" si="52"/>
        <v>-2.0720183809998724E-3</v>
      </c>
      <c r="NN14" s="3">
        <f t="shared" ca="1" si="52"/>
        <v>0.18281021371013034</v>
      </c>
      <c r="NO14" s="3">
        <f t="shared" ca="1" si="52"/>
        <v>-5.9589772107247724E-2</v>
      </c>
      <c r="NP14" s="3">
        <f t="shared" ca="1" si="52"/>
        <v>-6.7503648981442788E-2</v>
      </c>
      <c r="NQ14" s="3">
        <f t="shared" ca="1" si="52"/>
        <v>0.12099161308598982</v>
      </c>
      <c r="NR14" s="3">
        <f t="shared" ca="1" si="52"/>
        <v>-8.5565760235289251E-3</v>
      </c>
      <c r="NS14" s="3">
        <f t="shared" ca="1" si="52"/>
        <v>2.3870592608428859E-3</v>
      </c>
      <c r="NT14" s="3">
        <f t="shared" ca="1" si="52"/>
        <v>7.1023054605724972E-2</v>
      </c>
      <c r="NU14" s="3">
        <f t="shared" ca="1" si="52"/>
        <v>0.20388247174946733</v>
      </c>
      <c r="NV14" s="3">
        <f t="shared" ca="1" si="52"/>
        <v>0.21999787864665965</v>
      </c>
      <c r="NW14" s="3">
        <f t="shared" ca="1" si="52"/>
        <v>1.1123252774655062E-4</v>
      </c>
      <c r="NX14" s="3">
        <f t="shared" ca="1" si="52"/>
        <v>-6.8484567485305389E-2</v>
      </c>
      <c r="NY14" s="3">
        <f t="shared" ca="1" si="52"/>
        <v>0.21343441809870101</v>
      </c>
      <c r="NZ14" s="3">
        <f t="shared" ca="1" si="52"/>
        <v>0.11214505718828427</v>
      </c>
      <c r="OA14" s="3">
        <f t="shared" ca="1" si="52"/>
        <v>5.6782118445171406E-2</v>
      </c>
      <c r="OB14" s="3">
        <f t="shared" ca="1" si="52"/>
        <v>6.6648690306635755E-2</v>
      </c>
      <c r="OC14" s="3">
        <f t="shared" ca="1" si="52"/>
        <v>-2.5291674391096808E-2</v>
      </c>
      <c r="OD14" s="3">
        <f t="shared" ca="1" si="52"/>
        <v>0.178036952992494</v>
      </c>
      <c r="OE14" s="3">
        <f t="shared" ca="1" si="52"/>
        <v>-0.16137458015213718</v>
      </c>
      <c r="OF14" s="3">
        <f t="shared" ca="1" si="48"/>
        <v>4.7755149762853534E-2</v>
      </c>
      <c r="OG14" s="3">
        <f t="shared" ca="1" si="48"/>
        <v>0.1359329349468994</v>
      </c>
      <c r="OH14" s="3">
        <f t="shared" ca="1" si="48"/>
        <v>-4.9888652351153959E-2</v>
      </c>
      <c r="OI14" s="3">
        <f t="shared" ca="1" si="48"/>
        <v>0.15554003379851938</v>
      </c>
      <c r="OJ14" s="3">
        <f t="shared" ca="1" si="48"/>
        <v>7.5863806603874318E-2</v>
      </c>
      <c r="OK14" s="3">
        <f t="shared" ca="1" si="48"/>
        <v>-3.1509156148741821E-2</v>
      </c>
      <c r="OL14" s="3">
        <f t="shared" ca="1" si="48"/>
        <v>0.24197147147251025</v>
      </c>
      <c r="OM14" s="3">
        <f t="shared" ca="1" si="48"/>
        <v>4.6846757915284393E-4</v>
      </c>
      <c r="ON14" s="3">
        <f t="shared" ca="1" si="48"/>
        <v>-3.4839435077458528E-2</v>
      </c>
      <c r="OO14" s="3">
        <f t="shared" ca="1" si="48"/>
        <v>-0.17918017970033168</v>
      </c>
      <c r="OP14" s="3">
        <f t="shared" ca="1" si="48"/>
        <v>-1.712436402125149E-2</v>
      </c>
      <c r="OQ14" s="3">
        <f t="shared" ca="1" si="48"/>
        <v>4.6796579072514492E-2</v>
      </c>
      <c r="OR14" s="3">
        <f t="shared" ca="1" si="48"/>
        <v>0.19505838153204319</v>
      </c>
      <c r="OS14" s="3">
        <f t="shared" ca="1" si="48"/>
        <v>-9.5528250501962134E-2</v>
      </c>
      <c r="OT14" s="3">
        <f t="shared" ca="1" si="48"/>
        <v>0.186789982899566</v>
      </c>
      <c r="OU14" s="3">
        <f t="shared" ca="1" si="48"/>
        <v>0.11911056137588202</v>
      </c>
      <c r="OV14" s="3">
        <f t="shared" ca="1" si="48"/>
        <v>0.16716943889431257</v>
      </c>
      <c r="OW14" s="3">
        <f t="shared" ca="1" si="48"/>
        <v>4.069943663486271E-2</v>
      </c>
      <c r="OX14" s="3">
        <f t="shared" ca="1" si="48"/>
        <v>-0.15949515736777126</v>
      </c>
      <c r="OY14" s="3">
        <f t="shared" ca="1" si="48"/>
        <v>0.1987047901528568</v>
      </c>
      <c r="OZ14" s="3">
        <f t="shared" ca="1" si="48"/>
        <v>-0.12602859346843809</v>
      </c>
      <c r="PA14" s="3">
        <f t="shared" ca="1" si="48"/>
        <v>-0.18557102736577841</v>
      </c>
      <c r="PB14" s="3">
        <f t="shared" ca="1" si="48"/>
        <v>2.630690443590919E-2</v>
      </c>
      <c r="PC14" s="3">
        <f t="shared" ca="1" si="48"/>
        <v>0.23136094652627603</v>
      </c>
      <c r="PD14" s="3">
        <f t="shared" ca="1" si="48"/>
        <v>0.10005079430596443</v>
      </c>
      <c r="PE14" s="3">
        <f t="shared" ca="1" si="48"/>
        <v>3.0829314454305368E-3</v>
      </c>
      <c r="PF14" s="3">
        <f t="shared" ca="1" si="48"/>
        <v>5.5832885676646689E-2</v>
      </c>
      <c r="PG14" s="3">
        <f t="shared" ca="1" si="48"/>
        <v>0.12854848810052039</v>
      </c>
      <c r="PH14" s="3">
        <f t="shared" ca="1" si="48"/>
        <v>-9.567032795836565E-2</v>
      </c>
      <c r="PI14" s="3">
        <f t="shared" ca="1" si="48"/>
        <v>-4.7820728169553892E-2</v>
      </c>
      <c r="PJ14" s="3">
        <f t="shared" ca="1" si="48"/>
        <v>0.25006374905660306</v>
      </c>
      <c r="PK14" s="3">
        <f t="shared" ca="1" si="48"/>
        <v>-2.7932097272212922E-2</v>
      </c>
      <c r="PL14" s="3">
        <f t="shared" ca="1" si="48"/>
        <v>8.3379384407399573E-2</v>
      </c>
      <c r="PM14" s="3">
        <f t="shared" ca="1" si="48"/>
        <v>0.12004786592855764</v>
      </c>
      <c r="PN14" s="3">
        <f t="shared" ca="1" si="48"/>
        <v>3.0436818019749016E-2</v>
      </c>
      <c r="PO14" s="3">
        <f t="shared" ca="1" si="48"/>
        <v>0.18643639748631158</v>
      </c>
      <c r="PP14" s="3">
        <f t="shared" ca="1" si="48"/>
        <v>-0.11417786942963561</v>
      </c>
      <c r="PQ14" s="3">
        <f t="shared" ca="1" si="48"/>
        <v>-0.11834241386810264</v>
      </c>
      <c r="PR14" s="3">
        <f t="shared" ca="1" si="48"/>
        <v>-1.7836834722875325E-2</v>
      </c>
      <c r="PS14" s="3">
        <f t="shared" ca="1" si="48"/>
        <v>-6.1909817489173707E-3</v>
      </c>
      <c r="PT14" s="3">
        <f t="shared" ca="1" si="48"/>
        <v>-7.1683635156734038E-3</v>
      </c>
      <c r="PU14" s="3">
        <f t="shared" ca="1" si="48"/>
        <v>-0.13514130815150849</v>
      </c>
      <c r="PV14" s="3">
        <f t="shared" ca="1" si="48"/>
        <v>-4.97904885726555E-2</v>
      </c>
      <c r="PW14" s="3">
        <f t="shared" ca="1" si="48"/>
        <v>1.3370778108304129E-2</v>
      </c>
      <c r="PX14" s="3">
        <f t="shared" ca="1" si="48"/>
        <v>8.7248313242217504E-2</v>
      </c>
      <c r="PY14" s="3">
        <f t="shared" ca="1" si="48"/>
        <v>0.16125798406393049</v>
      </c>
      <c r="PZ14" s="3">
        <f t="shared" ca="1" si="48"/>
        <v>0.12309871092301376</v>
      </c>
      <c r="QA14" s="3">
        <f t="shared" ca="1" si="48"/>
        <v>0.23799532075835927</v>
      </c>
      <c r="QB14" s="3">
        <f t="shared" ca="1" si="48"/>
        <v>-0.12052056838244869</v>
      </c>
      <c r="QC14" s="3">
        <f t="shared" ca="1" si="48"/>
        <v>5.3465374065051419E-2</v>
      </c>
      <c r="QD14" s="3">
        <f t="shared" ca="1" si="48"/>
        <v>3.6271100036089049E-2</v>
      </c>
      <c r="QE14" s="3">
        <f t="shared" ca="1" si="48"/>
        <v>9.5689043790443379E-2</v>
      </c>
      <c r="QF14" s="3">
        <f t="shared" ca="1" si="48"/>
        <v>7.5356952733638433E-2</v>
      </c>
      <c r="QG14" s="3">
        <f t="shared" ca="1" si="48"/>
        <v>-2.8402485577013123E-2</v>
      </c>
      <c r="QH14" s="3">
        <f t="shared" ca="1" si="48"/>
        <v>-7.4886463312875587E-2</v>
      </c>
      <c r="QI14" s="3">
        <f t="shared" ca="1" si="48"/>
        <v>0.14504487534153324</v>
      </c>
      <c r="QJ14" s="3">
        <f t="shared" ca="1" si="48"/>
        <v>-6.1165105987482787E-2</v>
      </c>
      <c r="QK14" s="3">
        <f t="shared" ca="1" si="44"/>
        <v>-4.4415281978405566E-2</v>
      </c>
      <c r="QL14" s="3">
        <f t="shared" ca="1" si="44"/>
        <v>-5.2331099709615858E-2</v>
      </c>
      <c r="QM14" s="3">
        <f t="shared" ca="1" si="39"/>
        <v>0.11382646334860932</v>
      </c>
      <c r="QN14" s="3">
        <f t="shared" ca="1" si="39"/>
        <v>-0.14787387399081708</v>
      </c>
      <c r="QO14" s="3">
        <f t="shared" ca="1" si="39"/>
        <v>0.11285083621233249</v>
      </c>
      <c r="QP14" s="3">
        <f t="shared" ca="1" si="39"/>
        <v>0.25341141959555946</v>
      </c>
      <c r="QQ14" s="3">
        <f t="shared" ca="1" si="39"/>
        <v>-2.0683426432026447E-2</v>
      </c>
      <c r="QR14" s="3">
        <f t="shared" ref="QR14:TC15" ca="1" si="53">(NORMINV(RAND(),0.0571,($E$38/100)))</f>
        <v>-0.15584786876086221</v>
      </c>
      <c r="QS14" s="3">
        <f t="shared" ca="1" si="53"/>
        <v>-5.3250585985810131E-2</v>
      </c>
      <c r="QT14" s="3">
        <f t="shared" ca="1" si="53"/>
        <v>0.26401502039459496</v>
      </c>
      <c r="QU14" s="3">
        <f t="shared" ca="1" si="53"/>
        <v>3.2828205979910471E-2</v>
      </c>
      <c r="QV14" s="3">
        <f t="shared" ca="1" si="53"/>
        <v>-5.9237276239858028E-2</v>
      </c>
      <c r="QW14" s="3">
        <f t="shared" ca="1" si="53"/>
        <v>4.7216379208925754E-2</v>
      </c>
      <c r="QX14" s="3">
        <f t="shared" ca="1" si="53"/>
        <v>0.23574695601476636</v>
      </c>
      <c r="QY14" s="3">
        <f t="shared" ca="1" si="53"/>
        <v>-9.0566406254990614E-2</v>
      </c>
      <c r="QZ14" s="3">
        <f t="shared" ca="1" si="53"/>
        <v>-1.8790272789117157E-2</v>
      </c>
      <c r="RA14" s="3">
        <f t="shared" ca="1" si="53"/>
        <v>4.013910496710979E-2</v>
      </c>
      <c r="RB14" s="3">
        <f t="shared" ca="1" si="53"/>
        <v>0.17442726120906446</v>
      </c>
      <c r="RC14" s="3">
        <f t="shared" ca="1" si="53"/>
        <v>7.7324901870575377E-3</v>
      </c>
      <c r="RD14" s="3">
        <f t="shared" ca="1" si="53"/>
        <v>0.21431193720473313</v>
      </c>
      <c r="RE14" s="3">
        <f t="shared" ca="1" si="53"/>
        <v>3.6987083495501796E-2</v>
      </c>
      <c r="RF14" s="3">
        <f t="shared" ca="1" si="53"/>
        <v>7.7762666932126787E-2</v>
      </c>
      <c r="RG14" s="3">
        <f t="shared" ca="1" si="53"/>
        <v>3.016250580688179E-2</v>
      </c>
      <c r="RH14" s="3">
        <f t="shared" ca="1" si="53"/>
        <v>6.8129270653307067E-2</v>
      </c>
      <c r="RI14" s="3">
        <f t="shared" ca="1" si="53"/>
        <v>0.19801369145312109</v>
      </c>
      <c r="RJ14" s="3">
        <f t="shared" ca="1" si="53"/>
        <v>-1.1339525605712886E-2</v>
      </c>
      <c r="RK14" s="3">
        <f t="shared" ca="1" si="53"/>
        <v>-3.0456243733707491E-2</v>
      </c>
      <c r="RL14" s="3">
        <f t="shared" ca="1" si="53"/>
        <v>0.17384623669523741</v>
      </c>
      <c r="RM14" s="3">
        <f t="shared" ca="1" si="53"/>
        <v>0.1967788684653195</v>
      </c>
      <c r="RN14" s="3">
        <f t="shared" ca="1" si="53"/>
        <v>-4.4290762813312831E-2</v>
      </c>
      <c r="RO14" s="3">
        <f t="shared" ca="1" si="53"/>
        <v>0.16517203058363633</v>
      </c>
      <c r="RP14" s="3">
        <f t="shared" ca="1" si="53"/>
        <v>6.576004494025936E-2</v>
      </c>
      <c r="RQ14" s="3">
        <f t="shared" ca="1" si="53"/>
        <v>0.30278314690618302</v>
      </c>
      <c r="RR14" s="3">
        <f t="shared" ca="1" si="53"/>
        <v>6.471507589170547E-2</v>
      </c>
      <c r="RS14" s="3">
        <f t="shared" ca="1" si="53"/>
        <v>-0.19061522093184691</v>
      </c>
      <c r="RT14" s="3">
        <f t="shared" ca="1" si="53"/>
        <v>0.23962228611109015</v>
      </c>
      <c r="RU14" s="3">
        <f t="shared" ca="1" si="53"/>
        <v>0.17969767807176601</v>
      </c>
      <c r="RV14" s="3">
        <f t="shared" ca="1" si="53"/>
        <v>-7.3682978525477047E-2</v>
      </c>
      <c r="RW14" s="3">
        <f t="shared" ca="1" si="53"/>
        <v>0.16077631023349401</v>
      </c>
      <c r="RX14" s="3">
        <f t="shared" ca="1" si="53"/>
        <v>-0.10897465488062873</v>
      </c>
      <c r="RY14" s="3">
        <f t="shared" ca="1" si="53"/>
        <v>-3.7816242000319952E-2</v>
      </c>
      <c r="RZ14" s="3">
        <f t="shared" ca="1" si="53"/>
        <v>0.12899966207786445</v>
      </c>
      <c r="SA14" s="3">
        <f t="shared" ca="1" si="53"/>
        <v>9.6329707910795453E-2</v>
      </c>
      <c r="SB14" s="3">
        <f t="shared" ca="1" si="53"/>
        <v>-0.10059619161873083</v>
      </c>
      <c r="SC14" s="3">
        <f t="shared" ca="1" si="53"/>
        <v>0.16929573919950597</v>
      </c>
      <c r="SD14" s="3">
        <f t="shared" ca="1" si="53"/>
        <v>0.19507593289701169</v>
      </c>
      <c r="SE14" s="3">
        <f t="shared" ca="1" si="53"/>
        <v>-0.20261547480352593</v>
      </c>
      <c r="SF14" s="3">
        <f t="shared" ca="1" si="53"/>
        <v>0.32013053551871085</v>
      </c>
      <c r="SG14" s="3">
        <f t="shared" ca="1" si="53"/>
        <v>7.4690356323214621E-2</v>
      </c>
      <c r="SH14" s="3">
        <f t="shared" ca="1" si="53"/>
        <v>9.2489417480399405E-2</v>
      </c>
      <c r="SI14" s="3">
        <f t="shared" ca="1" si="53"/>
        <v>9.1361657349592673E-2</v>
      </c>
      <c r="SJ14" s="3">
        <f t="shared" ca="1" si="53"/>
        <v>-3.2427991502252132E-2</v>
      </c>
      <c r="SK14" s="3">
        <f t="shared" ca="1" si="53"/>
        <v>3.3877325080909473E-2</v>
      </c>
      <c r="SL14" s="3">
        <f t="shared" ca="1" si="53"/>
        <v>0.19493074245605924</v>
      </c>
      <c r="SM14" s="3">
        <f t="shared" ca="1" si="53"/>
        <v>0.16501366663013228</v>
      </c>
      <c r="SN14" s="3">
        <f t="shared" ca="1" si="53"/>
        <v>3.1456496206055708E-2</v>
      </c>
      <c r="SO14" s="3">
        <f t="shared" ca="1" si="53"/>
        <v>6.8947454355487256E-2</v>
      </c>
      <c r="SP14" s="3">
        <f t="shared" ca="1" si="53"/>
        <v>0.11397013001639469</v>
      </c>
      <c r="SQ14" s="3">
        <f t="shared" ca="1" si="53"/>
        <v>-2.4025551179677473E-2</v>
      </c>
      <c r="SR14" s="3">
        <f t="shared" ca="1" si="53"/>
        <v>0.1265354097077146</v>
      </c>
      <c r="SS14" s="3">
        <f t="shared" ca="1" si="53"/>
        <v>3.1600153392489359E-2</v>
      </c>
      <c r="ST14" s="3">
        <f t="shared" ca="1" si="53"/>
        <v>8.3489774110245496E-2</v>
      </c>
      <c r="SU14" s="3">
        <f t="shared" ca="1" si="53"/>
        <v>8.6280366819927554E-2</v>
      </c>
      <c r="SV14" s="3">
        <f t="shared" ca="1" si="53"/>
        <v>5.6459236026848748E-2</v>
      </c>
      <c r="SW14" s="3">
        <f t="shared" ca="1" si="53"/>
        <v>0.16593144833422932</v>
      </c>
      <c r="SX14" s="3">
        <f t="shared" ca="1" si="53"/>
        <v>-1.6637415876907327E-3</v>
      </c>
      <c r="SY14" s="3">
        <f t="shared" ca="1" si="53"/>
        <v>-8.2893534135082367E-2</v>
      </c>
      <c r="SZ14" s="3">
        <f t="shared" ca="1" si="53"/>
        <v>6.9085094182170792E-2</v>
      </c>
      <c r="TA14" s="3">
        <f t="shared" ca="1" si="53"/>
        <v>4.1586802625587477E-2</v>
      </c>
      <c r="TB14" s="3">
        <f t="shared" ca="1" si="53"/>
        <v>7.2735159772803537E-2</v>
      </c>
      <c r="TC14" s="3">
        <f t="shared" ca="1" si="53"/>
        <v>8.6451295389523244E-2</v>
      </c>
      <c r="TD14" s="3">
        <f t="shared" ca="1" si="49"/>
        <v>0.10150122938328618</v>
      </c>
      <c r="TE14" s="3">
        <f t="shared" ca="1" si="49"/>
        <v>0.13124972294574599</v>
      </c>
      <c r="TF14" s="3">
        <f t="shared" ca="1" si="49"/>
        <v>0.2054947294909118</v>
      </c>
      <c r="TG14" s="3">
        <f t="shared" ca="1" si="49"/>
        <v>-6.1326662004568863E-2</v>
      </c>
      <c r="TH14" s="3">
        <f t="shared" ca="1" si="49"/>
        <v>-8.0948717506593118E-2</v>
      </c>
      <c r="TI14" s="3">
        <f t="shared" ca="1" si="49"/>
        <v>0.25670922592743284</v>
      </c>
      <c r="TJ14" s="3">
        <f t="shared" ca="1" si="49"/>
        <v>-2.631555957325428E-2</v>
      </c>
      <c r="TK14" s="3">
        <f t="shared" ca="1" si="49"/>
        <v>0.24647700976268133</v>
      </c>
      <c r="TL14" s="3">
        <f t="shared" ca="1" si="49"/>
        <v>-4.5299337310697116E-2</v>
      </c>
      <c r="TM14" s="3">
        <f t="shared" ca="1" si="49"/>
        <v>-2.3558845806117737E-2</v>
      </c>
      <c r="TN14" s="3">
        <f t="shared" ca="1" si="49"/>
        <v>9.6334395729147482E-2</v>
      </c>
      <c r="TO14" s="3">
        <f t="shared" ca="1" si="49"/>
        <v>7.0207411275266418E-2</v>
      </c>
      <c r="TP14" s="3">
        <f t="shared" ca="1" si="49"/>
        <v>0.14767722092503349</v>
      </c>
      <c r="TQ14" s="3">
        <f t="shared" ca="1" si="49"/>
        <v>2.3749564654242307E-2</v>
      </c>
      <c r="TR14" s="3">
        <f t="shared" ca="1" si="49"/>
        <v>6.0094201781147202E-2</v>
      </c>
      <c r="TS14" s="3">
        <f t="shared" ca="1" si="49"/>
        <v>-0.11738254714144229</v>
      </c>
      <c r="TT14" s="3">
        <f t="shared" ca="1" si="49"/>
        <v>-6.5712298649589967E-2</v>
      </c>
      <c r="TU14" s="3">
        <f t="shared" ca="1" si="49"/>
        <v>0.16271691619636369</v>
      </c>
      <c r="TV14" s="3">
        <f t="shared" ca="1" si="49"/>
        <v>0.11429138801592011</v>
      </c>
      <c r="TW14" s="3">
        <f t="shared" ca="1" si="49"/>
        <v>1.3621197304758186E-2</v>
      </c>
      <c r="TX14" s="3">
        <f t="shared" ca="1" si="49"/>
        <v>0.20066434806765476</v>
      </c>
      <c r="TY14" s="3">
        <f t="shared" ca="1" si="49"/>
        <v>-2.0861627680081984E-2</v>
      </c>
      <c r="TZ14" s="3">
        <f t="shared" ca="1" si="49"/>
        <v>0.14610917617047503</v>
      </c>
      <c r="UA14" s="3">
        <f t="shared" ca="1" si="49"/>
        <v>0.1623036862571377</v>
      </c>
      <c r="UB14" s="3">
        <f t="shared" ca="1" si="49"/>
        <v>-2.8435944873327623E-3</v>
      </c>
      <c r="UC14" s="3">
        <f t="shared" ca="1" si="49"/>
        <v>-5.369570911479131E-2</v>
      </c>
      <c r="UD14" s="3">
        <f t="shared" ca="1" si="49"/>
        <v>1.2975278789247056E-2</v>
      </c>
      <c r="UE14" s="3">
        <f t="shared" ca="1" si="49"/>
        <v>7.7917135538980137E-2</v>
      </c>
      <c r="UF14" s="3">
        <f t="shared" ca="1" si="49"/>
        <v>9.0654236970942687E-2</v>
      </c>
      <c r="UG14" s="3">
        <f t="shared" ca="1" si="49"/>
        <v>0.14431557921248303</v>
      </c>
      <c r="UH14" s="3">
        <f t="shared" ca="1" si="49"/>
        <v>-8.7835464360560236E-2</v>
      </c>
      <c r="UI14" s="3">
        <f t="shared" ca="1" si="49"/>
        <v>0.1620805408792656</v>
      </c>
      <c r="UJ14" s="3">
        <f t="shared" ca="1" si="49"/>
        <v>0.12039374570923392</v>
      </c>
      <c r="UK14" s="3">
        <f t="shared" ca="1" si="49"/>
        <v>-6.8747831897956788E-2</v>
      </c>
      <c r="UL14" s="3">
        <f t="shared" ca="1" si="49"/>
        <v>-0.14467101831069784</v>
      </c>
      <c r="UM14" s="3">
        <f t="shared" ca="1" si="49"/>
        <v>-0.15358243659135534</v>
      </c>
      <c r="UN14" s="3">
        <f t="shared" ca="1" si="49"/>
        <v>0.1209517005510739</v>
      </c>
      <c r="UO14" s="3">
        <f t="shared" ca="1" si="49"/>
        <v>-6.3473893053434552E-2</v>
      </c>
      <c r="UP14" s="3">
        <f t="shared" ca="1" si="49"/>
        <v>-2.3024143549769227E-2</v>
      </c>
      <c r="UQ14" s="3">
        <f t="shared" ca="1" si="49"/>
        <v>-7.8089637664026504E-2</v>
      </c>
      <c r="UR14" s="3">
        <f t="shared" ca="1" si="49"/>
        <v>0.24838919327010917</v>
      </c>
      <c r="US14" s="3">
        <f t="shared" ca="1" si="49"/>
        <v>1.49140298245228E-2</v>
      </c>
      <c r="UT14" s="3">
        <f t="shared" ca="1" si="49"/>
        <v>1.8284903808630418E-2</v>
      </c>
      <c r="UU14" s="3">
        <f t="shared" ca="1" si="49"/>
        <v>-0.10367575328033317</v>
      </c>
      <c r="UV14" s="3">
        <f t="shared" ca="1" si="49"/>
        <v>0.14799652506106148</v>
      </c>
      <c r="UW14" s="3">
        <f t="shared" ca="1" si="49"/>
        <v>2.1457527532667872E-2</v>
      </c>
      <c r="UX14" s="3">
        <f t="shared" ca="1" si="49"/>
        <v>-0.13700895271338137</v>
      </c>
      <c r="UY14" s="3">
        <f t="shared" ca="1" si="49"/>
        <v>-8.2105695270984505E-2</v>
      </c>
      <c r="UZ14" s="3">
        <f t="shared" ca="1" si="49"/>
        <v>0.2985470023475002</v>
      </c>
      <c r="VA14" s="3">
        <f t="shared" ca="1" si="49"/>
        <v>0.18209109341963653</v>
      </c>
      <c r="VB14" s="3">
        <f t="shared" ca="1" si="49"/>
        <v>8.2891992488001567E-2</v>
      </c>
      <c r="VC14" s="3">
        <f t="shared" ca="1" si="49"/>
        <v>0.25925462718801523</v>
      </c>
      <c r="VD14" s="3">
        <f t="shared" ca="1" si="49"/>
        <v>0.13408523299326242</v>
      </c>
      <c r="VE14" s="3">
        <f t="shared" ca="1" si="49"/>
        <v>2.5527677984469858E-2</v>
      </c>
      <c r="VF14" s="3">
        <f t="shared" ca="1" si="49"/>
        <v>-2.5732605468600803E-2</v>
      </c>
      <c r="VG14" s="3">
        <f t="shared" ca="1" si="49"/>
        <v>-4.5828064272022351E-2</v>
      </c>
      <c r="VH14" s="3">
        <f t="shared" ca="1" si="49"/>
        <v>0.14683349107108468</v>
      </c>
      <c r="VI14" s="3">
        <f t="shared" ca="1" si="45"/>
        <v>-2.8944080122555726E-2</v>
      </c>
      <c r="VJ14" s="3">
        <f t="shared" ca="1" si="45"/>
        <v>-8.694930887065512E-2</v>
      </c>
      <c r="VK14" s="3">
        <f t="shared" ca="1" si="40"/>
        <v>5.2992972680370044E-2</v>
      </c>
      <c r="VL14" s="3">
        <f t="shared" ca="1" si="40"/>
        <v>6.8348677190785356E-2</v>
      </c>
      <c r="VM14" s="3">
        <f t="shared" ca="1" si="40"/>
        <v>0.11172555890846386</v>
      </c>
      <c r="VN14" s="3">
        <f t="shared" ca="1" si="40"/>
        <v>0.15116413639362603</v>
      </c>
      <c r="VO14" s="3">
        <f t="shared" ca="1" si="40"/>
        <v>3.5557886068349316E-2</v>
      </c>
      <c r="VP14" s="3">
        <f t="shared" ref="VP14:YA15" ca="1" si="54">(NORMINV(RAND(),0.0571,($E$38/100)))</f>
        <v>0.25561247240844998</v>
      </c>
      <c r="VQ14" s="3">
        <f t="shared" ca="1" si="54"/>
        <v>-4.3960356922197075E-2</v>
      </c>
      <c r="VR14" s="3">
        <f t="shared" ca="1" si="54"/>
        <v>-0.22856769912567521</v>
      </c>
      <c r="VS14" s="3">
        <f t="shared" ca="1" si="54"/>
        <v>0.26969949071884497</v>
      </c>
      <c r="VT14" s="3">
        <f t="shared" ca="1" si="54"/>
        <v>0.24586287484915398</v>
      </c>
      <c r="VU14" s="3">
        <f t="shared" ca="1" si="54"/>
        <v>-0.13377697652536252</v>
      </c>
      <c r="VV14" s="3">
        <f t="shared" ca="1" si="54"/>
        <v>8.9737322511185422E-2</v>
      </c>
      <c r="VW14" s="3">
        <f t="shared" ca="1" si="54"/>
        <v>-2.7735016667386161E-2</v>
      </c>
      <c r="VX14" s="3">
        <f t="shared" ca="1" si="54"/>
        <v>0.14486086696580538</v>
      </c>
      <c r="VY14" s="3">
        <f t="shared" ca="1" si="54"/>
        <v>0.17917611874798234</v>
      </c>
      <c r="VZ14" s="3">
        <f t="shared" ca="1" si="54"/>
        <v>0.21792679606632698</v>
      </c>
      <c r="WA14" s="3">
        <f t="shared" ca="1" si="54"/>
        <v>0.22962767819710483</v>
      </c>
      <c r="WB14" s="3">
        <f t="shared" ca="1" si="54"/>
        <v>8.8973669196133587E-2</v>
      </c>
      <c r="WC14" s="3">
        <f t="shared" ca="1" si="54"/>
        <v>-7.7750855901063634E-2</v>
      </c>
      <c r="WD14" s="3">
        <f t="shared" ca="1" si="54"/>
        <v>5.4628850682818794E-2</v>
      </c>
      <c r="WE14" s="3">
        <f t="shared" ca="1" si="54"/>
        <v>0.15506487396790319</v>
      </c>
      <c r="WF14" s="3">
        <f t="shared" ca="1" si="54"/>
        <v>0.17531791559922549</v>
      </c>
      <c r="WG14" s="3">
        <f t="shared" ca="1" si="54"/>
        <v>0.21841153787661566</v>
      </c>
      <c r="WH14" s="3">
        <f t="shared" ca="1" si="54"/>
        <v>-0.10081520062852704</v>
      </c>
      <c r="WI14" s="3">
        <f t="shared" ca="1" si="54"/>
        <v>0.1581837281911378</v>
      </c>
      <c r="WJ14" s="3">
        <f t="shared" ca="1" si="54"/>
        <v>3.6273502664206904E-2</v>
      </c>
      <c r="WK14" s="3">
        <f t="shared" ca="1" si="54"/>
        <v>-9.657691386470324E-3</v>
      </c>
      <c r="WL14" s="3">
        <f t="shared" ca="1" si="54"/>
        <v>-0.16453622220231551</v>
      </c>
      <c r="WM14" s="3">
        <f t="shared" ca="1" si="54"/>
        <v>1.1938637625261359E-3</v>
      </c>
      <c r="WN14" s="3">
        <f t="shared" ca="1" si="54"/>
        <v>-3.7446346996675373E-2</v>
      </c>
      <c r="WO14" s="3">
        <f t="shared" ca="1" si="54"/>
        <v>0.13870280997462642</v>
      </c>
      <c r="WP14" s="3">
        <f t="shared" ca="1" si="54"/>
        <v>-0.22375215481528543</v>
      </c>
      <c r="WQ14" s="3">
        <f t="shared" ca="1" si="54"/>
        <v>0.1202990362920732</v>
      </c>
      <c r="WR14" s="3">
        <f t="shared" ca="1" si="54"/>
        <v>4.2422135989985073E-2</v>
      </c>
      <c r="WS14" s="3">
        <f t="shared" ca="1" si="54"/>
        <v>0.15123795597227155</v>
      </c>
      <c r="WT14" s="3">
        <f t="shared" ca="1" si="54"/>
        <v>0.10360527088125759</v>
      </c>
      <c r="WU14" s="3">
        <f t="shared" ca="1" si="54"/>
        <v>1.9553569445401132E-2</v>
      </c>
      <c r="WV14" s="3">
        <f t="shared" ca="1" si="54"/>
        <v>0.11931783342113954</v>
      </c>
      <c r="WW14" s="3">
        <f t="shared" ca="1" si="54"/>
        <v>8.7125919356829576E-2</v>
      </c>
      <c r="WX14" s="3">
        <f t="shared" ca="1" si="54"/>
        <v>9.0919401688735579E-2</v>
      </c>
      <c r="WY14" s="3">
        <f t="shared" ca="1" si="54"/>
        <v>1.1682472002791398E-2</v>
      </c>
      <c r="WZ14" s="3">
        <f t="shared" ca="1" si="54"/>
        <v>7.0860195563012027E-2</v>
      </c>
      <c r="XA14" s="3">
        <f t="shared" ca="1" si="54"/>
        <v>0.26243155818717212</v>
      </c>
      <c r="XB14" s="3">
        <f t="shared" ca="1" si="54"/>
        <v>0.18009682846776631</v>
      </c>
      <c r="XC14" s="3">
        <f t="shared" ca="1" si="54"/>
        <v>0.16058727807780038</v>
      </c>
      <c r="XD14" s="3">
        <f t="shared" ca="1" si="54"/>
        <v>-2.495179850149605E-2</v>
      </c>
      <c r="XE14" s="3">
        <f t="shared" ca="1" si="54"/>
        <v>2.7003709841392498E-2</v>
      </c>
      <c r="XF14" s="3">
        <f t="shared" ca="1" si="54"/>
        <v>0.2346596977405172</v>
      </c>
      <c r="XG14" s="3">
        <f t="shared" ca="1" si="54"/>
        <v>0.11293227626968795</v>
      </c>
      <c r="XH14" s="3">
        <f t="shared" ca="1" si="54"/>
        <v>0.18978939654715948</v>
      </c>
      <c r="XI14" s="3">
        <f t="shared" ca="1" si="54"/>
        <v>-2.3936647136308553E-2</v>
      </c>
      <c r="XJ14" s="3">
        <f t="shared" ca="1" si="54"/>
        <v>-1.8753988518362685E-3</v>
      </c>
      <c r="XK14" s="3">
        <f t="shared" ca="1" si="54"/>
        <v>5.9353900158277732E-2</v>
      </c>
      <c r="XL14" s="3">
        <f t="shared" ca="1" si="54"/>
        <v>0.28516327453100204</v>
      </c>
      <c r="XM14" s="3">
        <f t="shared" ca="1" si="54"/>
        <v>5.1255454449050025E-2</v>
      </c>
      <c r="XN14" s="3">
        <f t="shared" ca="1" si="54"/>
        <v>0.135108242536645</v>
      </c>
      <c r="XO14" s="3">
        <f t="shared" ca="1" si="54"/>
        <v>2.6563372780406574E-2</v>
      </c>
      <c r="XP14" s="3">
        <f t="shared" ca="1" si="54"/>
        <v>-4.083588361078043E-2</v>
      </c>
      <c r="XQ14" s="3">
        <f t="shared" ca="1" si="54"/>
        <v>-0.11513855622823156</v>
      </c>
      <c r="XR14" s="3">
        <f t="shared" ca="1" si="54"/>
        <v>-3.2350728086192368E-2</v>
      </c>
      <c r="XS14" s="3">
        <f t="shared" ca="1" si="54"/>
        <v>7.1052202143495197E-2</v>
      </c>
      <c r="XT14" s="3">
        <f t="shared" ca="1" si="54"/>
        <v>0.13394522471937428</v>
      </c>
      <c r="XU14" s="3">
        <f t="shared" ca="1" si="54"/>
        <v>9.1509929147809269E-2</v>
      </c>
      <c r="XV14" s="3">
        <f t="shared" ca="1" si="54"/>
        <v>7.7730399540584388E-3</v>
      </c>
      <c r="XW14" s="3">
        <f t="shared" ca="1" si="54"/>
        <v>-0.10545820031965648</v>
      </c>
      <c r="XX14" s="3">
        <f t="shared" ca="1" si="54"/>
        <v>0.13956703816659022</v>
      </c>
      <c r="XY14" s="3">
        <f t="shared" ca="1" si="54"/>
        <v>0.13039751197481042</v>
      </c>
      <c r="XZ14" s="3">
        <f t="shared" ca="1" si="54"/>
        <v>0.17653011722327422</v>
      </c>
      <c r="YA14" s="3">
        <f t="shared" ca="1" si="54"/>
        <v>0.19765907108963882</v>
      </c>
      <c r="YB14" s="3">
        <f t="shared" ref="YB14:ZZ15" ca="1" si="55">(NORMINV(RAND(),0.0571,($E$38/100)))</f>
        <v>-1.0045850558195388E-2</v>
      </c>
      <c r="YC14" s="3">
        <f t="shared" ca="1" si="55"/>
        <v>-0.13363760029642541</v>
      </c>
      <c r="YD14" s="3">
        <f t="shared" ca="1" si="55"/>
        <v>-2.9027514177743824E-2</v>
      </c>
      <c r="YE14" s="3">
        <f t="shared" ca="1" si="55"/>
        <v>8.8497752670765734E-2</v>
      </c>
      <c r="YF14" s="3">
        <f t="shared" ca="1" si="55"/>
        <v>7.7092424001261595E-2</v>
      </c>
      <c r="YG14" s="3">
        <f t="shared" ca="1" si="55"/>
        <v>9.319741814966781E-3</v>
      </c>
      <c r="YH14" s="3">
        <f t="shared" ca="1" si="55"/>
        <v>0.17688400005677213</v>
      </c>
      <c r="YI14" s="3">
        <f t="shared" ca="1" si="55"/>
        <v>0.13249791705767744</v>
      </c>
      <c r="YJ14" s="3">
        <f t="shared" ca="1" si="55"/>
        <v>0.16740005782878115</v>
      </c>
      <c r="YK14" s="3">
        <f t="shared" ca="1" si="55"/>
        <v>0.26753122929016943</v>
      </c>
      <c r="YL14" s="3">
        <f t="shared" ca="1" si="55"/>
        <v>8.9208701447265143E-2</v>
      </c>
      <c r="YM14" s="3">
        <f t="shared" ca="1" si="55"/>
        <v>7.8148786601918319E-2</v>
      </c>
      <c r="YN14" s="3">
        <f t="shared" ca="1" si="55"/>
        <v>6.3588005316927446E-2</v>
      </c>
      <c r="YO14" s="3">
        <f t="shared" ca="1" si="55"/>
        <v>-6.0670139157488021E-2</v>
      </c>
      <c r="YP14" s="3">
        <f t="shared" ca="1" si="55"/>
        <v>0.10062307705218421</v>
      </c>
      <c r="YQ14" s="3">
        <f t="shared" ca="1" si="55"/>
        <v>1.327300538410324E-2</v>
      </c>
      <c r="YR14" s="3">
        <f t="shared" ca="1" si="55"/>
        <v>-6.4298514192752856E-2</v>
      </c>
      <c r="YS14" s="3">
        <f t="shared" ca="1" si="55"/>
        <v>-5.6970895308729688E-2</v>
      </c>
      <c r="YT14" s="3">
        <f t="shared" ca="1" si="55"/>
        <v>0.21795155480614303</v>
      </c>
      <c r="YU14" s="3">
        <f t="shared" ca="1" si="55"/>
        <v>-0.12687517147897115</v>
      </c>
      <c r="YV14" s="3">
        <f t="shared" ca="1" si="55"/>
        <v>6.7016567939050475E-2</v>
      </c>
      <c r="YW14" s="3">
        <f t="shared" ca="1" si="55"/>
        <v>6.3750597504782805E-2</v>
      </c>
      <c r="YX14" s="3">
        <f t="shared" ca="1" si="55"/>
        <v>0.15539228392059162</v>
      </c>
      <c r="YY14" s="3">
        <f t="shared" ca="1" si="55"/>
        <v>-7.3675724894136249E-2</v>
      </c>
      <c r="YZ14" s="3">
        <f t="shared" ca="1" si="55"/>
        <v>0.22616099456853606</v>
      </c>
      <c r="ZA14" s="3">
        <f t="shared" ca="1" si="55"/>
        <v>0.1869249675336126</v>
      </c>
      <c r="ZB14" s="3">
        <f t="shared" ca="1" si="55"/>
        <v>0.10520588870516348</v>
      </c>
      <c r="ZC14" s="3">
        <f t="shared" ca="1" si="55"/>
        <v>0.16770820035827083</v>
      </c>
      <c r="ZD14" s="3">
        <f t="shared" ca="1" si="55"/>
        <v>-5.0914250576305942E-2</v>
      </c>
      <c r="ZE14" s="3">
        <f t="shared" ca="1" si="55"/>
        <v>5.1236239187090998E-2</v>
      </c>
      <c r="ZF14" s="3">
        <f t="shared" ca="1" si="55"/>
        <v>5.1316098044183273E-2</v>
      </c>
      <c r="ZG14" s="3">
        <f t="shared" ca="1" si="55"/>
        <v>1.8681351171528464E-2</v>
      </c>
      <c r="ZH14" s="3">
        <f t="shared" ca="1" si="55"/>
        <v>-0.12715461604579381</v>
      </c>
      <c r="ZI14" s="3">
        <f t="shared" ca="1" si="55"/>
        <v>6.5251664352802746E-2</v>
      </c>
      <c r="ZJ14" s="3">
        <f t="shared" ca="1" si="55"/>
        <v>-2.2493969101362699E-2</v>
      </c>
      <c r="ZK14" s="3">
        <f t="shared" ca="1" si="55"/>
        <v>0.37859612692572281</v>
      </c>
      <c r="ZL14" s="3">
        <f t="shared" ca="1" si="55"/>
        <v>-2.0721164037852305E-2</v>
      </c>
      <c r="ZM14" s="3">
        <f t="shared" ca="1" si="55"/>
        <v>2.6012482205530645E-2</v>
      </c>
      <c r="ZN14" s="3">
        <f t="shared" ca="1" si="55"/>
        <v>3.6614253076195979E-2</v>
      </c>
      <c r="ZO14" s="3">
        <f t="shared" ca="1" si="55"/>
        <v>2.4595473812786095E-2</v>
      </c>
      <c r="ZP14" s="3">
        <f t="shared" ca="1" si="55"/>
        <v>4.2102837825625961E-2</v>
      </c>
      <c r="ZQ14" s="3">
        <f t="shared" ca="1" si="55"/>
        <v>3.2181322267867782E-2</v>
      </c>
      <c r="ZR14" s="3">
        <f t="shared" ca="1" si="55"/>
        <v>0.21280731806915665</v>
      </c>
      <c r="ZS14" s="3">
        <f t="shared" ca="1" si="55"/>
        <v>2.8116250540234141E-2</v>
      </c>
      <c r="ZT14" s="3">
        <f t="shared" ca="1" si="55"/>
        <v>-8.3633661704630713E-3</v>
      </c>
      <c r="ZU14" s="3">
        <f t="shared" ca="1" si="55"/>
        <v>1.2714341313211787E-2</v>
      </c>
      <c r="ZV14" s="3">
        <f t="shared" ca="1" si="55"/>
        <v>1.3879288093891808E-2</v>
      </c>
      <c r="ZW14" s="3">
        <f t="shared" ca="1" si="55"/>
        <v>0.1756468696100052</v>
      </c>
      <c r="ZX14" s="3">
        <f t="shared" ca="1" si="55"/>
        <v>-0.19595161787280341</v>
      </c>
      <c r="ZY14" s="3">
        <f t="shared" ca="1" si="55"/>
        <v>-0.17459005980972303</v>
      </c>
      <c r="ZZ14" s="3">
        <f t="shared" ca="1" si="55"/>
        <v>6.2804253654182948E-2</v>
      </c>
    </row>
    <row r="15" spans="1:702" x14ac:dyDescent="0.25">
      <c r="A15" s="3">
        <f t="shared" ca="1" si="11"/>
        <v>-8.2286710518096426E-2</v>
      </c>
      <c r="B15" s="3">
        <f t="shared" ref="B15:BM15" ca="1" si="56">(NORMINV(RAND(),0.0571,($E$38/100)))</f>
        <v>-8.5780531763492332E-2</v>
      </c>
      <c r="C15" s="3">
        <f t="shared" ca="1" si="56"/>
        <v>-6.6269705806291171E-2</v>
      </c>
      <c r="D15" s="3">
        <f t="shared" ca="1" si="56"/>
        <v>0.1025530443154746</v>
      </c>
      <c r="E15" s="3">
        <f t="shared" ca="1" si="56"/>
        <v>7.1826723587714789E-3</v>
      </c>
      <c r="F15" s="3">
        <f t="shared" ca="1" si="56"/>
        <v>-2.7298201687526502E-2</v>
      </c>
      <c r="G15" s="3">
        <f t="shared" ca="1" si="56"/>
        <v>0.22143402899726888</v>
      </c>
      <c r="H15" s="3">
        <f t="shared" ca="1" si="56"/>
        <v>-7.7729898138843248E-2</v>
      </c>
      <c r="I15" s="3">
        <f t="shared" ca="1" si="56"/>
        <v>0.12041404075145766</v>
      </c>
      <c r="J15" s="3">
        <f t="shared" ca="1" si="56"/>
        <v>0.2547768558295298</v>
      </c>
      <c r="K15" s="3">
        <f t="shared" ca="1" si="56"/>
        <v>0.10843210235396059</v>
      </c>
      <c r="L15" s="3">
        <f t="shared" ca="1" si="56"/>
        <v>0.10241006641308938</v>
      </c>
      <c r="M15" s="3">
        <f t="shared" ca="1" si="56"/>
        <v>0.10459550654321696</v>
      </c>
      <c r="N15" s="3">
        <f t="shared" ca="1" si="56"/>
        <v>0.18088537936396482</v>
      </c>
      <c r="O15" s="3">
        <f t="shared" ca="1" si="56"/>
        <v>-9.8136368457503079E-2</v>
      </c>
      <c r="P15" s="3">
        <f t="shared" ca="1" si="56"/>
        <v>0.18453658635949227</v>
      </c>
      <c r="Q15" s="3">
        <f t="shared" ca="1" si="56"/>
        <v>-6.0955217692445093E-2</v>
      </c>
      <c r="R15" s="3">
        <f t="shared" ca="1" si="56"/>
        <v>-0.23891003465266858</v>
      </c>
      <c r="S15" s="3">
        <f t="shared" ca="1" si="56"/>
        <v>8.0649454944640597E-2</v>
      </c>
      <c r="T15" s="3">
        <f t="shared" ca="1" si="56"/>
        <v>0.24896739259352746</v>
      </c>
      <c r="U15" s="3">
        <f t="shared" ca="1" si="56"/>
        <v>0.10421300793128384</v>
      </c>
      <c r="V15" s="3">
        <f t="shared" ca="1" si="56"/>
        <v>6.8161195495997293E-2</v>
      </c>
      <c r="W15" s="3">
        <f t="shared" ca="1" si="56"/>
        <v>0.12254888388886014</v>
      </c>
      <c r="X15" s="3">
        <f t="shared" ca="1" si="56"/>
        <v>9.644506205133796E-3</v>
      </c>
      <c r="Y15" s="3">
        <f t="shared" ca="1" si="56"/>
        <v>-0.14386647514902845</v>
      </c>
      <c r="Z15" s="3">
        <f t="shared" ca="1" si="56"/>
        <v>0.14371201455397109</v>
      </c>
      <c r="AA15" s="3">
        <f t="shared" ca="1" si="56"/>
        <v>4.9151739728288381E-2</v>
      </c>
      <c r="AB15" s="3">
        <f t="shared" ca="1" si="56"/>
        <v>-2.2412821853184772E-2</v>
      </c>
      <c r="AC15" s="3">
        <f t="shared" ca="1" si="56"/>
        <v>6.3626976904452917E-3</v>
      </c>
      <c r="AD15" s="3">
        <f t="shared" ca="1" si="56"/>
        <v>-1.2118043326339589E-4</v>
      </c>
      <c r="AE15" s="3">
        <f t="shared" ca="1" si="56"/>
        <v>6.5511523244701358E-2</v>
      </c>
      <c r="AF15" s="3">
        <f t="shared" ca="1" si="56"/>
        <v>-7.1351940232828037E-3</v>
      </c>
      <c r="AG15" s="3">
        <f t="shared" ca="1" si="56"/>
        <v>0.21479144365986386</v>
      </c>
      <c r="AH15" s="3">
        <f t="shared" ca="1" si="56"/>
        <v>9.9753536702134382E-2</v>
      </c>
      <c r="AI15" s="3">
        <f t="shared" ca="1" si="56"/>
        <v>-5.0994709360467141E-2</v>
      </c>
      <c r="AJ15" s="3">
        <f t="shared" ca="1" si="56"/>
        <v>8.0648650590387089E-2</v>
      </c>
      <c r="AK15" s="3">
        <f t="shared" ca="1" si="56"/>
        <v>5.4194349862048095E-2</v>
      </c>
      <c r="AL15" s="3">
        <f t="shared" ca="1" si="56"/>
        <v>-4.2996638502371884E-2</v>
      </c>
      <c r="AM15" s="3">
        <f t="shared" ca="1" si="56"/>
        <v>3.9354598362548093E-2</v>
      </c>
      <c r="AN15" s="3">
        <f t="shared" ca="1" si="56"/>
        <v>-8.0757302954873045E-3</v>
      </c>
      <c r="AO15" s="3">
        <f t="shared" ca="1" si="56"/>
        <v>4.504920666381057E-3</v>
      </c>
      <c r="AP15" s="3">
        <f t="shared" ca="1" si="56"/>
        <v>-6.3011888724852472E-2</v>
      </c>
      <c r="AQ15" s="3">
        <f t="shared" ca="1" si="56"/>
        <v>1.6408288452950053E-2</v>
      </c>
      <c r="AR15" s="3">
        <f t="shared" ca="1" si="56"/>
        <v>6.5668660336274373E-2</v>
      </c>
      <c r="AS15" s="3">
        <f t="shared" ca="1" si="56"/>
        <v>0.10754780693145966</v>
      </c>
      <c r="AT15" s="3">
        <f t="shared" ca="1" si="56"/>
        <v>0.26781349507868946</v>
      </c>
      <c r="AU15" s="3">
        <f t="shared" ca="1" si="56"/>
        <v>5.1012334487127005E-2</v>
      </c>
      <c r="AV15" s="3">
        <f t="shared" ca="1" si="56"/>
        <v>2.2880038691299225E-2</v>
      </c>
      <c r="AW15" s="3">
        <f t="shared" ca="1" si="56"/>
        <v>1.8333292324835895E-3</v>
      </c>
      <c r="AX15" s="3">
        <f t="shared" ca="1" si="56"/>
        <v>5.3926753879041202E-2</v>
      </c>
      <c r="AY15" s="3">
        <f t="shared" ca="1" si="56"/>
        <v>9.9278012194510476E-2</v>
      </c>
      <c r="AZ15" s="3">
        <f t="shared" ca="1" si="56"/>
        <v>0.20425532469533436</v>
      </c>
      <c r="BA15" s="3">
        <f t="shared" ca="1" si="56"/>
        <v>0.28075859503414907</v>
      </c>
      <c r="BB15" s="3">
        <f t="shared" ca="1" si="56"/>
        <v>-0.16475693606063307</v>
      </c>
      <c r="BC15" s="3">
        <f t="shared" ca="1" si="56"/>
        <v>9.3903631460988415E-2</v>
      </c>
      <c r="BD15" s="3">
        <f t="shared" ca="1" si="56"/>
        <v>0.10240501866582163</v>
      </c>
      <c r="BE15" s="3">
        <f t="shared" ca="1" si="56"/>
        <v>-1.0953579715167791E-2</v>
      </c>
      <c r="BF15" s="3">
        <f t="shared" ca="1" si="56"/>
        <v>-4.3400624297494972E-2</v>
      </c>
      <c r="BG15" s="3">
        <f t="shared" ca="1" si="56"/>
        <v>5.696098318895023E-2</v>
      </c>
      <c r="BH15" s="3">
        <f t="shared" ca="1" si="56"/>
        <v>0.30480546084960469</v>
      </c>
      <c r="BI15" s="3">
        <f t="shared" ca="1" si="56"/>
        <v>0.1629388521739345</v>
      </c>
      <c r="BJ15" s="3">
        <f t="shared" ca="1" si="56"/>
        <v>4.5610665554320001E-2</v>
      </c>
      <c r="BK15" s="3">
        <f t="shared" ca="1" si="56"/>
        <v>6.2129066600116974E-2</v>
      </c>
      <c r="BL15" s="3">
        <f t="shared" ca="1" si="56"/>
        <v>0.1650571719398134</v>
      </c>
      <c r="BM15" s="3">
        <f t="shared" ca="1" si="56"/>
        <v>4.0669509563331208E-2</v>
      </c>
      <c r="BN15" s="3">
        <f t="shared" ca="1" si="51"/>
        <v>-2.1981973537885266E-2</v>
      </c>
      <c r="BO15" s="3">
        <f t="shared" ca="1" si="51"/>
        <v>-2.7293852417115599E-2</v>
      </c>
      <c r="BP15" s="3">
        <f t="shared" ca="1" si="51"/>
        <v>4.9501127504407695E-2</v>
      </c>
      <c r="BQ15" s="3">
        <f t="shared" ca="1" si="51"/>
        <v>8.5273206122553666E-2</v>
      </c>
      <c r="BR15" s="3">
        <f t="shared" ca="1" si="51"/>
        <v>1.3621698435800182E-2</v>
      </c>
      <c r="BS15" s="3">
        <f t="shared" ca="1" si="51"/>
        <v>-3.6867170026318813E-2</v>
      </c>
      <c r="BT15" s="3">
        <f t="shared" ca="1" si="51"/>
        <v>0.12433013372765958</v>
      </c>
      <c r="BU15" s="3">
        <f t="shared" ca="1" si="51"/>
        <v>7.4740874002042282E-3</v>
      </c>
      <c r="BV15" s="3">
        <f t="shared" ca="1" si="51"/>
        <v>-9.4785504721237313E-3</v>
      </c>
      <c r="BW15" s="3">
        <f t="shared" ca="1" si="51"/>
        <v>8.4093076148361132E-2</v>
      </c>
      <c r="BX15" s="3">
        <f t="shared" ca="1" si="51"/>
        <v>-7.6384065855989544E-2</v>
      </c>
      <c r="BY15" s="3">
        <f t="shared" ca="1" si="51"/>
        <v>-3.179171810538188E-2</v>
      </c>
      <c r="BZ15" s="3">
        <f t="shared" ca="1" si="51"/>
        <v>0.10586704667475716</v>
      </c>
      <c r="CA15" s="3">
        <f t="shared" ca="1" si="51"/>
        <v>7.6648774963846367E-2</v>
      </c>
      <c r="CB15" s="3">
        <f t="shared" ca="1" si="51"/>
        <v>3.085322372935672E-2</v>
      </c>
      <c r="CC15" s="3">
        <f t="shared" ca="1" si="51"/>
        <v>2.364224423104605E-3</v>
      </c>
      <c r="CD15" s="3">
        <f t="shared" ca="1" si="51"/>
        <v>0.29090613503530011</v>
      </c>
      <c r="CE15" s="3">
        <f t="shared" ca="1" si="51"/>
        <v>-0.14429668520732991</v>
      </c>
      <c r="CF15" s="3">
        <f t="shared" ca="1" si="51"/>
        <v>-0.13116090511869233</v>
      </c>
      <c r="CG15" s="3">
        <f t="shared" ca="1" si="51"/>
        <v>6.3266052824120803E-2</v>
      </c>
      <c r="CH15" s="3">
        <f t="shared" ca="1" si="51"/>
        <v>5.6853375270770591E-2</v>
      </c>
      <c r="CI15" s="3">
        <f t="shared" ca="1" si="51"/>
        <v>-4.5650984906720926E-2</v>
      </c>
      <c r="CJ15" s="3">
        <f t="shared" ca="1" si="51"/>
        <v>0.1113986611571094</v>
      </c>
      <c r="CK15" s="3">
        <f t="shared" ca="1" si="51"/>
        <v>-0.16970753252397486</v>
      </c>
      <c r="CL15" s="3">
        <f t="shared" ca="1" si="51"/>
        <v>3.026920662115835E-2</v>
      </c>
      <c r="CM15" s="3">
        <f t="shared" ca="1" si="51"/>
        <v>-1.5940695667483046E-2</v>
      </c>
      <c r="CN15" s="3">
        <f t="shared" ca="1" si="51"/>
        <v>0.15848936129398486</v>
      </c>
      <c r="CO15" s="3">
        <f t="shared" ca="1" si="51"/>
        <v>-9.5399289622419975E-3</v>
      </c>
      <c r="CP15" s="3">
        <f t="shared" ca="1" si="51"/>
        <v>0.16691653910856719</v>
      </c>
      <c r="CQ15" s="3">
        <f t="shared" ca="1" si="51"/>
        <v>-1.0800548668068496E-2</v>
      </c>
      <c r="CR15" s="3">
        <f t="shared" ca="1" si="51"/>
        <v>-6.7706261586699248E-2</v>
      </c>
      <c r="CS15" s="3">
        <f t="shared" ca="1" si="51"/>
        <v>-0.30937246913099614</v>
      </c>
      <c r="CT15" s="3">
        <f t="shared" ca="1" si="51"/>
        <v>0.24389308147517635</v>
      </c>
      <c r="CU15" s="3">
        <f t="shared" ca="1" si="51"/>
        <v>9.1198141112485365E-2</v>
      </c>
      <c r="CV15" s="3">
        <f t="shared" ca="1" si="51"/>
        <v>-6.7802160363741426E-2</v>
      </c>
      <c r="CW15" s="3">
        <f t="shared" ca="1" si="51"/>
        <v>3.0932349689140014E-2</v>
      </c>
      <c r="CX15" s="3">
        <f t="shared" ca="1" si="51"/>
        <v>0.15820470783130625</v>
      </c>
      <c r="CY15" s="3">
        <f t="shared" ca="1" si="51"/>
        <v>0.13271514789165201</v>
      </c>
      <c r="CZ15" s="3">
        <f t="shared" ca="1" si="51"/>
        <v>4.802199285714847E-2</v>
      </c>
      <c r="DA15" s="3">
        <f t="shared" ca="1" si="51"/>
        <v>8.1677566916966815E-2</v>
      </c>
      <c r="DB15" s="3">
        <f t="shared" ca="1" si="51"/>
        <v>5.2081380016712413E-2</v>
      </c>
      <c r="DC15" s="3">
        <f t="shared" ca="1" si="51"/>
        <v>-0.12090613337795687</v>
      </c>
      <c r="DD15" s="3">
        <f t="shared" ca="1" si="51"/>
        <v>0.13739140325360621</v>
      </c>
      <c r="DE15" s="3">
        <f t="shared" ca="1" si="51"/>
        <v>0.13097738674473786</v>
      </c>
      <c r="DF15" s="3">
        <f t="shared" ca="1" si="51"/>
        <v>-9.5638915357878621E-2</v>
      </c>
      <c r="DG15" s="3">
        <f t="shared" ca="1" si="51"/>
        <v>0.17295909592593878</v>
      </c>
      <c r="DH15" s="3">
        <f t="shared" ca="1" si="51"/>
        <v>0.2092859106047581</v>
      </c>
      <c r="DI15" s="3">
        <f t="shared" ca="1" si="51"/>
        <v>-8.1875014494835266E-2</v>
      </c>
      <c r="DJ15" s="3">
        <f t="shared" ca="1" si="51"/>
        <v>0.14622917990049916</v>
      </c>
      <c r="DK15" s="3">
        <f t="shared" ca="1" si="51"/>
        <v>-0.1509781251034199</v>
      </c>
      <c r="DL15" s="3">
        <f t="shared" ca="1" si="51"/>
        <v>3.0221574732758234E-2</v>
      </c>
      <c r="DM15" s="3">
        <f t="shared" ca="1" si="51"/>
        <v>0.26146862379915592</v>
      </c>
      <c r="DN15" s="3">
        <f t="shared" ca="1" si="51"/>
        <v>0.13708468968726364</v>
      </c>
      <c r="DO15" s="3">
        <f t="shared" ca="1" si="51"/>
        <v>-5.0004803445325263E-2</v>
      </c>
      <c r="DP15" s="3">
        <f t="shared" ca="1" si="51"/>
        <v>-3.0456351820472988E-3</v>
      </c>
      <c r="DQ15" s="3">
        <f t="shared" ca="1" si="51"/>
        <v>-1.7976544960820573E-2</v>
      </c>
      <c r="DR15" s="3">
        <f t="shared" ca="1" si="51"/>
        <v>-3.5663119479150823E-2</v>
      </c>
      <c r="DS15" s="3">
        <f t="shared" ca="1" si="51"/>
        <v>4.5841864040400609E-2</v>
      </c>
      <c r="DT15" s="3">
        <f t="shared" ca="1" si="51"/>
        <v>0.2033105587908684</v>
      </c>
      <c r="DU15" s="3">
        <f t="shared" ca="1" si="51"/>
        <v>8.3024099657191375E-2</v>
      </c>
      <c r="DV15" s="3">
        <f t="shared" ca="1" si="51"/>
        <v>0.18158084430364274</v>
      </c>
      <c r="DW15" s="3">
        <f t="shared" ca="1" si="51"/>
        <v>-0.15207248206639534</v>
      </c>
      <c r="DX15" s="3">
        <f t="shared" ca="1" si="51"/>
        <v>-0.10717719944531588</v>
      </c>
      <c r="DY15" s="3">
        <f t="shared" ca="1" si="18"/>
        <v>3.143617085531146E-3</v>
      </c>
      <c r="DZ15" s="3">
        <f t="shared" ca="1" si="46"/>
        <v>7.0984282593893458E-2</v>
      </c>
      <c r="EA15" s="3">
        <f t="shared" ca="1" si="46"/>
        <v>0.13583420215440445</v>
      </c>
      <c r="EB15" s="3">
        <f t="shared" ca="1" si="46"/>
        <v>0.10776335334195886</v>
      </c>
      <c r="EC15" s="3">
        <f t="shared" ca="1" si="46"/>
        <v>-0.16549299852129712</v>
      </c>
      <c r="ED15" s="3">
        <f t="shared" ca="1" si="46"/>
        <v>-8.6588906323320711E-2</v>
      </c>
      <c r="EE15" s="3">
        <f t="shared" ca="1" si="46"/>
        <v>1.3047293820937153E-3</v>
      </c>
      <c r="EF15" s="3">
        <f t="shared" ca="1" si="46"/>
        <v>1.5288252854596257E-3</v>
      </c>
      <c r="EG15" s="3">
        <f t="shared" ca="1" si="46"/>
        <v>-1.1588184934569173E-2</v>
      </c>
      <c r="EH15" s="3">
        <f t="shared" ca="1" si="46"/>
        <v>0.24186975696505181</v>
      </c>
      <c r="EI15" s="3">
        <f t="shared" ca="1" si="46"/>
        <v>0.1937764649282393</v>
      </c>
      <c r="EJ15" s="3">
        <f t="shared" ca="1" si="46"/>
        <v>0.15823376334142131</v>
      </c>
      <c r="EK15" s="3">
        <f t="shared" ca="1" si="46"/>
        <v>8.7391785835844366E-2</v>
      </c>
      <c r="EL15" s="3">
        <f t="shared" ca="1" si="46"/>
        <v>9.6482380407782689E-2</v>
      </c>
      <c r="EM15" s="3">
        <f t="shared" ca="1" si="46"/>
        <v>7.792551207682949E-2</v>
      </c>
      <c r="EN15" s="3">
        <f t="shared" ca="1" si="46"/>
        <v>-4.7814553218242267E-2</v>
      </c>
      <c r="EO15" s="3">
        <f t="shared" ca="1" si="46"/>
        <v>3.5623365731225778E-2</v>
      </c>
      <c r="EP15" s="3">
        <f t="shared" ca="1" si="46"/>
        <v>0.1555414852956146</v>
      </c>
      <c r="EQ15" s="3">
        <f t="shared" ca="1" si="46"/>
        <v>0.2300492607488554</v>
      </c>
      <c r="ER15" s="3">
        <f t="shared" ca="1" si="46"/>
        <v>4.6681132055748913E-2</v>
      </c>
      <c r="ES15" s="3">
        <f t="shared" ca="1" si="46"/>
        <v>0.23192063824644998</v>
      </c>
      <c r="ET15" s="3">
        <f t="shared" ca="1" si="46"/>
        <v>0.30027361354559828</v>
      </c>
      <c r="EU15" s="3">
        <f t="shared" ca="1" si="46"/>
        <v>1.9329846379938752E-2</v>
      </c>
      <c r="EV15" s="3">
        <f t="shared" ca="1" si="46"/>
        <v>0.26916004020828388</v>
      </c>
      <c r="EW15" s="3">
        <f t="shared" ca="1" si="46"/>
        <v>-4.6786009182778823E-3</v>
      </c>
      <c r="EX15" s="3">
        <f t="shared" ca="1" si="46"/>
        <v>4.9749979265025016E-2</v>
      </c>
      <c r="EY15" s="3">
        <f t="shared" ca="1" si="46"/>
        <v>0.16324824959141093</v>
      </c>
      <c r="EZ15" s="3">
        <f t="shared" ca="1" si="46"/>
        <v>0.10484578415763876</v>
      </c>
      <c r="FA15" s="3">
        <f t="shared" ca="1" si="46"/>
        <v>0.13253395922867386</v>
      </c>
      <c r="FB15" s="3">
        <f t="shared" ca="1" si="46"/>
        <v>5.3575424867336345E-2</v>
      </c>
      <c r="FC15" s="3">
        <f t="shared" ca="1" si="46"/>
        <v>3.5279229307591899E-2</v>
      </c>
      <c r="FD15" s="3">
        <f t="shared" ca="1" si="46"/>
        <v>-4.1171444402731544E-2</v>
      </c>
      <c r="FE15" s="3">
        <f t="shared" ca="1" si="46"/>
        <v>6.8980462427291653E-2</v>
      </c>
      <c r="FF15" s="3">
        <f t="shared" ca="1" si="46"/>
        <v>-1.9878925007954393E-2</v>
      </c>
      <c r="FG15" s="3">
        <f t="shared" ca="1" si="46"/>
        <v>4.0874903067314228E-2</v>
      </c>
      <c r="FH15" s="3">
        <f t="shared" ca="1" si="46"/>
        <v>3.0071993907446949E-2</v>
      </c>
      <c r="FI15" s="3">
        <f t="shared" ca="1" si="46"/>
        <v>5.1503911732538842E-2</v>
      </c>
      <c r="FJ15" s="3">
        <f t="shared" ca="1" si="46"/>
        <v>4.5174451534301378E-2</v>
      </c>
      <c r="FK15" s="3">
        <f t="shared" ca="1" si="46"/>
        <v>-1.6982959533185724E-2</v>
      </c>
      <c r="FL15" s="3">
        <f t="shared" ca="1" si="46"/>
        <v>4.390327605548696E-2</v>
      </c>
      <c r="FM15" s="3">
        <f t="shared" ca="1" si="46"/>
        <v>0.11654195799328577</v>
      </c>
      <c r="FN15" s="3">
        <f t="shared" ca="1" si="46"/>
        <v>0.16310173554411672</v>
      </c>
      <c r="FO15" s="3">
        <f t="shared" ca="1" si="46"/>
        <v>4.253353541902391E-2</v>
      </c>
      <c r="FP15" s="3">
        <f t="shared" ca="1" si="46"/>
        <v>8.1635949862147894E-2</v>
      </c>
      <c r="FQ15" s="3">
        <f t="shared" ca="1" si="46"/>
        <v>-2.0279972440542984E-2</v>
      </c>
      <c r="FR15" s="3">
        <f t="shared" ca="1" si="46"/>
        <v>0.13754592407546046</v>
      </c>
      <c r="FS15" s="3">
        <f t="shared" ca="1" si="46"/>
        <v>-1.0489995239146385E-2</v>
      </c>
      <c r="FT15" s="3">
        <f t="shared" ca="1" si="46"/>
        <v>0.32633794954816348</v>
      </c>
      <c r="FU15" s="3">
        <f t="shared" ca="1" si="46"/>
        <v>5.9873575320570638E-3</v>
      </c>
      <c r="FV15" s="3">
        <f t="shared" ca="1" si="46"/>
        <v>5.4378438497925355E-2</v>
      </c>
      <c r="FW15" s="3">
        <f t="shared" ca="1" si="46"/>
        <v>0.22589458043338995</v>
      </c>
      <c r="FX15" s="3">
        <f t="shared" ca="1" si="46"/>
        <v>0.43233196774967464</v>
      </c>
      <c r="FY15" s="3">
        <f t="shared" ca="1" si="46"/>
        <v>0.12242412704581344</v>
      </c>
      <c r="FZ15" s="3">
        <f t="shared" ca="1" si="46"/>
        <v>0.14290649824190216</v>
      </c>
      <c r="GA15" s="3">
        <f t="shared" ca="1" si="46"/>
        <v>0.23073992143116923</v>
      </c>
      <c r="GB15" s="3">
        <f t="shared" ca="1" si="46"/>
        <v>0.19318168317506856</v>
      </c>
      <c r="GC15" s="3">
        <f t="shared" ca="1" si="46"/>
        <v>-3.419176802849723E-2</v>
      </c>
      <c r="GD15" s="3">
        <f t="shared" ca="1" si="46"/>
        <v>-6.8942667609022137E-2</v>
      </c>
      <c r="GE15" s="3">
        <f t="shared" ca="1" si="46"/>
        <v>8.3975152971422426E-2</v>
      </c>
      <c r="GF15" s="3">
        <f t="shared" ca="1" si="46"/>
        <v>-0.1580134953629328</v>
      </c>
      <c r="GG15" s="3">
        <f t="shared" ca="1" si="46"/>
        <v>0.18184729392975804</v>
      </c>
      <c r="GH15" s="3">
        <f t="shared" ca="1" si="46"/>
        <v>0.24146354720730667</v>
      </c>
      <c r="GI15" s="3">
        <f t="shared" ca="1" si="46"/>
        <v>0.15338177824651111</v>
      </c>
      <c r="GJ15" s="3">
        <f t="shared" ca="1" si="46"/>
        <v>-4.0858342605402942E-4</v>
      </c>
      <c r="GK15" s="3">
        <f t="shared" ca="1" si="46"/>
        <v>-9.2247296937566406E-2</v>
      </c>
      <c r="GL15" s="3">
        <f t="shared" ca="1" si="42"/>
        <v>0.24390825467085886</v>
      </c>
      <c r="GM15" s="3">
        <f t="shared" ca="1" si="42"/>
        <v>-5.4902893173117473E-2</v>
      </c>
      <c r="GN15" s="3">
        <f t="shared" ca="1" si="42"/>
        <v>-0.10989136584344537</v>
      </c>
      <c r="GO15" s="3">
        <f t="shared" ca="1" si="42"/>
        <v>-1.5644348933754451E-2</v>
      </c>
      <c r="GP15" s="3">
        <f t="shared" ca="1" si="42"/>
        <v>0.29937212560013926</v>
      </c>
      <c r="GQ15" s="3">
        <f t="shared" ca="1" si="42"/>
        <v>0.13857598892586848</v>
      </c>
      <c r="GR15" s="3">
        <f t="shared" ca="1" si="42"/>
        <v>2.1182017543208975E-2</v>
      </c>
      <c r="GS15" s="3">
        <f t="shared" ca="1" si="42"/>
        <v>0.13212383815001455</v>
      </c>
      <c r="GT15" s="3">
        <f t="shared" ca="1" si="42"/>
        <v>0.31190937817282954</v>
      </c>
      <c r="GU15" s="3">
        <f t="shared" ca="1" si="42"/>
        <v>8.8735829999649851E-2</v>
      </c>
      <c r="GV15" s="3">
        <f t="shared" ca="1" si="42"/>
        <v>0.12305865132566511</v>
      </c>
      <c r="GW15" s="3">
        <f t="shared" ca="1" si="42"/>
        <v>-1.3737669271497333E-2</v>
      </c>
      <c r="GX15" s="3">
        <f t="shared" ca="1" si="42"/>
        <v>-0.11763867052704795</v>
      </c>
      <c r="GY15" s="3">
        <f t="shared" ca="1" si="42"/>
        <v>-6.0908052381186101E-2</v>
      </c>
      <c r="GZ15" s="3">
        <f t="shared" ca="1" si="42"/>
        <v>3.7403034904562649E-2</v>
      </c>
      <c r="HA15" s="3">
        <f t="shared" ca="1" si="42"/>
        <v>8.1726083865519217E-2</v>
      </c>
      <c r="HB15" s="3">
        <f t="shared" ca="1" si="42"/>
        <v>0.15817918166642453</v>
      </c>
      <c r="HC15" s="3">
        <f t="shared" ca="1" si="42"/>
        <v>0.15087624770749725</v>
      </c>
      <c r="HD15" s="3">
        <f t="shared" ca="1" si="42"/>
        <v>2.4856094526271508E-2</v>
      </c>
      <c r="HE15" s="3">
        <f t="shared" ca="1" si="42"/>
        <v>1.3035209046202957E-2</v>
      </c>
      <c r="HF15" s="3">
        <f t="shared" ca="1" si="42"/>
        <v>-1.4554399208181606E-3</v>
      </c>
      <c r="HG15" s="3">
        <f t="shared" ca="1" si="42"/>
        <v>0.10895091990917012</v>
      </c>
      <c r="HH15" s="3">
        <f t="shared" ca="1" si="42"/>
        <v>-2.2650596515503288E-2</v>
      </c>
      <c r="HI15" s="3">
        <f t="shared" ca="1" si="42"/>
        <v>5.6688122894148908E-2</v>
      </c>
      <c r="HJ15" s="3">
        <f t="shared" ca="1" si="42"/>
        <v>0.12406281796873944</v>
      </c>
      <c r="HK15" s="3">
        <f t="shared" ca="1" si="42"/>
        <v>0.12697244014983472</v>
      </c>
      <c r="HL15" s="3">
        <f t="shared" ca="1" si="42"/>
        <v>7.5178288732468429E-2</v>
      </c>
      <c r="HM15" s="3">
        <f t="shared" ca="1" si="42"/>
        <v>0.14062763996661623</v>
      </c>
      <c r="HN15" s="3">
        <f t="shared" ca="1" si="42"/>
        <v>-1.3709667183747026E-2</v>
      </c>
      <c r="HO15" s="3">
        <f t="shared" ca="1" si="42"/>
        <v>0.10205332091272618</v>
      </c>
      <c r="HP15" s="3">
        <f t="shared" ca="1" si="42"/>
        <v>0.21964326889552593</v>
      </c>
      <c r="HQ15" s="3">
        <f t="shared" ca="1" si="42"/>
        <v>-9.5534457647763013E-2</v>
      </c>
      <c r="HR15" s="3">
        <f t="shared" ca="1" si="42"/>
        <v>0.14876086205104366</v>
      </c>
      <c r="HS15" s="3">
        <f t="shared" ca="1" si="42"/>
        <v>-6.5444058948631381E-2</v>
      </c>
      <c r="HT15" s="3">
        <f t="shared" ca="1" si="42"/>
        <v>-4.9576402482327683E-2</v>
      </c>
      <c r="HU15" s="3">
        <f t="shared" ca="1" si="42"/>
        <v>8.3230754717237176E-2</v>
      </c>
      <c r="HV15" s="3">
        <f t="shared" ca="1" si="42"/>
        <v>0.10036790579042321</v>
      </c>
      <c r="HW15" s="3">
        <f t="shared" ca="1" si="42"/>
        <v>-0.11354693288728139</v>
      </c>
      <c r="HX15" s="3">
        <f t="shared" ca="1" si="42"/>
        <v>9.4738163103381207E-2</v>
      </c>
      <c r="HY15" s="3">
        <f t="shared" ca="1" si="42"/>
        <v>3.9725422128374564E-2</v>
      </c>
      <c r="HZ15" s="3">
        <f t="shared" ca="1" si="42"/>
        <v>6.1777710473032911E-2</v>
      </c>
      <c r="IA15" s="3">
        <f t="shared" ca="1" si="42"/>
        <v>0.13082847840144451</v>
      </c>
      <c r="IB15" s="3">
        <f t="shared" ca="1" si="42"/>
        <v>0.2072449880825547</v>
      </c>
      <c r="IC15" s="3">
        <f t="shared" ca="1" si="42"/>
        <v>8.1302636899357919E-2</v>
      </c>
      <c r="ID15" s="3">
        <f t="shared" ca="1" si="42"/>
        <v>0.24641552867706734</v>
      </c>
      <c r="IE15" s="3">
        <f t="shared" ca="1" si="42"/>
        <v>-7.6734454577846375E-2</v>
      </c>
      <c r="IF15" s="3">
        <f t="shared" ca="1" si="42"/>
        <v>0.1118533945195074</v>
      </c>
      <c r="IG15" s="3">
        <f t="shared" ca="1" si="42"/>
        <v>0.13520523537383949</v>
      </c>
      <c r="IH15" s="3">
        <f t="shared" ca="1" si="42"/>
        <v>0.28048822184909344</v>
      </c>
      <c r="II15" s="3">
        <f t="shared" ca="1" si="42"/>
        <v>0.14728021711273792</v>
      </c>
      <c r="IJ15" s="3">
        <f t="shared" ca="1" si="42"/>
        <v>0.1236635974012646</v>
      </c>
      <c r="IK15" s="3">
        <f t="shared" ca="1" si="42"/>
        <v>5.3690824575889369E-2</v>
      </c>
      <c r="IL15" s="3">
        <f t="shared" ca="1" si="42"/>
        <v>2.8776201045702783E-2</v>
      </c>
      <c r="IM15" s="3">
        <f t="shared" ca="1" si="42"/>
        <v>8.6457113093133309E-2</v>
      </c>
      <c r="IN15" s="3">
        <f t="shared" ca="1" si="42"/>
        <v>-6.7140099622037083E-2</v>
      </c>
      <c r="IO15" s="3">
        <f t="shared" ca="1" si="42"/>
        <v>2.2698555170243398E-2</v>
      </c>
      <c r="IP15" s="3">
        <f t="shared" ca="1" si="42"/>
        <v>-9.0305117331181003E-2</v>
      </c>
      <c r="IQ15" s="3">
        <f t="shared" ca="1" si="42"/>
        <v>0.15114471457843759</v>
      </c>
      <c r="IR15" s="3">
        <f t="shared" ca="1" si="42"/>
        <v>-2.7757492154016183E-2</v>
      </c>
      <c r="IS15" s="3">
        <f t="shared" ca="1" si="42"/>
        <v>-3.6074688260215551E-2</v>
      </c>
      <c r="IT15" s="3">
        <f t="shared" ca="1" si="42"/>
        <v>3.0796499971461597E-2</v>
      </c>
      <c r="IU15" s="3">
        <f t="shared" ca="1" si="42"/>
        <v>6.2261649473261821E-3</v>
      </c>
      <c r="IV15" s="3">
        <f t="shared" ca="1" si="42"/>
        <v>0.31493409227306834</v>
      </c>
      <c r="IW15" s="3">
        <f t="shared" ca="1" si="37"/>
        <v>0.12127573488107375</v>
      </c>
      <c r="IX15" s="3">
        <f t="shared" ca="1" si="37"/>
        <v>-2.7398466020817538E-2</v>
      </c>
      <c r="IY15" s="3">
        <f t="shared" ca="1" si="37"/>
        <v>0.10490898614224009</v>
      </c>
      <c r="IZ15" s="3">
        <f t="shared" ca="1" si="31"/>
        <v>0.22969507101771636</v>
      </c>
      <c r="JA15" s="3">
        <f t="shared" ca="1" si="47"/>
        <v>0.1969377967894631</v>
      </c>
      <c r="JB15" s="3">
        <f t="shared" ca="1" si="47"/>
        <v>-2.8719484583224208E-4</v>
      </c>
      <c r="JC15" s="3">
        <f t="shared" ca="1" si="47"/>
        <v>9.0747713461934804E-2</v>
      </c>
      <c r="JD15" s="3">
        <f t="shared" ca="1" si="47"/>
        <v>-4.105722245118229E-2</v>
      </c>
      <c r="JE15" s="3">
        <f t="shared" ca="1" si="47"/>
        <v>0.16835317758304436</v>
      </c>
      <c r="JF15" s="3">
        <f t="shared" ca="1" si="47"/>
        <v>-0.11434742772330629</v>
      </c>
      <c r="JG15" s="3">
        <f t="shared" ca="1" si="47"/>
        <v>0.16091622827619664</v>
      </c>
      <c r="JH15" s="3">
        <f t="shared" ca="1" si="47"/>
        <v>0.11340110419930821</v>
      </c>
      <c r="JI15" s="3">
        <f t="shared" ca="1" si="47"/>
        <v>-2.4024109276536088E-2</v>
      </c>
      <c r="JJ15" s="3">
        <f t="shared" ca="1" si="47"/>
        <v>0.13977690810564747</v>
      </c>
      <c r="JK15" s="3">
        <f t="shared" ca="1" si="47"/>
        <v>0.10897063893586027</v>
      </c>
      <c r="JL15" s="3">
        <f t="shared" ca="1" si="47"/>
        <v>-6.2393515105783753E-2</v>
      </c>
      <c r="JM15" s="3">
        <f t="shared" ca="1" si="47"/>
        <v>0.11651613221232127</v>
      </c>
      <c r="JN15" s="3">
        <f t="shared" ca="1" si="47"/>
        <v>5.919147758691836E-2</v>
      </c>
      <c r="JO15" s="3">
        <f t="shared" ca="1" si="47"/>
        <v>6.7204136495491715E-2</v>
      </c>
      <c r="JP15" s="3">
        <f t="shared" ca="1" si="47"/>
        <v>8.4849788692611436E-2</v>
      </c>
      <c r="JQ15" s="3">
        <f t="shared" ca="1" si="47"/>
        <v>0.25013947909823198</v>
      </c>
      <c r="JR15" s="3">
        <f t="shared" ca="1" si="47"/>
        <v>9.1119424848421518E-2</v>
      </c>
      <c r="JS15" s="3">
        <f t="shared" ca="1" si="47"/>
        <v>5.9683264648669611E-2</v>
      </c>
      <c r="JT15" s="3">
        <f t="shared" ca="1" si="47"/>
        <v>4.6867683657536879E-2</v>
      </c>
      <c r="JU15" s="3">
        <f t="shared" ca="1" si="47"/>
        <v>-4.9556141210862076E-2</v>
      </c>
      <c r="JV15" s="3">
        <f t="shared" ca="1" si="47"/>
        <v>-5.2640071220375381E-2</v>
      </c>
      <c r="JW15" s="3">
        <f t="shared" ca="1" si="47"/>
        <v>0.1446795417655351</v>
      </c>
      <c r="JX15" s="3">
        <f t="shared" ca="1" si="47"/>
        <v>0.161660519006391</v>
      </c>
      <c r="JY15" s="3">
        <f t="shared" ca="1" si="47"/>
        <v>0.10072784053795703</v>
      </c>
      <c r="JZ15" s="3">
        <f t="shared" ca="1" si="47"/>
        <v>0.20330021912822122</v>
      </c>
      <c r="KA15" s="3">
        <f t="shared" ca="1" si="47"/>
        <v>2.8207228070743436E-2</v>
      </c>
      <c r="KB15" s="3">
        <f t="shared" ca="1" si="47"/>
        <v>-7.8000695498612396E-2</v>
      </c>
      <c r="KC15" s="3">
        <f t="shared" ca="1" si="47"/>
        <v>0.19994043002625655</v>
      </c>
      <c r="KD15" s="3">
        <f t="shared" ca="1" si="47"/>
        <v>8.5019577665993037E-2</v>
      </c>
      <c r="KE15" s="3">
        <f t="shared" ca="1" si="47"/>
        <v>6.5334508239721131E-2</v>
      </c>
      <c r="KF15" s="3">
        <f t="shared" ca="1" si="47"/>
        <v>0.20910822877063046</v>
      </c>
      <c r="KG15" s="3">
        <f t="shared" ca="1" si="47"/>
        <v>0.14053737258992677</v>
      </c>
      <c r="KH15" s="3">
        <f t="shared" ca="1" si="47"/>
        <v>-3.6336239923129135E-2</v>
      </c>
      <c r="KI15" s="3">
        <f t="shared" ca="1" si="47"/>
        <v>-5.946951923024911E-2</v>
      </c>
      <c r="KJ15" s="3">
        <f t="shared" ca="1" si="47"/>
        <v>0.15528116370100473</v>
      </c>
      <c r="KK15" s="3">
        <f t="shared" ca="1" si="47"/>
        <v>0.21565112607034753</v>
      </c>
      <c r="KL15" s="3">
        <f t="shared" ca="1" si="47"/>
        <v>0.2181141356362718</v>
      </c>
      <c r="KM15" s="3">
        <f t="shared" ca="1" si="47"/>
        <v>1.9997943074015249E-2</v>
      </c>
      <c r="KN15" s="3">
        <f t="shared" ca="1" si="47"/>
        <v>-1.2123081508481959E-2</v>
      </c>
      <c r="KO15" s="3">
        <f t="shared" ca="1" si="47"/>
        <v>-1.7779414433076735E-3</v>
      </c>
      <c r="KP15" s="3">
        <f t="shared" ca="1" si="47"/>
        <v>0.14549062940472265</v>
      </c>
      <c r="KQ15" s="3">
        <f t="shared" ca="1" si="47"/>
        <v>5.7530583274964076E-2</v>
      </c>
      <c r="KR15" s="3">
        <f t="shared" ca="1" si="47"/>
        <v>4.0304534305686597E-2</v>
      </c>
      <c r="KS15" s="3">
        <f t="shared" ca="1" si="47"/>
        <v>-0.11479927004218544</v>
      </c>
      <c r="KT15" s="3">
        <f t="shared" ca="1" si="47"/>
        <v>0.12320457778309946</v>
      </c>
      <c r="KU15" s="3">
        <f t="shared" ca="1" si="47"/>
        <v>0.1876023548026291</v>
      </c>
      <c r="KV15" s="3">
        <f t="shared" ca="1" si="47"/>
        <v>-7.0080531803143872E-2</v>
      </c>
      <c r="KW15" s="3">
        <f t="shared" ca="1" si="47"/>
        <v>0.26073528830423648</v>
      </c>
      <c r="KX15" s="3">
        <f t="shared" ca="1" si="47"/>
        <v>9.7243071579643611E-2</v>
      </c>
      <c r="KY15" s="3">
        <f t="shared" ca="1" si="47"/>
        <v>0.10797257267678489</v>
      </c>
      <c r="KZ15" s="3">
        <f t="shared" ca="1" si="47"/>
        <v>-4.8893517881290829E-2</v>
      </c>
      <c r="LA15" s="3">
        <f t="shared" ca="1" si="47"/>
        <v>0.17823849263088082</v>
      </c>
      <c r="LB15" s="3">
        <f t="shared" ca="1" si="47"/>
        <v>5.2160302390049394E-2</v>
      </c>
      <c r="LC15" s="3">
        <f t="shared" ca="1" si="47"/>
        <v>-4.8940670625521016E-2</v>
      </c>
      <c r="LD15" s="3">
        <f t="shared" ca="1" si="47"/>
        <v>0.10461273685217382</v>
      </c>
      <c r="LE15" s="3">
        <f t="shared" ca="1" si="47"/>
        <v>-5.8314648997571078E-2</v>
      </c>
      <c r="LF15" s="3">
        <f t="shared" ca="1" si="47"/>
        <v>6.9039689520084879E-2</v>
      </c>
      <c r="LG15" s="3">
        <f t="shared" ca="1" si="47"/>
        <v>6.9252661371990626E-2</v>
      </c>
      <c r="LH15" s="3">
        <f t="shared" ca="1" si="47"/>
        <v>0.31782157220392415</v>
      </c>
      <c r="LI15" s="3">
        <f t="shared" ca="1" si="47"/>
        <v>-0.12585747486090265</v>
      </c>
      <c r="LJ15" s="3">
        <f t="shared" ca="1" si="47"/>
        <v>2.199657531214428E-2</v>
      </c>
      <c r="LK15" s="3">
        <f t="shared" ca="1" si="47"/>
        <v>0.14109026316226853</v>
      </c>
      <c r="LL15" s="3">
        <f t="shared" ca="1" si="47"/>
        <v>3.6865074929289955E-2</v>
      </c>
      <c r="LM15" s="3">
        <f t="shared" ca="1" si="43"/>
        <v>0.16096394401845729</v>
      </c>
      <c r="LN15" s="3">
        <f t="shared" ca="1" si="43"/>
        <v>8.0542914312237285E-2</v>
      </c>
      <c r="LO15" s="3">
        <f t="shared" ref="LO15:NZ15" ca="1" si="57">(NORMINV(RAND(),0.0571,($E$38/100)))</f>
        <v>0.17486217762157319</v>
      </c>
      <c r="LP15" s="3">
        <f t="shared" ca="1" si="57"/>
        <v>0.20517886156632709</v>
      </c>
      <c r="LQ15" s="3">
        <f t="shared" ca="1" si="57"/>
        <v>0.23198704567219947</v>
      </c>
      <c r="LR15" s="3">
        <f t="shared" ca="1" si="57"/>
        <v>2.5182760435819809E-2</v>
      </c>
      <c r="LS15" s="3">
        <f t="shared" ca="1" si="57"/>
        <v>0.18731735097266072</v>
      </c>
      <c r="LT15" s="3">
        <f t="shared" ca="1" si="57"/>
        <v>-3.9116220541314556E-2</v>
      </c>
      <c r="LU15" s="3">
        <f t="shared" ca="1" si="57"/>
        <v>0.12076371265262496</v>
      </c>
      <c r="LV15" s="3">
        <f t="shared" ca="1" si="57"/>
        <v>5.6434985444819771E-3</v>
      </c>
      <c r="LW15" s="3">
        <f t="shared" ca="1" si="57"/>
        <v>-2.2695719025794231E-2</v>
      </c>
      <c r="LX15" s="3">
        <f t="shared" ca="1" si="57"/>
        <v>2.3703215948265681E-2</v>
      </c>
      <c r="LY15" s="3">
        <f t="shared" ca="1" si="57"/>
        <v>0.22071673768369721</v>
      </c>
      <c r="LZ15" s="3">
        <f t="shared" ca="1" si="57"/>
        <v>-5.2750739052891474E-3</v>
      </c>
      <c r="MA15" s="3">
        <f t="shared" ca="1" si="57"/>
        <v>5.5249099990474004E-2</v>
      </c>
      <c r="MB15" s="3">
        <f t="shared" ca="1" si="57"/>
        <v>0.19840572614592489</v>
      </c>
      <c r="MC15" s="3">
        <f t="shared" ca="1" si="57"/>
        <v>-6.5635463102781261E-2</v>
      </c>
      <c r="MD15" s="3">
        <f t="shared" ca="1" si="57"/>
        <v>-0.18921777516189198</v>
      </c>
      <c r="ME15" s="3">
        <f t="shared" ca="1" si="57"/>
        <v>0.15189447439618373</v>
      </c>
      <c r="MF15" s="3">
        <f t="shared" ca="1" si="57"/>
        <v>0.13807425716074839</v>
      </c>
      <c r="MG15" s="3">
        <f t="shared" ca="1" si="57"/>
        <v>-7.3799174553828978E-3</v>
      </c>
      <c r="MH15" s="3">
        <f t="shared" ca="1" si="57"/>
        <v>-2.6332724884292447E-2</v>
      </c>
      <c r="MI15" s="3">
        <f t="shared" ca="1" si="57"/>
        <v>6.5023475490008406E-2</v>
      </c>
      <c r="MJ15" s="3">
        <f t="shared" ca="1" si="57"/>
        <v>0.10511218182416354</v>
      </c>
      <c r="MK15" s="3">
        <f t="shared" ca="1" si="57"/>
        <v>6.1939496747348416E-2</v>
      </c>
      <c r="ML15" s="3">
        <f t="shared" ca="1" si="57"/>
        <v>0.19528164563881317</v>
      </c>
      <c r="MM15" s="3">
        <f t="shared" ca="1" si="57"/>
        <v>8.6232013552595299E-2</v>
      </c>
      <c r="MN15" s="3">
        <f t="shared" ca="1" si="57"/>
        <v>0.17237296160733889</v>
      </c>
      <c r="MO15" s="3">
        <f t="shared" ca="1" si="57"/>
        <v>0.13945847809674272</v>
      </c>
      <c r="MP15" s="3">
        <f t="shared" ca="1" si="57"/>
        <v>-1.1478129784880539E-2</v>
      </c>
      <c r="MQ15" s="3">
        <f t="shared" ca="1" si="57"/>
        <v>0.13743440280065611</v>
      </c>
      <c r="MR15" s="3">
        <f t="shared" ca="1" si="57"/>
        <v>6.8560365909719395E-2</v>
      </c>
      <c r="MS15" s="3">
        <f t="shared" ca="1" si="57"/>
        <v>9.173135074048247E-2</v>
      </c>
      <c r="MT15" s="3">
        <f t="shared" ca="1" si="57"/>
        <v>0.22801334683149294</v>
      </c>
      <c r="MU15" s="3">
        <f t="shared" ca="1" si="57"/>
        <v>0.2754171683473382</v>
      </c>
      <c r="MV15" s="3">
        <f t="shared" ca="1" si="57"/>
        <v>8.3580279800652385E-2</v>
      </c>
      <c r="MW15" s="3">
        <f t="shared" ca="1" si="57"/>
        <v>-6.0276381628639616E-2</v>
      </c>
      <c r="MX15" s="3">
        <f t="shared" ca="1" si="57"/>
        <v>0.18391289678471895</v>
      </c>
      <c r="MY15" s="3">
        <f t="shared" ca="1" si="57"/>
        <v>8.5077112500556107E-2</v>
      </c>
      <c r="MZ15" s="3">
        <f t="shared" ca="1" si="57"/>
        <v>0.25119342404136824</v>
      </c>
      <c r="NA15" s="3">
        <f t="shared" ca="1" si="57"/>
        <v>0.25048293966830415</v>
      </c>
      <c r="NB15" s="3">
        <f t="shared" ca="1" si="57"/>
        <v>-0.14890957127404153</v>
      </c>
      <c r="NC15" s="3">
        <f t="shared" ca="1" si="57"/>
        <v>2.8000374866131036E-2</v>
      </c>
      <c r="ND15" s="3">
        <f t="shared" ca="1" si="57"/>
        <v>3.2771020593704792E-2</v>
      </c>
      <c r="NE15" s="3">
        <f t="shared" ca="1" si="57"/>
        <v>0.13746966747457823</v>
      </c>
      <c r="NF15" s="3">
        <f t="shared" ca="1" si="57"/>
        <v>-0.11535198146973406</v>
      </c>
      <c r="NG15" s="3">
        <f t="shared" ca="1" si="57"/>
        <v>5.669737049822695E-2</v>
      </c>
      <c r="NH15" s="3">
        <f t="shared" ca="1" si="57"/>
        <v>1.3094439202819615E-2</v>
      </c>
      <c r="NI15" s="3">
        <f t="shared" ca="1" si="57"/>
        <v>0.18988301569133953</v>
      </c>
      <c r="NJ15" s="3">
        <f t="shared" ca="1" si="57"/>
        <v>-8.2520922640434424E-3</v>
      </c>
      <c r="NK15" s="3">
        <f t="shared" ca="1" si="57"/>
        <v>0.11568053598455066</v>
      </c>
      <c r="NL15" s="3">
        <f t="shared" ca="1" si="57"/>
        <v>-9.5083949962565667E-3</v>
      </c>
      <c r="NM15" s="3">
        <f t="shared" ca="1" si="57"/>
        <v>5.9500401151992427E-3</v>
      </c>
      <c r="NN15" s="3">
        <f t="shared" ca="1" si="57"/>
        <v>-8.2014497165354791E-2</v>
      </c>
      <c r="NO15" s="3">
        <f t="shared" ca="1" si="57"/>
        <v>-0.13558353962085484</v>
      </c>
      <c r="NP15" s="3">
        <f t="shared" ca="1" si="57"/>
        <v>-4.1625972807030551E-2</v>
      </c>
      <c r="NQ15" s="3">
        <f t="shared" ca="1" si="57"/>
        <v>1.9916819451676074E-2</v>
      </c>
      <c r="NR15" s="3">
        <f t="shared" ca="1" si="57"/>
        <v>-6.9457269163239257E-2</v>
      </c>
      <c r="NS15" s="3">
        <f t="shared" ca="1" si="57"/>
        <v>7.5452823915333339E-3</v>
      </c>
      <c r="NT15" s="3">
        <f t="shared" ca="1" si="57"/>
        <v>0.23458223916431603</v>
      </c>
      <c r="NU15" s="3">
        <f t="shared" ca="1" si="57"/>
        <v>2.9886498767309148E-2</v>
      </c>
      <c r="NV15" s="3">
        <f t="shared" ca="1" si="57"/>
        <v>-2.5858253287333849E-2</v>
      </c>
      <c r="NW15" s="3">
        <f t="shared" ca="1" si="57"/>
        <v>0.31699729470460108</v>
      </c>
      <c r="NX15" s="3">
        <f t="shared" ca="1" si="57"/>
        <v>9.8004810588437144E-2</v>
      </c>
      <c r="NY15" s="3">
        <f t="shared" ca="1" si="57"/>
        <v>-1.0215307441948582E-3</v>
      </c>
      <c r="NZ15" s="3">
        <f t="shared" ca="1" si="57"/>
        <v>0.12215801866920703</v>
      </c>
      <c r="OA15" s="3">
        <f t="shared" ca="1" si="52"/>
        <v>-0.10612594435022006</v>
      </c>
      <c r="OB15" s="3">
        <f t="shared" ca="1" si="52"/>
        <v>-2.5568425763039707E-2</v>
      </c>
      <c r="OC15" s="3">
        <f t="shared" ca="1" si="52"/>
        <v>-0.12104436320346161</v>
      </c>
      <c r="OD15" s="3">
        <f t="shared" ca="1" si="52"/>
        <v>0.18715402928704283</v>
      </c>
      <c r="OE15" s="3">
        <f t="shared" ca="1" si="52"/>
        <v>8.5559614299730927E-2</v>
      </c>
      <c r="OF15" s="3">
        <f t="shared" ca="1" si="48"/>
        <v>-9.1118852081792892E-2</v>
      </c>
      <c r="OG15" s="3">
        <f t="shared" ca="1" si="48"/>
        <v>4.1672982021918235E-2</v>
      </c>
      <c r="OH15" s="3">
        <f t="shared" ca="1" si="48"/>
        <v>0.1662083187839376</v>
      </c>
      <c r="OI15" s="3">
        <f t="shared" ca="1" si="48"/>
        <v>0.26426639109165112</v>
      </c>
      <c r="OJ15" s="3">
        <f t="shared" ca="1" si="48"/>
        <v>1.5078337264523026E-2</v>
      </c>
      <c r="OK15" s="3">
        <f t="shared" ca="1" si="48"/>
        <v>0.12654609514835002</v>
      </c>
      <c r="OL15" s="3">
        <f t="shared" ca="1" si="48"/>
        <v>5.0518930669634941E-2</v>
      </c>
      <c r="OM15" s="3">
        <f t="shared" ca="1" si="48"/>
        <v>-4.0079839971508227E-2</v>
      </c>
      <c r="ON15" s="3">
        <f t="shared" ca="1" si="48"/>
        <v>6.6384593633261699E-2</v>
      </c>
      <c r="OO15" s="3">
        <f t="shared" ca="1" si="48"/>
        <v>0.17578124957985641</v>
      </c>
      <c r="OP15" s="3">
        <f t="shared" ca="1" si="48"/>
        <v>0.24277459173286087</v>
      </c>
      <c r="OQ15" s="3">
        <f t="shared" ca="1" si="48"/>
        <v>0.12726859964050996</v>
      </c>
      <c r="OR15" s="3">
        <f t="shared" ca="1" si="48"/>
        <v>0.1643701482843235</v>
      </c>
      <c r="OS15" s="3">
        <f t="shared" ca="1" si="48"/>
        <v>-1.9801069418106387E-3</v>
      </c>
      <c r="OT15" s="3">
        <f t="shared" ca="1" si="48"/>
        <v>2.406435171888905E-2</v>
      </c>
      <c r="OU15" s="3">
        <f t="shared" ca="1" si="48"/>
        <v>-0.18950437964533057</v>
      </c>
      <c r="OV15" s="3">
        <f t="shared" ca="1" si="48"/>
        <v>8.8756261469553663E-2</v>
      </c>
      <c r="OW15" s="3">
        <f t="shared" ca="1" si="48"/>
        <v>0.22489384511986305</v>
      </c>
      <c r="OX15" s="3">
        <f t="shared" ca="1" si="48"/>
        <v>5.9229962912937403E-2</v>
      </c>
      <c r="OY15" s="3">
        <f t="shared" ca="1" si="48"/>
        <v>7.6114848080705289E-2</v>
      </c>
      <c r="OZ15" s="3">
        <f t="shared" ca="1" si="48"/>
        <v>9.1483493694620721E-3</v>
      </c>
      <c r="PA15" s="3">
        <f t="shared" ca="1" si="48"/>
        <v>9.1183067977369109E-2</v>
      </c>
      <c r="PB15" s="3">
        <f t="shared" ca="1" si="48"/>
        <v>0.14445848403247441</v>
      </c>
      <c r="PC15" s="3">
        <f t="shared" ca="1" si="48"/>
        <v>0.18200578901794839</v>
      </c>
      <c r="PD15" s="3">
        <f t="shared" ca="1" si="48"/>
        <v>-5.8802792088614664E-2</v>
      </c>
      <c r="PE15" s="3">
        <f t="shared" ca="1" si="48"/>
        <v>-9.2352878934989405E-2</v>
      </c>
      <c r="PF15" s="3">
        <f t="shared" ca="1" si="48"/>
        <v>6.4502722079315525E-2</v>
      </c>
      <c r="PG15" s="3">
        <f t="shared" ca="1" si="48"/>
        <v>0.14025799611356646</v>
      </c>
      <c r="PH15" s="3">
        <f t="shared" ca="1" si="48"/>
        <v>-7.0314361594174909E-2</v>
      </c>
      <c r="PI15" s="3">
        <f t="shared" ca="1" si="48"/>
        <v>0.29557555451620698</v>
      </c>
      <c r="PJ15" s="3">
        <f t="shared" ca="1" si="48"/>
        <v>2.1521386635215731E-2</v>
      </c>
      <c r="PK15" s="3">
        <f t="shared" ca="1" si="48"/>
        <v>0.19815604069530712</v>
      </c>
      <c r="PL15" s="3">
        <f t="shared" ca="1" si="48"/>
        <v>0.17518175020484281</v>
      </c>
      <c r="PM15" s="3">
        <f t="shared" ca="1" si="48"/>
        <v>-1.1220776309163807E-3</v>
      </c>
      <c r="PN15" s="3">
        <f t="shared" ca="1" si="48"/>
        <v>0.20539256547480217</v>
      </c>
      <c r="PO15" s="3">
        <f t="shared" ca="1" si="48"/>
        <v>0.14362089035190045</v>
      </c>
      <c r="PP15" s="3">
        <f t="shared" ca="1" si="48"/>
        <v>-5.7389331118481407E-2</v>
      </c>
      <c r="PQ15" s="3">
        <f t="shared" ca="1" si="48"/>
        <v>0.28552639785423245</v>
      </c>
      <c r="PR15" s="3">
        <f t="shared" ca="1" si="48"/>
        <v>-4.398677243979289E-2</v>
      </c>
      <c r="PS15" s="3">
        <f t="shared" ca="1" si="48"/>
        <v>-0.10196843653896999</v>
      </c>
      <c r="PT15" s="3">
        <f t="shared" ca="1" si="48"/>
        <v>0.14498543468760325</v>
      </c>
      <c r="PU15" s="3">
        <f t="shared" ca="1" si="48"/>
        <v>0.13627575861095215</v>
      </c>
      <c r="PV15" s="3">
        <f t="shared" ca="1" si="48"/>
        <v>0.20969559747963579</v>
      </c>
      <c r="PW15" s="3">
        <f t="shared" ca="1" si="48"/>
        <v>2.1809547663937869E-2</v>
      </c>
      <c r="PX15" s="3">
        <f t="shared" ca="1" si="48"/>
        <v>5.2533268100074165E-2</v>
      </c>
      <c r="PY15" s="3">
        <f t="shared" ca="1" si="48"/>
        <v>0.17911705608225054</v>
      </c>
      <c r="PZ15" s="3">
        <f t="shared" ca="1" si="48"/>
        <v>-7.1976943306561056E-2</v>
      </c>
      <c r="QA15" s="3">
        <f t="shared" ca="1" si="48"/>
        <v>-5.5089179906993704E-2</v>
      </c>
      <c r="QB15" s="3">
        <f t="shared" ca="1" si="48"/>
        <v>6.6752850772588662E-2</v>
      </c>
      <c r="QC15" s="3">
        <f t="shared" ca="1" si="48"/>
        <v>7.8276287294614527E-3</v>
      </c>
      <c r="QD15" s="3">
        <f t="shared" ca="1" si="48"/>
        <v>9.9989881842392866E-2</v>
      </c>
      <c r="QE15" s="3">
        <f t="shared" ca="1" si="48"/>
        <v>8.3245067143064136E-2</v>
      </c>
      <c r="QF15" s="3">
        <f t="shared" ca="1" si="48"/>
        <v>0.20358219633423996</v>
      </c>
      <c r="QG15" s="3">
        <f t="shared" ca="1" si="48"/>
        <v>1.931633552727445E-2</v>
      </c>
      <c r="QH15" s="3">
        <f t="shared" ca="1" si="48"/>
        <v>6.1469897410705937E-2</v>
      </c>
      <c r="QI15" s="3">
        <f t="shared" ca="1" si="48"/>
        <v>3.0256296440253766E-3</v>
      </c>
      <c r="QJ15" s="3">
        <f t="shared" ca="1" si="48"/>
        <v>0.14427081221630395</v>
      </c>
      <c r="QK15" s="3">
        <f t="shared" ca="1" si="44"/>
        <v>-7.817073330119495E-3</v>
      </c>
      <c r="QL15" s="3">
        <f t="shared" ca="1" si="44"/>
        <v>0.1731540126800537</v>
      </c>
      <c r="QM15" s="3">
        <f t="shared" ref="QM15:SX15" ca="1" si="58">(NORMINV(RAND(),0.0571,($E$38/100)))</f>
        <v>-0.16197984386336123</v>
      </c>
      <c r="QN15" s="3">
        <f t="shared" ca="1" si="58"/>
        <v>6.0930743349145673E-2</v>
      </c>
      <c r="QO15" s="3">
        <f t="shared" ca="1" si="58"/>
        <v>0.23273550983419461</v>
      </c>
      <c r="QP15" s="3">
        <f t="shared" ca="1" si="58"/>
        <v>0.20962567557582873</v>
      </c>
      <c r="QQ15" s="3">
        <f t="shared" ca="1" si="58"/>
        <v>6.1543302098680329E-2</v>
      </c>
      <c r="QR15" s="3">
        <f t="shared" ca="1" si="58"/>
        <v>0.34065006196395708</v>
      </c>
      <c r="QS15" s="3">
        <f t="shared" ca="1" si="58"/>
        <v>0.12584793538766748</v>
      </c>
      <c r="QT15" s="3">
        <f t="shared" ca="1" si="58"/>
        <v>9.4682069658370907E-3</v>
      </c>
      <c r="QU15" s="3">
        <f t="shared" ca="1" si="58"/>
        <v>0.28819295592501576</v>
      </c>
      <c r="QV15" s="3">
        <f t="shared" ca="1" si="58"/>
        <v>9.0163166088497643E-2</v>
      </c>
      <c r="QW15" s="3">
        <f t="shared" ca="1" si="58"/>
        <v>0.10370928847492794</v>
      </c>
      <c r="QX15" s="3">
        <f t="shared" ca="1" si="58"/>
        <v>2.063690222320911E-2</v>
      </c>
      <c r="QY15" s="3">
        <f t="shared" ca="1" si="58"/>
        <v>-5.0949471124700885E-2</v>
      </c>
      <c r="QZ15" s="3">
        <f t="shared" ca="1" si="58"/>
        <v>-8.7206895899000644E-2</v>
      </c>
      <c r="RA15" s="3">
        <f t="shared" ca="1" si="58"/>
        <v>2.069864284060708E-2</v>
      </c>
      <c r="RB15" s="3">
        <f t="shared" ca="1" si="58"/>
        <v>0.11989934442637971</v>
      </c>
      <c r="RC15" s="3">
        <f t="shared" ca="1" si="58"/>
        <v>7.5315925077058601E-2</v>
      </c>
      <c r="RD15" s="3">
        <f t="shared" ca="1" si="58"/>
        <v>2.7221414651013073E-2</v>
      </c>
      <c r="RE15" s="3">
        <f t="shared" ca="1" si="58"/>
        <v>2.3618307130974507E-2</v>
      </c>
      <c r="RF15" s="3">
        <f t="shared" ca="1" si="58"/>
        <v>0.10857122119032925</v>
      </c>
      <c r="RG15" s="3">
        <f t="shared" ca="1" si="58"/>
        <v>0.19279227567662949</v>
      </c>
      <c r="RH15" s="3">
        <f t="shared" ca="1" si="58"/>
        <v>-7.5166302539889374E-3</v>
      </c>
      <c r="RI15" s="3">
        <f t="shared" ca="1" si="58"/>
        <v>6.4115128945200314E-2</v>
      </c>
      <c r="RJ15" s="3">
        <f t="shared" ca="1" si="58"/>
        <v>7.9973607999220486E-2</v>
      </c>
      <c r="RK15" s="3">
        <f t="shared" ca="1" si="58"/>
        <v>8.6460387840095257E-2</v>
      </c>
      <c r="RL15" s="3">
        <f t="shared" ca="1" si="58"/>
        <v>-2.3373565366190799E-2</v>
      </c>
      <c r="RM15" s="3">
        <f t="shared" ca="1" si="58"/>
        <v>0.12436703363724257</v>
      </c>
      <c r="RN15" s="3">
        <f t="shared" ca="1" si="58"/>
        <v>7.4101551934631985E-2</v>
      </c>
      <c r="RO15" s="3">
        <f t="shared" ca="1" si="58"/>
        <v>0.1927982488323336</v>
      </c>
      <c r="RP15" s="3">
        <f t="shared" ca="1" si="58"/>
        <v>8.7721919665545919E-3</v>
      </c>
      <c r="RQ15" s="3">
        <f t="shared" ca="1" si="58"/>
        <v>0.11052176977818523</v>
      </c>
      <c r="RR15" s="3">
        <f t="shared" ca="1" si="58"/>
        <v>0.20123394039396031</v>
      </c>
      <c r="RS15" s="3">
        <f t="shared" ca="1" si="58"/>
        <v>0.25998215260588498</v>
      </c>
      <c r="RT15" s="3">
        <f t="shared" ca="1" si="58"/>
        <v>0.16141303902003901</v>
      </c>
      <c r="RU15" s="3">
        <f t="shared" ca="1" si="58"/>
        <v>-4.231623323962104E-2</v>
      </c>
      <c r="RV15" s="3">
        <f t="shared" ca="1" si="58"/>
        <v>0.15212668767035809</v>
      </c>
      <c r="RW15" s="3">
        <f t="shared" ca="1" si="58"/>
        <v>-6.7051673729823583E-2</v>
      </c>
      <c r="RX15" s="3">
        <f t="shared" ca="1" si="58"/>
        <v>3.9774553665860565E-2</v>
      </c>
      <c r="RY15" s="3">
        <f t="shared" ca="1" si="58"/>
        <v>5.1979957587586299E-2</v>
      </c>
      <c r="RZ15" s="3">
        <f t="shared" ca="1" si="58"/>
        <v>6.3478702549298854E-2</v>
      </c>
      <c r="SA15" s="3">
        <f t="shared" ca="1" si="58"/>
        <v>0.13476666586050018</v>
      </c>
      <c r="SB15" s="3">
        <f t="shared" ca="1" si="58"/>
        <v>7.4184990438258588E-2</v>
      </c>
      <c r="SC15" s="3">
        <f t="shared" ca="1" si="58"/>
        <v>-0.11748858088088378</v>
      </c>
      <c r="SD15" s="3">
        <f t="shared" ca="1" si="58"/>
        <v>-6.6986355957697974E-2</v>
      </c>
      <c r="SE15" s="3">
        <f t="shared" ca="1" si="58"/>
        <v>-5.7955141210854433E-2</v>
      </c>
      <c r="SF15" s="3">
        <f t="shared" ca="1" si="58"/>
        <v>0.14756115170909981</v>
      </c>
      <c r="SG15" s="3">
        <f t="shared" ca="1" si="58"/>
        <v>0.18286816568753794</v>
      </c>
      <c r="SH15" s="3">
        <f t="shared" ca="1" si="58"/>
        <v>-6.3933631184337522E-2</v>
      </c>
      <c r="SI15" s="3">
        <f t="shared" ca="1" si="58"/>
        <v>0.19473573417139023</v>
      </c>
      <c r="SJ15" s="3">
        <f t="shared" ca="1" si="58"/>
        <v>5.6622531570841142E-2</v>
      </c>
      <c r="SK15" s="3">
        <f t="shared" ca="1" si="58"/>
        <v>0.12497461313328476</v>
      </c>
      <c r="SL15" s="3">
        <f t="shared" ca="1" si="58"/>
        <v>0.12556682087179907</v>
      </c>
      <c r="SM15" s="3">
        <f t="shared" ca="1" si="58"/>
        <v>2.5905356277945154E-2</v>
      </c>
      <c r="SN15" s="3">
        <f t="shared" ca="1" si="58"/>
        <v>0.14338650537483605</v>
      </c>
      <c r="SO15" s="3">
        <f t="shared" ca="1" si="58"/>
        <v>0.13925532218619086</v>
      </c>
      <c r="SP15" s="3">
        <f t="shared" ca="1" si="58"/>
        <v>0.15708233469142582</v>
      </c>
      <c r="SQ15" s="3">
        <f t="shared" ca="1" si="58"/>
        <v>6.0178227776423517E-2</v>
      </c>
      <c r="SR15" s="3">
        <f t="shared" ca="1" si="58"/>
        <v>-2.3597418372944531E-2</v>
      </c>
      <c r="SS15" s="3">
        <f t="shared" ca="1" si="58"/>
        <v>0.14535966039865345</v>
      </c>
      <c r="ST15" s="3">
        <f t="shared" ca="1" si="58"/>
        <v>0.29616085284152138</v>
      </c>
      <c r="SU15" s="3">
        <f t="shared" ca="1" si="58"/>
        <v>-3.2115746459325384E-3</v>
      </c>
      <c r="SV15" s="3">
        <f t="shared" ca="1" si="58"/>
        <v>0.15813624051610567</v>
      </c>
      <c r="SW15" s="3">
        <f t="shared" ca="1" si="58"/>
        <v>0.103957957536748</v>
      </c>
      <c r="SX15" s="3">
        <f t="shared" ca="1" si="58"/>
        <v>-0.12213917290995764</v>
      </c>
      <c r="SY15" s="3">
        <f t="shared" ca="1" si="53"/>
        <v>-0.18865041244803621</v>
      </c>
      <c r="SZ15" s="3">
        <f t="shared" ca="1" si="53"/>
        <v>-1.8520354479350104E-3</v>
      </c>
      <c r="TA15" s="3">
        <f t="shared" ca="1" si="53"/>
        <v>7.7040787654099288E-2</v>
      </c>
      <c r="TB15" s="3">
        <f t="shared" ca="1" si="53"/>
        <v>0.15030606204254493</v>
      </c>
      <c r="TC15" s="3">
        <f t="shared" ca="1" si="53"/>
        <v>-5.6524111676288527E-2</v>
      </c>
      <c r="TD15" s="3">
        <f t="shared" ca="1" si="49"/>
        <v>-6.8153678940373316E-2</v>
      </c>
      <c r="TE15" s="3">
        <f t="shared" ca="1" si="49"/>
        <v>0.10206504200245615</v>
      </c>
      <c r="TF15" s="3">
        <f t="shared" ca="1" si="49"/>
        <v>3.9715308208776195E-2</v>
      </c>
      <c r="TG15" s="3">
        <f t="shared" ca="1" si="49"/>
        <v>-0.13763505322074066</v>
      </c>
      <c r="TH15" s="3">
        <f t="shared" ca="1" si="49"/>
        <v>-5.2753518106521749E-2</v>
      </c>
      <c r="TI15" s="3">
        <f t="shared" ca="1" si="49"/>
        <v>3.7394785433195854E-2</v>
      </c>
      <c r="TJ15" s="3">
        <f t="shared" ca="1" si="49"/>
        <v>3.4296440733769487E-2</v>
      </c>
      <c r="TK15" s="3">
        <f t="shared" ca="1" si="49"/>
        <v>-4.9330747441474782E-2</v>
      </c>
      <c r="TL15" s="3">
        <f t="shared" ca="1" si="49"/>
        <v>-7.625002572758334E-2</v>
      </c>
      <c r="TM15" s="3">
        <f t="shared" ca="1" si="49"/>
        <v>0.13411949845593762</v>
      </c>
      <c r="TN15" s="3">
        <f t="shared" ca="1" si="49"/>
        <v>0.10829465188366987</v>
      </c>
      <c r="TO15" s="3">
        <f t="shared" ca="1" si="49"/>
        <v>6.2411925436824139E-2</v>
      </c>
      <c r="TP15" s="3">
        <f t="shared" ca="1" si="49"/>
        <v>2.3593333331118627E-2</v>
      </c>
      <c r="TQ15" s="3">
        <f t="shared" ca="1" si="49"/>
        <v>3.0344674021486745E-3</v>
      </c>
      <c r="TR15" s="3">
        <f t="shared" ca="1" si="49"/>
        <v>-0.2617972841968087</v>
      </c>
      <c r="TS15" s="3">
        <f t="shared" ca="1" si="49"/>
        <v>-9.0068963889700301E-2</v>
      </c>
      <c r="TT15" s="3">
        <f t="shared" ca="1" si="49"/>
        <v>6.9874664632232297E-2</v>
      </c>
      <c r="TU15" s="3">
        <f t="shared" ca="1" si="49"/>
        <v>0.18199126335435664</v>
      </c>
      <c r="TV15" s="3">
        <f t="shared" ca="1" si="49"/>
        <v>-5.1322149599925371E-2</v>
      </c>
      <c r="TW15" s="3">
        <f t="shared" ca="1" si="49"/>
        <v>7.7433593703254575E-2</v>
      </c>
      <c r="TX15" s="3">
        <f t="shared" ca="1" si="49"/>
        <v>6.2241110863957373E-2</v>
      </c>
      <c r="TY15" s="3">
        <f t="shared" ca="1" si="49"/>
        <v>4.8983356879482201E-2</v>
      </c>
      <c r="TZ15" s="3">
        <f t="shared" ca="1" si="49"/>
        <v>0.24574077631904001</v>
      </c>
      <c r="UA15" s="3">
        <f t="shared" ca="1" si="49"/>
        <v>6.0213393297956476E-2</v>
      </c>
      <c r="UB15" s="3">
        <f t="shared" ca="1" si="49"/>
        <v>0.13365962786882107</v>
      </c>
      <c r="UC15" s="3">
        <f t="shared" ca="1" si="49"/>
        <v>5.5232510277748448E-3</v>
      </c>
      <c r="UD15" s="3">
        <f t="shared" ca="1" si="49"/>
        <v>7.8716331982140092E-2</v>
      </c>
      <c r="UE15" s="3">
        <f t="shared" ca="1" si="49"/>
        <v>-7.3252084285356636E-2</v>
      </c>
      <c r="UF15" s="3">
        <f t="shared" ca="1" si="49"/>
        <v>-1.4856527362122715E-2</v>
      </c>
      <c r="UG15" s="3">
        <f t="shared" ca="1" si="49"/>
        <v>-1.1294113515530946E-2</v>
      </c>
      <c r="UH15" s="3">
        <f t="shared" ca="1" si="49"/>
        <v>2.4754482334020687E-2</v>
      </c>
      <c r="UI15" s="3">
        <f t="shared" ca="1" si="49"/>
        <v>7.8289018426674781E-2</v>
      </c>
      <c r="UJ15" s="3">
        <f t="shared" ca="1" si="49"/>
        <v>0.23518335148374137</v>
      </c>
      <c r="UK15" s="3">
        <f t="shared" ca="1" si="49"/>
        <v>0.20828179224819032</v>
      </c>
      <c r="UL15" s="3">
        <f t="shared" ca="1" si="49"/>
        <v>5.309028969627122E-2</v>
      </c>
      <c r="UM15" s="3">
        <f t="shared" ca="1" si="49"/>
        <v>0.22507579838425035</v>
      </c>
      <c r="UN15" s="3">
        <f t="shared" ca="1" si="49"/>
        <v>4.7407660190019324E-2</v>
      </c>
      <c r="UO15" s="3">
        <f t="shared" ca="1" si="49"/>
        <v>0.13231507725991667</v>
      </c>
      <c r="UP15" s="3">
        <f t="shared" ca="1" si="49"/>
        <v>1.6820494419479921E-2</v>
      </c>
      <c r="UQ15" s="3">
        <f t="shared" ca="1" si="49"/>
        <v>3.0820993559051307E-2</v>
      </c>
      <c r="UR15" s="3">
        <f t="shared" ca="1" si="49"/>
        <v>0.15472813475349395</v>
      </c>
      <c r="US15" s="3">
        <f t="shared" ca="1" si="49"/>
        <v>-1.3498685618710982E-2</v>
      </c>
      <c r="UT15" s="3">
        <f t="shared" ca="1" si="49"/>
        <v>-0.16066499412271157</v>
      </c>
      <c r="UU15" s="3">
        <f t="shared" ca="1" si="49"/>
        <v>4.9846052774211461E-2</v>
      </c>
      <c r="UV15" s="3">
        <f t="shared" ca="1" si="49"/>
        <v>1.7191061076117578E-3</v>
      </c>
      <c r="UW15" s="3">
        <f t="shared" ca="1" si="49"/>
        <v>0.18859220490682699</v>
      </c>
      <c r="UX15" s="3">
        <f t="shared" ca="1" si="49"/>
        <v>6.4240181905602045E-2</v>
      </c>
      <c r="UY15" s="3">
        <f t="shared" ca="1" si="49"/>
        <v>2.2100419034764202E-2</v>
      </c>
      <c r="UZ15" s="3">
        <f t="shared" ca="1" si="49"/>
        <v>0.13244462075199387</v>
      </c>
      <c r="VA15" s="3">
        <f t="shared" ca="1" si="49"/>
        <v>2.7812564834293837E-2</v>
      </c>
      <c r="VB15" s="3">
        <f t="shared" ca="1" si="49"/>
        <v>0.23579527324465399</v>
      </c>
      <c r="VC15" s="3">
        <f t="shared" ca="1" si="49"/>
        <v>-0.15675117436479974</v>
      </c>
      <c r="VD15" s="3">
        <f t="shared" ca="1" si="49"/>
        <v>0.28751248063445728</v>
      </c>
      <c r="VE15" s="3">
        <f t="shared" ca="1" si="49"/>
        <v>4.5149961072809296E-2</v>
      </c>
      <c r="VF15" s="3">
        <f t="shared" ca="1" si="49"/>
        <v>0.20422729568717923</v>
      </c>
      <c r="VG15" s="3">
        <f t="shared" ca="1" si="49"/>
        <v>-2.811407550105266E-2</v>
      </c>
      <c r="VH15" s="3">
        <f t="shared" ca="1" si="49"/>
        <v>0.13242369791770164</v>
      </c>
      <c r="VI15" s="3">
        <f t="shared" ca="1" si="45"/>
        <v>1.0613681163484344E-2</v>
      </c>
      <c r="VJ15" s="3">
        <f t="shared" ca="1" si="45"/>
        <v>-7.1858965100524932E-2</v>
      </c>
      <c r="VK15" s="3">
        <f t="shared" ref="VK15:XV15" ca="1" si="59">(NORMINV(RAND(),0.0571,($E$38/100)))</f>
        <v>9.3028951359529072E-2</v>
      </c>
      <c r="VL15" s="3">
        <f t="shared" ca="1" si="59"/>
        <v>-3.2499910710739932E-2</v>
      </c>
      <c r="VM15" s="3">
        <f t="shared" ca="1" si="59"/>
        <v>0.25902455131671315</v>
      </c>
      <c r="VN15" s="3">
        <f t="shared" ca="1" si="59"/>
        <v>8.3392463056748689E-2</v>
      </c>
      <c r="VO15" s="3">
        <f t="shared" ca="1" si="59"/>
        <v>-4.2905886341845459E-2</v>
      </c>
      <c r="VP15" s="3">
        <f t="shared" ca="1" si="59"/>
        <v>5.7911121359066717E-2</v>
      </c>
      <c r="VQ15" s="3">
        <f t="shared" ca="1" si="59"/>
        <v>9.7539213762143154E-3</v>
      </c>
      <c r="VR15" s="3">
        <f t="shared" ca="1" si="59"/>
        <v>0.11169952463470323</v>
      </c>
      <c r="VS15" s="3">
        <f t="shared" ca="1" si="59"/>
        <v>8.0515014417267439E-2</v>
      </c>
      <c r="VT15" s="3">
        <f t="shared" ca="1" si="59"/>
        <v>9.2303958320836099E-2</v>
      </c>
      <c r="VU15" s="3">
        <f t="shared" ca="1" si="59"/>
        <v>0.2880681765859448</v>
      </c>
      <c r="VV15" s="3">
        <f t="shared" ca="1" si="59"/>
        <v>-8.136236914927579E-2</v>
      </c>
      <c r="VW15" s="3">
        <f t="shared" ca="1" si="59"/>
        <v>-4.6921651305114526E-2</v>
      </c>
      <c r="VX15" s="3">
        <f t="shared" ca="1" si="59"/>
        <v>0.13232111289487225</v>
      </c>
      <c r="VY15" s="3">
        <f t="shared" ca="1" si="59"/>
        <v>0.19619297517369355</v>
      </c>
      <c r="VZ15" s="3">
        <f t="shared" ca="1" si="59"/>
        <v>1.3009498684120796E-2</v>
      </c>
      <c r="WA15" s="3">
        <f t="shared" ca="1" si="59"/>
        <v>3.0734644399015285E-2</v>
      </c>
      <c r="WB15" s="3">
        <f t="shared" ca="1" si="59"/>
        <v>-4.7283427372046258E-2</v>
      </c>
      <c r="WC15" s="3">
        <f t="shared" ca="1" si="59"/>
        <v>0.13142562464242102</v>
      </c>
      <c r="WD15" s="3">
        <f t="shared" ca="1" si="59"/>
        <v>0.10236267138479294</v>
      </c>
      <c r="WE15" s="3">
        <f t="shared" ca="1" si="59"/>
        <v>0.21422744642419633</v>
      </c>
      <c r="WF15" s="3">
        <f t="shared" ca="1" si="59"/>
        <v>6.7058195721102568E-3</v>
      </c>
      <c r="WG15" s="3">
        <f t="shared" ca="1" si="59"/>
        <v>4.2679016037465836E-2</v>
      </c>
      <c r="WH15" s="3">
        <f t="shared" ca="1" si="59"/>
        <v>0.14753751920507499</v>
      </c>
      <c r="WI15" s="3">
        <f t="shared" ca="1" si="59"/>
        <v>0.13819584875981561</v>
      </c>
      <c r="WJ15" s="3">
        <f t="shared" ca="1" si="59"/>
        <v>-5.0335558012131618E-2</v>
      </c>
      <c r="WK15" s="3">
        <f t="shared" ca="1" si="59"/>
        <v>3.867702875721056E-2</v>
      </c>
      <c r="WL15" s="3">
        <f t="shared" ca="1" si="59"/>
        <v>-0.21182369005885976</v>
      </c>
      <c r="WM15" s="3">
        <f t="shared" ca="1" si="59"/>
        <v>6.7082595857012803E-2</v>
      </c>
      <c r="WN15" s="3">
        <f t="shared" ca="1" si="59"/>
        <v>1.255129281574021E-2</v>
      </c>
      <c r="WO15" s="3">
        <f t="shared" ca="1" si="59"/>
        <v>6.1144768998281362E-3</v>
      </c>
      <c r="WP15" s="3">
        <f t="shared" ca="1" si="59"/>
        <v>6.9342965410331928E-2</v>
      </c>
      <c r="WQ15" s="3">
        <f t="shared" ca="1" si="59"/>
        <v>6.1991599625925903E-2</v>
      </c>
      <c r="WR15" s="3">
        <f t="shared" ca="1" si="59"/>
        <v>0.29488976359213892</v>
      </c>
      <c r="WS15" s="3">
        <f t="shared" ca="1" si="59"/>
        <v>1.0898826103199796E-2</v>
      </c>
      <c r="WT15" s="3">
        <f t="shared" ca="1" si="59"/>
        <v>0.20592931902384443</v>
      </c>
      <c r="WU15" s="3">
        <f t="shared" ca="1" si="59"/>
        <v>0.25500233198082733</v>
      </c>
      <c r="WV15" s="3">
        <f t="shared" ca="1" si="59"/>
        <v>-7.0051737447557091E-2</v>
      </c>
      <c r="WW15" s="3">
        <f t="shared" ca="1" si="59"/>
        <v>0.13164858540280333</v>
      </c>
      <c r="WX15" s="3">
        <f t="shared" ca="1" si="59"/>
        <v>6.3132195643602687E-2</v>
      </c>
      <c r="WY15" s="3">
        <f t="shared" ca="1" si="59"/>
        <v>-2.9116432961666119E-2</v>
      </c>
      <c r="WZ15" s="3">
        <f t="shared" ca="1" si="59"/>
        <v>8.8352276048167505E-2</v>
      </c>
      <c r="XA15" s="3">
        <f t="shared" ca="1" si="59"/>
        <v>0.15277286567829279</v>
      </c>
      <c r="XB15" s="3">
        <f t="shared" ca="1" si="59"/>
        <v>3.7651076994961279E-2</v>
      </c>
      <c r="XC15" s="3">
        <f t="shared" ca="1" si="59"/>
        <v>-0.20479702847169173</v>
      </c>
      <c r="XD15" s="3">
        <f t="shared" ca="1" si="59"/>
        <v>8.5519965179363319E-2</v>
      </c>
      <c r="XE15" s="3">
        <f t="shared" ca="1" si="59"/>
        <v>0.14946350865713032</v>
      </c>
      <c r="XF15" s="3">
        <f t="shared" ca="1" si="59"/>
        <v>7.9606456550602306E-2</v>
      </c>
      <c r="XG15" s="3">
        <f t="shared" ca="1" si="59"/>
        <v>0.1229280144889303</v>
      </c>
      <c r="XH15" s="3">
        <f t="shared" ca="1" si="59"/>
        <v>0.16411102309531417</v>
      </c>
      <c r="XI15" s="3">
        <f t="shared" ca="1" si="59"/>
        <v>0.2637359921196421</v>
      </c>
      <c r="XJ15" s="3">
        <f t="shared" ca="1" si="59"/>
        <v>0.12591764915639975</v>
      </c>
      <c r="XK15" s="3">
        <f t="shared" ca="1" si="59"/>
        <v>0.17678077988195312</v>
      </c>
      <c r="XL15" s="3">
        <f t="shared" ca="1" si="59"/>
        <v>0.12510483092176694</v>
      </c>
      <c r="XM15" s="3">
        <f t="shared" ca="1" si="59"/>
        <v>-0.10483734648577243</v>
      </c>
      <c r="XN15" s="3">
        <f t="shared" ca="1" si="59"/>
        <v>0.15942999387397455</v>
      </c>
      <c r="XO15" s="3">
        <f t="shared" ca="1" si="59"/>
        <v>0.13915642937426409</v>
      </c>
      <c r="XP15" s="3">
        <f t="shared" ca="1" si="59"/>
        <v>8.4358640867120915E-2</v>
      </c>
      <c r="XQ15" s="3">
        <f t="shared" ca="1" si="59"/>
        <v>0.17422228775204593</v>
      </c>
      <c r="XR15" s="3">
        <f t="shared" ca="1" si="59"/>
        <v>1.459717973357768E-2</v>
      </c>
      <c r="XS15" s="3">
        <f t="shared" ca="1" si="59"/>
        <v>2.5316805850445226E-2</v>
      </c>
      <c r="XT15" s="3">
        <f t="shared" ca="1" si="59"/>
        <v>0.10739443803120484</v>
      </c>
      <c r="XU15" s="3">
        <f t="shared" ca="1" si="59"/>
        <v>-2.3133632996189785E-2</v>
      </c>
      <c r="XV15" s="3">
        <f t="shared" ca="1" si="59"/>
        <v>-6.770109578862063E-2</v>
      </c>
      <c r="XW15" s="3">
        <f t="shared" ca="1" si="54"/>
        <v>-0.11756477960135985</v>
      </c>
      <c r="XX15" s="3">
        <f t="shared" ca="1" si="54"/>
        <v>1.0469552161938137E-2</v>
      </c>
      <c r="XY15" s="3">
        <f t="shared" ca="1" si="54"/>
        <v>6.0458090526163216E-2</v>
      </c>
      <c r="XZ15" s="3">
        <f t="shared" ca="1" si="54"/>
        <v>1.7817192204677423E-2</v>
      </c>
      <c r="YA15" s="3">
        <f t="shared" ca="1" si="54"/>
        <v>-0.12962175625072309</v>
      </c>
      <c r="YB15" s="3">
        <f t="shared" ca="1" si="55"/>
        <v>0.1961345526331133</v>
      </c>
      <c r="YC15" s="3">
        <f t="shared" ca="1" si="55"/>
        <v>0.2536289301710648</v>
      </c>
      <c r="YD15" s="3">
        <f t="shared" ca="1" si="55"/>
        <v>-4.0516078778045556E-2</v>
      </c>
      <c r="YE15" s="3">
        <f t="shared" ca="1" si="55"/>
        <v>-0.10411273611076251</v>
      </c>
      <c r="YF15" s="3">
        <f t="shared" ca="1" si="55"/>
        <v>0.12317018957147759</v>
      </c>
      <c r="YG15" s="3">
        <f t="shared" ca="1" si="55"/>
        <v>8.3193102197089544E-2</v>
      </c>
      <c r="YH15" s="3">
        <f t="shared" ca="1" si="55"/>
        <v>-1.6731403987071111E-2</v>
      </c>
      <c r="YI15" s="3">
        <f t="shared" ca="1" si="55"/>
        <v>0.16925742818092934</v>
      </c>
      <c r="YJ15" s="3">
        <f t="shared" ca="1" si="55"/>
        <v>0.11420086031118407</v>
      </c>
      <c r="YK15" s="3">
        <f t="shared" ca="1" si="55"/>
        <v>0.20127419265564461</v>
      </c>
      <c r="YL15" s="3">
        <f t="shared" ca="1" si="55"/>
        <v>0.28837585023991474</v>
      </c>
      <c r="YM15" s="3">
        <f t="shared" ca="1" si="55"/>
        <v>-8.5419601597928455E-2</v>
      </c>
      <c r="YN15" s="3">
        <f t="shared" ca="1" si="55"/>
        <v>0.16795554002415816</v>
      </c>
      <c r="YO15" s="3">
        <f t="shared" ca="1" si="55"/>
        <v>0.12018087329165122</v>
      </c>
      <c r="YP15" s="3">
        <f t="shared" ca="1" si="55"/>
        <v>1.1738640061837918E-2</v>
      </c>
      <c r="YQ15" s="3">
        <f t="shared" ca="1" si="55"/>
        <v>-7.5886642505428162E-2</v>
      </c>
      <c r="YR15" s="3">
        <f t="shared" ca="1" si="55"/>
        <v>3.8080406827897394E-2</v>
      </c>
      <c r="YS15" s="3">
        <f t="shared" ca="1" si="55"/>
        <v>0.15561561358031445</v>
      </c>
      <c r="YT15" s="3">
        <f t="shared" ca="1" si="55"/>
        <v>3.4463504315946289E-2</v>
      </c>
      <c r="YU15" s="3">
        <f t="shared" ca="1" si="55"/>
        <v>6.792392971085956E-2</v>
      </c>
      <c r="YV15" s="3">
        <f t="shared" ca="1" si="55"/>
        <v>-0.1960311536814876</v>
      </c>
      <c r="YW15" s="3">
        <f t="shared" ca="1" si="55"/>
        <v>-0.19011078308627533</v>
      </c>
      <c r="YX15" s="3">
        <f t="shared" ca="1" si="55"/>
        <v>0.4829326309002378</v>
      </c>
      <c r="YY15" s="3">
        <f t="shared" ca="1" si="55"/>
        <v>-8.2041601173899234E-2</v>
      </c>
      <c r="YZ15" s="3">
        <f t="shared" ca="1" si="55"/>
        <v>0.24020840256983322</v>
      </c>
      <c r="ZA15" s="3">
        <f t="shared" ca="1" si="55"/>
        <v>-7.6147417136635989E-2</v>
      </c>
      <c r="ZB15" s="3">
        <f t="shared" ca="1" si="55"/>
        <v>-4.7127900838174669E-2</v>
      </c>
      <c r="ZC15" s="3">
        <f t="shared" ca="1" si="55"/>
        <v>0.11630756469017148</v>
      </c>
      <c r="ZD15" s="3">
        <f t="shared" ca="1" si="55"/>
        <v>7.6677636662118839E-2</v>
      </c>
      <c r="ZE15" s="3">
        <f t="shared" ca="1" si="55"/>
        <v>0.17879813059347582</v>
      </c>
      <c r="ZF15" s="3">
        <f t="shared" ca="1" si="55"/>
        <v>-0.16166491071194233</v>
      </c>
      <c r="ZG15" s="3">
        <f t="shared" ca="1" si="55"/>
        <v>5.2732759422778837E-2</v>
      </c>
      <c r="ZH15" s="3">
        <f t="shared" ca="1" si="55"/>
        <v>-7.9585024669742016E-3</v>
      </c>
      <c r="ZI15" s="3">
        <f t="shared" ca="1" si="55"/>
        <v>5.1284039043511309E-2</v>
      </c>
      <c r="ZJ15" s="3">
        <f t="shared" ca="1" si="55"/>
        <v>0.16981185877622526</v>
      </c>
      <c r="ZK15" s="3">
        <f t="shared" ca="1" si="55"/>
        <v>5.3483340228146832E-2</v>
      </c>
      <c r="ZL15" s="3">
        <f t="shared" ca="1" si="55"/>
        <v>3.3259022863627224E-2</v>
      </c>
      <c r="ZM15" s="3">
        <f t="shared" ca="1" si="55"/>
        <v>9.4903854544127614E-2</v>
      </c>
      <c r="ZN15" s="3">
        <f t="shared" ca="1" si="55"/>
        <v>-6.1329107077778389E-2</v>
      </c>
      <c r="ZO15" s="3">
        <f t="shared" ca="1" si="55"/>
        <v>4.3406143500072894E-2</v>
      </c>
      <c r="ZP15" s="3">
        <f t="shared" ca="1" si="55"/>
        <v>0.22352139272976712</v>
      </c>
      <c r="ZQ15" s="3">
        <f t="shared" ca="1" si="55"/>
        <v>-2.6655951557550892E-3</v>
      </c>
      <c r="ZR15" s="3">
        <f t="shared" ca="1" si="55"/>
        <v>0.1006782553945566</v>
      </c>
      <c r="ZS15" s="3">
        <f t="shared" ca="1" si="55"/>
        <v>-6.8729633266573262E-2</v>
      </c>
      <c r="ZT15" s="3">
        <f t="shared" ca="1" si="55"/>
        <v>-1.4019913536490167E-2</v>
      </c>
      <c r="ZU15" s="3">
        <f t="shared" ca="1" si="55"/>
        <v>0.34426669597853504</v>
      </c>
      <c r="ZV15" s="3">
        <f t="shared" ca="1" si="55"/>
        <v>0.15916302767036039</v>
      </c>
      <c r="ZW15" s="3">
        <f t="shared" ca="1" si="55"/>
        <v>0.13130855073348</v>
      </c>
      <c r="ZX15" s="3">
        <f t="shared" ca="1" si="55"/>
        <v>0.1183843390435881</v>
      </c>
      <c r="ZY15" s="3">
        <f t="shared" ca="1" si="55"/>
        <v>9.5937345260655518E-3</v>
      </c>
      <c r="ZZ15" s="3">
        <f t="shared" ca="1" si="55"/>
        <v>2.9197729585316811E-2</v>
      </c>
    </row>
    <row r="16" spans="1:702" x14ac:dyDescent="0.25">
      <c r="A16" s="32">
        <f ca="1">SUM(((('DIVIDEND VALUATION'!$J$3*((1+(A1))^1))/((1+('DIVIDEND VALUATION'!$B$42+'DIVIDEND VALUATION'!$B$43))^1)+('DIVIDEND VALUATION'!$J$3*((1+(A1))^1)*((1+(A2))^1))/((1+('DIVIDEND VALUATION'!$B$42+'DIVIDEND VALUATION'!$B$43))^2)+('DIVIDEND VALUATION'!$J$3*((1+(A1))^1)*((1+(A2))^1)*((1+(A3))^1))/((1+('DIVIDEND VALUATION'!$B$42+'DIVIDEND VALUATION'!$B$43))^3)+('DIVIDEND VALUATION'!$J$3*((1+(A1))^1)*((1+(A2))^1)*((1+(A3))^1)*((1+(A4))^1))/((1+('DIVIDEND VALUATION'!$B$42+'DIVIDEND VALUATION'!$B$43))^4)+('DIVIDEND VALUATION'!$J$3*((1+(A1))^1)*((1+(A2))^1)*((1+(A3))^1)*((1+(A4))^1)*((1+(A5))^1))/((1+('DIVIDEND VALUATION'!$B$42+'DIVIDEND VALUATION'!$B$43))^5)+('DIVIDEND VALUATION'!$J$3*((1+(A1))^1)*((1+(A2))^1)*((1+(A3))^1)*((1+(A4))^1)*((1+(A5))^1)*((1+(A6))^1))/((1+('DIVIDEND VALUATION'!$B$42+'DIVIDEND VALUATION'!$B$43))^6)+('DIVIDEND VALUATION'!$J$3*((1+(A1))^1)*((1+(A2))^1)*((1+(A3))^1)*((1+(A4))^1)*((1+(A5))^1)*((1+(A6))^1)*((1+(A7))^1))/((1+('DIVIDEND VALUATION'!$B$42+'DIVIDEND VALUATION'!$B$43))^7)+('DIVIDEND VALUATION'!$J$3*((1+(A1))^1)*((1+(A2))^1)*((1+(A3))^1)*((1+(A4))^1)*((1+(A5))^1)*((1+(A6))^1)*((1+(A7))^1)*((1+(A8))^1))/((1+('DIVIDEND VALUATION'!$B$42+'DIVIDEND VALUATION'!$B$43))^8)+('DIVIDEND VALUATION'!$J$3*((1+(A1))^1)*((1+(A2))^1)*((1+(A3))^1)*((1+(A4))^1)*((1+(A5))^1)*((1+(A6))^1)*((1+(A7))^1)*((1+(A8))^1)*((1+(A9))^1))/((1+('DIVIDEND VALUATION'!$B$42+'DIVIDEND VALUATION'!$B$43))^9)+('DIVIDEND VALUATION'!$J$3*((1+(A1))^1)*((1+(A2))^1)*((1+(A3))^1)*((1+(A4))^1)*((1+(A5))^1)*((1+(A6))^1)*((1+(A7))^1)*((1+(A8))^1)*((1+(A9))^1)*((1+(A10))^1))/((1+('DIVIDEND VALUATION'!$B$42+'DIVIDEND VALUATION'!$B$43))^10)+('DIVIDEND VALUATION'!$J$3*((1+(A1))^1)*((1+(A2))^1)*((1+(A3))^1)*((1+(A4))^1)*((1+(A5))^1)*((1+(A6))^1)*((1+(A7))^1)*((1+(A8))^1)*((1+(A9))^1)*((1+(A10))^1)*((1+(A11))^1))/((1+('DIVIDEND VALUATION'!$B$42+'DIVIDEND VALUATION'!$B$43))^11)+('DIVIDEND VALUATION'!$J$3*((1+(A1))^1)*((1+(A2))^1)*((1+(A3))^1)*((1+(A4))^1)*((1+(A5))^1)*((1+(A6))^1)*((1+(A7))^1)*((1+(A8))^1)*((1+(A9))^1)*((1+(A10))^1)*((1+(A11))^1)*((1+(A12))^1))/((1+('DIVIDEND VALUATION'!$B$42+'DIVIDEND VALUATION'!$B$43))^12)+('DIVIDEND VALUATION'!$J$3*((1+(A1))^1)*((1+(A2))^1)*((1+(A3))^1)*((1+(A4))^1)*((1+(A5))^1)*((1+(A6))^1)*((1+(A7))^1)*((1+(A8))^1)*((1+(A9))^1)*((1+(A10))^1)*((1+(A11))^1)*((1+(A12))^1)*((1+(A13))^1))/((1+('DIVIDEND VALUATION'!$B$42+'DIVIDEND VALUATION'!$B$43))^13)+('DIVIDEND VALUATION'!$J$3*((1+(A1))^1)*((1+(A2))^1)*((1+(A3))^1)*((1+(A4))^1)*((1+(A5))^1)*((1+(A6))^1)*((1+(A7))^1)*((1+(A8))^1)*((1+(A9))^1)*((1+(A10))^1)*((1+(A11))^1)*((1+(A12))^1)*((1+(A13))^1)*((1+(A14))^1))/((1+('DIVIDEND VALUATION'!$B$42+'DIVIDEND VALUATION'!$B$43))^14)+('DIVIDEND VALUATION'!$J$3*((1+(A1))^1)*((1+(A2))^1)*((1+(A3))^1)*((1+(A4))^1)*((1+(A5))^1)*((1+(A6))^1)*((1+(A7))^1)*((1+(A8))^1)*((1+(A9))^1)*((1+(A10))^1)*((1+(A11))^1)*((1+(A12))^1)*((1+(A13))^1)*((1+(A14))^1)*((1+(A15))^1))/((1+('DIVIDEND VALUATION'!$B$42+'DIVIDEND VALUATION'!$B$43))^15)+(('DIVIDEND VALUATION'!$J$3*((1+(A1))^1)*((1+(A2))^1)*((1+(A3))^1)*((1+(A4))^1)*((1+(A5))^1)*((1+(A6))^1)*((1+(A7))^1)*((1+(A8))^1)*((1+(A9))^1)*((1+(A10))^1)*((1+(A11))^1)*((1+(A12))^1)*((1+(A13))^1)*((1+(A14))^1)*((1+(A15))^1))/((1+('DIVIDEND VALUATION'!$B$42+'DIVIDEND VALUATION'!$B$43))^15)/('DIVIDEND VALUATION'!$B$42-'DIVIDEND VALUATION'!$B$43)))))</f>
        <v>50.747817694538199</v>
      </c>
      <c r="B16" s="32">
        <f ca="1">SUM(((('DIVIDEND VALUATION'!$J$3*((1+(B1))^1))/((1+('DIVIDEND VALUATION'!$B$42+'DIVIDEND VALUATION'!$B$43))^1)+('DIVIDEND VALUATION'!$J$3*((1+(B1))^1)*((1+(B2))^1))/((1+('DIVIDEND VALUATION'!$B$42+'DIVIDEND VALUATION'!$B$43))^2)+('DIVIDEND VALUATION'!$J$3*((1+(B1))^1)*((1+(B2))^1)*((1+(B3))^1))/((1+('DIVIDEND VALUATION'!$B$42+'DIVIDEND VALUATION'!$B$43))^3)+('DIVIDEND VALUATION'!$J$3*((1+(B1))^1)*((1+(B2))^1)*((1+(B3))^1)*((1+(B4))^1))/((1+('DIVIDEND VALUATION'!$B$42+'DIVIDEND VALUATION'!$B$43))^4)+('DIVIDEND VALUATION'!$J$3*((1+(B1))^1)*((1+(B2))^1)*((1+(B3))^1)*((1+(B4))^1)*((1+(B5))^1))/((1+('DIVIDEND VALUATION'!$B$42+'DIVIDEND VALUATION'!$B$43))^5)+('DIVIDEND VALUATION'!$J$3*((1+(B1))^1)*((1+(B2))^1)*((1+(B3))^1)*((1+(B4))^1)*((1+(B5))^1)*((1+(B6))^1))/((1+('DIVIDEND VALUATION'!$B$42+'DIVIDEND VALUATION'!$B$43))^6)+('DIVIDEND VALUATION'!$J$3*((1+(B1))^1)*((1+(B2))^1)*((1+(B3))^1)*((1+(B4))^1)*((1+(B5))^1)*((1+(B6))^1)*((1+(B7))^1))/((1+('DIVIDEND VALUATION'!$B$42+'DIVIDEND VALUATION'!$B$43))^7)+('DIVIDEND VALUATION'!$J$3*((1+(B1))^1)*((1+(B2))^1)*((1+(B3))^1)*((1+(B4))^1)*((1+(B5))^1)*((1+(B6))^1)*((1+(B7))^1)*((1+(B8))^1))/((1+('DIVIDEND VALUATION'!$B$42+'DIVIDEND VALUATION'!$B$43))^8)+('DIVIDEND VALUATION'!$J$3*((1+(B1))^1)*((1+(B2))^1)*((1+(B3))^1)*((1+(B4))^1)*((1+(B5))^1)*((1+(B6))^1)*((1+(B7))^1)*((1+(B8))^1)*((1+(B9))^1))/((1+('DIVIDEND VALUATION'!$B$42+'DIVIDEND VALUATION'!$B$43))^9)+('DIVIDEND VALUATION'!$J$3*((1+(B1))^1)*((1+(B2))^1)*((1+(B3))^1)*((1+(B4))^1)*((1+(B5))^1)*((1+(B6))^1)*((1+(B7))^1)*((1+(B8))^1)*((1+(B9))^1)*((1+(B10))^1))/((1+('DIVIDEND VALUATION'!$B$42+'DIVIDEND VALUATION'!$B$43))^10)+('DIVIDEND VALUATION'!$J$3*((1+(B1))^1)*((1+(B2))^1)*((1+(B3))^1)*((1+(B4))^1)*((1+(B5))^1)*((1+(B6))^1)*((1+(B7))^1)*((1+(B8))^1)*((1+(B9))^1)*((1+(B10))^1)*((1+(B11))^1))/((1+('DIVIDEND VALUATION'!$B$42+'DIVIDEND VALUATION'!$B$43))^11)+('DIVIDEND VALUATION'!$J$3*((1+(B1))^1)*((1+(B2))^1)*((1+(B3))^1)*((1+(B4))^1)*((1+(B5))^1)*((1+(B6))^1)*((1+(B7))^1)*((1+(B8))^1)*((1+(B9))^1)*((1+(B10))^1)*((1+(B11))^1)*((1+(B12))^1))/((1+('DIVIDEND VALUATION'!$B$42+'DIVIDEND VALUATION'!$B$43))^12)+('DIVIDEND VALUATION'!$J$3*((1+(B1))^1)*((1+(B2))^1)*((1+(B3))^1)*((1+(B4))^1)*((1+(B5))^1)*((1+(B6))^1)*((1+(B7))^1)*((1+(B8))^1)*((1+(B9))^1)*((1+(B10))^1)*((1+(B11))^1)*((1+(B12))^1)*((1+(B13))^1))/((1+('DIVIDEND VALUATION'!$B$42+'DIVIDEND VALUATION'!$B$43))^13)+('DIVIDEND VALUATION'!$J$3*((1+(B1))^1)*((1+(B2))^1)*((1+(B3))^1)*((1+(B4))^1)*((1+(B5))^1)*((1+(B6))^1)*((1+(B7))^1)*((1+(B8))^1)*((1+(B9))^1)*((1+(B10))^1)*((1+(B11))^1)*((1+(B12))^1)*((1+(B13))^1)*((1+(B14))^1))/((1+('DIVIDEND VALUATION'!$B$42+'DIVIDEND VALUATION'!$B$43))^14)+('DIVIDEND VALUATION'!$J$3*((1+(B1))^1)*((1+(B2))^1)*((1+(B3))^1)*((1+(B4))^1)*((1+(B5))^1)*((1+(B6))^1)*((1+(B7))^1)*((1+(B8))^1)*((1+(B9))^1)*((1+(B10))^1)*((1+(B11))^1)*((1+(B12))^1)*((1+(B13))^1)*((1+(B14))^1)*((1+(B15))^1))/((1+('DIVIDEND VALUATION'!$B$42+'DIVIDEND VALUATION'!$B$43))^15)+(('DIVIDEND VALUATION'!$J$3*((1+(B1))^1)*((1+(B2))^1)*((1+(B3))^1)*((1+(B4))^1)*((1+(B5))^1)*((1+(B6))^1)*((1+(B7))^1)*((1+(B8))^1)*((1+(B9))^1)*((1+(B10))^1)*((1+(B11))^1)*((1+(B12))^1)*((1+(B13))^1)*((1+(B14))^1)*((1+(B15))^1))/((1+('DIVIDEND VALUATION'!$B$42+'DIVIDEND VALUATION'!$B$43))^15)/('DIVIDEND VALUATION'!$B$42-'DIVIDEND VALUATION'!$B$43)))))</f>
        <v>36.30012103845938</v>
      </c>
      <c r="C16" s="32">
        <f ca="1">SUM(((('DIVIDEND VALUATION'!$J$3*((1+(C1))^1))/((1+('DIVIDEND VALUATION'!$B$42+'DIVIDEND VALUATION'!$B$43))^1)+('DIVIDEND VALUATION'!$J$3*((1+(C1))^1)*((1+(C2))^1))/((1+('DIVIDEND VALUATION'!$B$42+'DIVIDEND VALUATION'!$B$43))^2)+('DIVIDEND VALUATION'!$J$3*((1+(C1))^1)*((1+(C2))^1)*((1+(C3))^1))/((1+('DIVIDEND VALUATION'!$B$42+'DIVIDEND VALUATION'!$B$43))^3)+('DIVIDEND VALUATION'!$J$3*((1+(C1))^1)*((1+(C2))^1)*((1+(C3))^1)*((1+(C4))^1))/((1+('DIVIDEND VALUATION'!$B$42+'DIVIDEND VALUATION'!$B$43))^4)+('DIVIDEND VALUATION'!$J$3*((1+(C1))^1)*((1+(C2))^1)*((1+(C3))^1)*((1+(C4))^1)*((1+(C5))^1))/((1+('DIVIDEND VALUATION'!$B$42+'DIVIDEND VALUATION'!$B$43))^5)+('DIVIDEND VALUATION'!$J$3*((1+(C1))^1)*((1+(C2))^1)*((1+(C3))^1)*((1+(C4))^1)*((1+(C5))^1)*((1+(C6))^1))/((1+('DIVIDEND VALUATION'!$B$42+'DIVIDEND VALUATION'!$B$43))^6)+('DIVIDEND VALUATION'!$J$3*((1+(C1))^1)*((1+(C2))^1)*((1+(C3))^1)*((1+(C4))^1)*((1+(C5))^1)*((1+(C6))^1)*((1+(C7))^1))/((1+('DIVIDEND VALUATION'!$B$42+'DIVIDEND VALUATION'!$B$43))^7)+('DIVIDEND VALUATION'!$J$3*((1+(C1))^1)*((1+(C2))^1)*((1+(C3))^1)*((1+(C4))^1)*((1+(C5))^1)*((1+(C6))^1)*((1+(C7))^1)*((1+(C8))^1))/((1+('DIVIDEND VALUATION'!$B$42+'DIVIDEND VALUATION'!$B$43))^8)+('DIVIDEND VALUATION'!$J$3*((1+(C1))^1)*((1+(C2))^1)*((1+(C3))^1)*((1+(C4))^1)*((1+(C5))^1)*((1+(C6))^1)*((1+(C7))^1)*((1+(C8))^1)*((1+(C9))^1))/((1+('DIVIDEND VALUATION'!$B$42+'DIVIDEND VALUATION'!$B$43))^9)+('DIVIDEND VALUATION'!$J$3*((1+(C1))^1)*((1+(C2))^1)*((1+(C3))^1)*((1+(C4))^1)*((1+(C5))^1)*((1+(C6))^1)*((1+(C7))^1)*((1+(C8))^1)*((1+(C9))^1)*((1+(C10))^1))/((1+('DIVIDEND VALUATION'!$B$42+'DIVIDEND VALUATION'!$B$43))^10)+('DIVIDEND VALUATION'!$J$3*((1+(C1))^1)*((1+(C2))^1)*((1+(C3))^1)*((1+(C4))^1)*((1+(C5))^1)*((1+(C6))^1)*((1+(C7))^1)*((1+(C8))^1)*((1+(C9))^1)*((1+(C10))^1)*((1+(C11))^1))/((1+('DIVIDEND VALUATION'!$B$42+'DIVIDEND VALUATION'!$B$43))^11)+('DIVIDEND VALUATION'!$J$3*((1+(C1))^1)*((1+(C2))^1)*((1+(C3))^1)*((1+(C4))^1)*((1+(C5))^1)*((1+(C6))^1)*((1+(C7))^1)*((1+(C8))^1)*((1+(C9))^1)*((1+(C10))^1)*((1+(C11))^1)*((1+(C12))^1))/((1+('DIVIDEND VALUATION'!$B$42+'DIVIDEND VALUATION'!$B$43))^12)+('DIVIDEND VALUATION'!$J$3*((1+(C1))^1)*((1+(C2))^1)*((1+(C3))^1)*((1+(C4))^1)*((1+(C5))^1)*((1+(C6))^1)*((1+(C7))^1)*((1+(C8))^1)*((1+(C9))^1)*((1+(C10))^1)*((1+(C11))^1)*((1+(C12))^1)*((1+(C13))^1))/((1+('DIVIDEND VALUATION'!$B$42+'DIVIDEND VALUATION'!$B$43))^13)+('DIVIDEND VALUATION'!$J$3*((1+(C1))^1)*((1+(C2))^1)*((1+(C3))^1)*((1+(C4))^1)*((1+(C5))^1)*((1+(C6))^1)*((1+(C7))^1)*((1+(C8))^1)*((1+(C9))^1)*((1+(C10))^1)*((1+(C11))^1)*((1+(C12))^1)*((1+(C13))^1)*((1+(C14))^1))/((1+('DIVIDEND VALUATION'!$B$42+'DIVIDEND VALUATION'!$B$43))^14)+('DIVIDEND VALUATION'!$J$3*((1+(C1))^1)*((1+(C2))^1)*((1+(C3))^1)*((1+(C4))^1)*((1+(C5))^1)*((1+(C6))^1)*((1+(C7))^1)*((1+(C8))^1)*((1+(C9))^1)*((1+(C10))^1)*((1+(C11))^1)*((1+(C12))^1)*((1+(C13))^1)*((1+(C14))^1)*((1+(C15))^1))/((1+('DIVIDEND VALUATION'!$B$42+'DIVIDEND VALUATION'!$B$43))^15)+(('DIVIDEND VALUATION'!$J$3*((1+(C1))^1)*((1+(C2))^1)*((1+(C3))^1)*((1+(C4))^1)*((1+(C5))^1)*((1+(C6))^1)*((1+(C7))^1)*((1+(C8))^1)*((1+(C9))^1)*((1+(C10))^1)*((1+(C11))^1)*((1+(C12))^1)*((1+(C13))^1)*((1+(C14))^1)*((1+(C15))^1))/((1+('DIVIDEND VALUATION'!$B$42+'DIVIDEND VALUATION'!$B$43))^15)/('DIVIDEND VALUATION'!$B$42-'DIVIDEND VALUATION'!$B$43)))))</f>
        <v>44.62539041504165</v>
      </c>
      <c r="D16" s="32">
        <f ca="1">SUM(((('DIVIDEND VALUATION'!$J$3*((1+(D1))^1))/((1+('DIVIDEND VALUATION'!$B$42+'DIVIDEND VALUATION'!$B$43))^1)+('DIVIDEND VALUATION'!$J$3*((1+(D1))^1)*((1+(D2))^1))/((1+('DIVIDEND VALUATION'!$B$42+'DIVIDEND VALUATION'!$B$43))^2)+('DIVIDEND VALUATION'!$J$3*((1+(D1))^1)*((1+(D2))^1)*((1+(D3))^1))/((1+('DIVIDEND VALUATION'!$B$42+'DIVIDEND VALUATION'!$B$43))^3)+('DIVIDEND VALUATION'!$J$3*((1+(D1))^1)*((1+(D2))^1)*((1+(D3))^1)*((1+(D4))^1))/((1+('DIVIDEND VALUATION'!$B$42+'DIVIDEND VALUATION'!$B$43))^4)+('DIVIDEND VALUATION'!$J$3*((1+(D1))^1)*((1+(D2))^1)*((1+(D3))^1)*((1+(D4))^1)*((1+(D5))^1))/((1+('DIVIDEND VALUATION'!$B$42+'DIVIDEND VALUATION'!$B$43))^5)+('DIVIDEND VALUATION'!$J$3*((1+(D1))^1)*((1+(D2))^1)*((1+(D3))^1)*((1+(D4))^1)*((1+(D5))^1)*((1+(D6))^1))/((1+('DIVIDEND VALUATION'!$B$42+'DIVIDEND VALUATION'!$B$43))^6)+('DIVIDEND VALUATION'!$J$3*((1+(D1))^1)*((1+(D2))^1)*((1+(D3))^1)*((1+(D4))^1)*((1+(D5))^1)*((1+(D6))^1)*((1+(D7))^1))/((1+('DIVIDEND VALUATION'!$B$42+'DIVIDEND VALUATION'!$B$43))^7)+('DIVIDEND VALUATION'!$J$3*((1+(D1))^1)*((1+(D2))^1)*((1+(D3))^1)*((1+(D4))^1)*((1+(D5))^1)*((1+(D6))^1)*((1+(D7))^1)*((1+(D8))^1))/((1+('DIVIDEND VALUATION'!$B$42+'DIVIDEND VALUATION'!$B$43))^8)+('DIVIDEND VALUATION'!$J$3*((1+(D1))^1)*((1+(D2))^1)*((1+(D3))^1)*((1+(D4))^1)*((1+(D5))^1)*((1+(D6))^1)*((1+(D7))^1)*((1+(D8))^1)*((1+(D9))^1))/((1+('DIVIDEND VALUATION'!$B$42+'DIVIDEND VALUATION'!$B$43))^9)+('DIVIDEND VALUATION'!$J$3*((1+(D1))^1)*((1+(D2))^1)*((1+(D3))^1)*((1+(D4))^1)*((1+(D5))^1)*((1+(D6))^1)*((1+(D7))^1)*((1+(D8))^1)*((1+(D9))^1)*((1+(D10))^1))/((1+('DIVIDEND VALUATION'!$B$42+'DIVIDEND VALUATION'!$B$43))^10)+('DIVIDEND VALUATION'!$J$3*((1+(D1))^1)*((1+(D2))^1)*((1+(D3))^1)*((1+(D4))^1)*((1+(D5))^1)*((1+(D6))^1)*((1+(D7))^1)*((1+(D8))^1)*((1+(D9))^1)*((1+(D10))^1)*((1+(D11))^1))/((1+('DIVIDEND VALUATION'!$B$42+'DIVIDEND VALUATION'!$B$43))^11)+('DIVIDEND VALUATION'!$J$3*((1+(D1))^1)*((1+(D2))^1)*((1+(D3))^1)*((1+(D4))^1)*((1+(D5))^1)*((1+(D6))^1)*((1+(D7))^1)*((1+(D8))^1)*((1+(D9))^1)*((1+(D10))^1)*((1+(D11))^1)*((1+(D12))^1))/((1+('DIVIDEND VALUATION'!$B$42+'DIVIDEND VALUATION'!$B$43))^12)+('DIVIDEND VALUATION'!$J$3*((1+(D1))^1)*((1+(D2))^1)*((1+(D3))^1)*((1+(D4))^1)*((1+(D5))^1)*((1+(D6))^1)*((1+(D7))^1)*((1+(D8))^1)*((1+(D9))^1)*((1+(D10))^1)*((1+(D11))^1)*((1+(D12))^1)*((1+(D13))^1))/((1+('DIVIDEND VALUATION'!$B$42+'DIVIDEND VALUATION'!$B$43))^13)+('DIVIDEND VALUATION'!$J$3*((1+(D1))^1)*((1+(D2))^1)*((1+(D3))^1)*((1+(D4))^1)*((1+(D5))^1)*((1+(D6))^1)*((1+(D7))^1)*((1+(D8))^1)*((1+(D9))^1)*((1+(D10))^1)*((1+(D11))^1)*((1+(D12))^1)*((1+(D13))^1)*((1+(D14))^1))/((1+('DIVIDEND VALUATION'!$B$42+'DIVIDEND VALUATION'!$B$43))^14)+('DIVIDEND VALUATION'!$J$3*((1+(D1))^1)*((1+(D2))^1)*((1+(D3))^1)*((1+(D4))^1)*((1+(D5))^1)*((1+(D6))^1)*((1+(D7))^1)*((1+(D8))^1)*((1+(D9))^1)*((1+(D10))^1)*((1+(D11))^1)*((1+(D12))^1)*((1+(D13))^1)*((1+(D14))^1)*((1+(D15))^1))/((1+('DIVIDEND VALUATION'!$B$42+'DIVIDEND VALUATION'!$B$43))^15)+(('DIVIDEND VALUATION'!$J$3*((1+(D1))^1)*((1+(D2))^1)*((1+(D3))^1)*((1+(D4))^1)*((1+(D5))^1)*((1+(D6))^1)*((1+(D7))^1)*((1+(D8))^1)*((1+(D9))^1)*((1+(D10))^1)*((1+(D11))^1)*((1+(D12))^1)*((1+(D13))^1)*((1+(D14))^1)*((1+(D15))^1))/((1+('DIVIDEND VALUATION'!$B$42+'DIVIDEND VALUATION'!$B$43))^15)/('DIVIDEND VALUATION'!$B$42-'DIVIDEND VALUATION'!$B$43)))))</f>
        <v>45.395399307514921</v>
      </c>
      <c r="E16" s="32">
        <f ca="1">SUM(((('DIVIDEND VALUATION'!$J$3*((1+(E1))^1))/((1+('DIVIDEND VALUATION'!$B$42+'DIVIDEND VALUATION'!$B$43))^1)+('DIVIDEND VALUATION'!$J$3*((1+(E1))^1)*((1+(E2))^1))/((1+('DIVIDEND VALUATION'!$B$42+'DIVIDEND VALUATION'!$B$43))^2)+('DIVIDEND VALUATION'!$J$3*((1+(E1))^1)*((1+(E2))^1)*((1+(E3))^1))/((1+('DIVIDEND VALUATION'!$B$42+'DIVIDEND VALUATION'!$B$43))^3)+('DIVIDEND VALUATION'!$J$3*((1+(E1))^1)*((1+(E2))^1)*((1+(E3))^1)*((1+(E4))^1))/((1+('DIVIDEND VALUATION'!$B$42+'DIVIDEND VALUATION'!$B$43))^4)+('DIVIDEND VALUATION'!$J$3*((1+(E1))^1)*((1+(E2))^1)*((1+(E3))^1)*((1+(E4))^1)*((1+(E5))^1))/((1+('DIVIDEND VALUATION'!$B$42+'DIVIDEND VALUATION'!$B$43))^5)+('DIVIDEND VALUATION'!$J$3*((1+(E1))^1)*((1+(E2))^1)*((1+(E3))^1)*((1+(E4))^1)*((1+(E5))^1)*((1+(E6))^1))/((1+('DIVIDEND VALUATION'!$B$42+'DIVIDEND VALUATION'!$B$43))^6)+('DIVIDEND VALUATION'!$J$3*((1+(E1))^1)*((1+(E2))^1)*((1+(E3))^1)*((1+(E4))^1)*((1+(E5))^1)*((1+(E6))^1)*((1+(E7))^1))/((1+('DIVIDEND VALUATION'!$B$42+'DIVIDEND VALUATION'!$B$43))^7)+('DIVIDEND VALUATION'!$J$3*((1+(E1))^1)*((1+(E2))^1)*((1+(E3))^1)*((1+(E4))^1)*((1+(E5))^1)*((1+(E6))^1)*((1+(E7))^1)*((1+(E8))^1))/((1+('DIVIDEND VALUATION'!$B$42+'DIVIDEND VALUATION'!$B$43))^8)+('DIVIDEND VALUATION'!$J$3*((1+(E1))^1)*((1+(E2))^1)*((1+(E3))^1)*((1+(E4))^1)*((1+(E5))^1)*((1+(E6))^1)*((1+(E7))^1)*((1+(E8))^1)*((1+(E9))^1))/((1+('DIVIDEND VALUATION'!$B$42+'DIVIDEND VALUATION'!$B$43))^9)+('DIVIDEND VALUATION'!$J$3*((1+(E1))^1)*((1+(E2))^1)*((1+(E3))^1)*((1+(E4))^1)*((1+(E5))^1)*((1+(E6))^1)*((1+(E7))^1)*((1+(E8))^1)*((1+(E9))^1)*((1+(E10))^1))/((1+('DIVIDEND VALUATION'!$B$42+'DIVIDEND VALUATION'!$B$43))^10)+('DIVIDEND VALUATION'!$J$3*((1+(E1))^1)*((1+(E2))^1)*((1+(E3))^1)*((1+(E4))^1)*((1+(E5))^1)*((1+(E6))^1)*((1+(E7))^1)*((1+(E8))^1)*((1+(E9))^1)*((1+(E10))^1)*((1+(E11))^1))/((1+('DIVIDEND VALUATION'!$B$42+'DIVIDEND VALUATION'!$B$43))^11)+('DIVIDEND VALUATION'!$J$3*((1+(E1))^1)*((1+(E2))^1)*((1+(E3))^1)*((1+(E4))^1)*((1+(E5))^1)*((1+(E6))^1)*((1+(E7))^1)*((1+(E8))^1)*((1+(E9))^1)*((1+(E10))^1)*((1+(E11))^1)*((1+(E12))^1))/((1+('DIVIDEND VALUATION'!$B$42+'DIVIDEND VALUATION'!$B$43))^12)+('DIVIDEND VALUATION'!$J$3*((1+(E1))^1)*((1+(E2))^1)*((1+(E3))^1)*((1+(E4))^1)*((1+(E5))^1)*((1+(E6))^1)*((1+(E7))^1)*((1+(E8))^1)*((1+(E9))^1)*((1+(E10))^1)*((1+(E11))^1)*((1+(E12))^1)*((1+(E13))^1))/((1+('DIVIDEND VALUATION'!$B$42+'DIVIDEND VALUATION'!$B$43))^13)+('DIVIDEND VALUATION'!$J$3*((1+(E1))^1)*((1+(E2))^1)*((1+(E3))^1)*((1+(E4))^1)*((1+(E5))^1)*((1+(E6))^1)*((1+(E7))^1)*((1+(E8))^1)*((1+(E9))^1)*((1+(E10))^1)*((1+(E11))^1)*((1+(E12))^1)*((1+(E13))^1)*((1+(E14))^1))/((1+('DIVIDEND VALUATION'!$B$42+'DIVIDEND VALUATION'!$B$43))^14)+('DIVIDEND VALUATION'!$J$3*((1+(E1))^1)*((1+(E2))^1)*((1+(E3))^1)*((1+(E4))^1)*((1+(E5))^1)*((1+(E6))^1)*((1+(E7))^1)*((1+(E8))^1)*((1+(E9))^1)*((1+(E10))^1)*((1+(E11))^1)*((1+(E12))^1)*((1+(E13))^1)*((1+(E14))^1)*((1+(E15))^1))/((1+('DIVIDEND VALUATION'!$B$42+'DIVIDEND VALUATION'!$B$43))^15)+(('DIVIDEND VALUATION'!$J$3*((1+(E1))^1)*((1+(E2))^1)*((1+(E3))^1)*((1+(E4))^1)*((1+(E5))^1)*((1+(E6))^1)*((1+(E7))^1)*((1+(E8))^1)*((1+(E9))^1)*((1+(E10))^1)*((1+(E11))^1)*((1+(E12))^1)*((1+(E13))^1)*((1+(E14))^1)*((1+(E15))^1))/((1+('DIVIDEND VALUATION'!$B$42+'DIVIDEND VALUATION'!$B$43))^15)/('DIVIDEND VALUATION'!$B$42-'DIVIDEND VALUATION'!$B$43)))))</f>
        <v>38.219243068526787</v>
      </c>
      <c r="F16" s="32">
        <f ca="1">SUM(((('DIVIDEND VALUATION'!$J$3*((1+(F1))^1))/((1+('DIVIDEND VALUATION'!$B$42+'DIVIDEND VALUATION'!$B$43))^1)+('DIVIDEND VALUATION'!$J$3*((1+(F1))^1)*((1+(F2))^1))/((1+('DIVIDEND VALUATION'!$B$42+'DIVIDEND VALUATION'!$B$43))^2)+('DIVIDEND VALUATION'!$J$3*((1+(F1))^1)*((1+(F2))^1)*((1+(F3))^1))/((1+('DIVIDEND VALUATION'!$B$42+'DIVIDEND VALUATION'!$B$43))^3)+('DIVIDEND VALUATION'!$J$3*((1+(F1))^1)*((1+(F2))^1)*((1+(F3))^1)*((1+(F4))^1))/((1+('DIVIDEND VALUATION'!$B$42+'DIVIDEND VALUATION'!$B$43))^4)+('DIVIDEND VALUATION'!$J$3*((1+(F1))^1)*((1+(F2))^1)*((1+(F3))^1)*((1+(F4))^1)*((1+(F5))^1))/((1+('DIVIDEND VALUATION'!$B$42+'DIVIDEND VALUATION'!$B$43))^5)+('DIVIDEND VALUATION'!$J$3*((1+(F1))^1)*((1+(F2))^1)*((1+(F3))^1)*((1+(F4))^1)*((1+(F5))^1)*((1+(F6))^1))/((1+('DIVIDEND VALUATION'!$B$42+'DIVIDEND VALUATION'!$B$43))^6)+('DIVIDEND VALUATION'!$J$3*((1+(F1))^1)*((1+(F2))^1)*((1+(F3))^1)*((1+(F4))^1)*((1+(F5))^1)*((1+(F6))^1)*((1+(F7))^1))/((1+('DIVIDEND VALUATION'!$B$42+'DIVIDEND VALUATION'!$B$43))^7)+('DIVIDEND VALUATION'!$J$3*((1+(F1))^1)*((1+(F2))^1)*((1+(F3))^1)*((1+(F4))^1)*((1+(F5))^1)*((1+(F6))^1)*((1+(F7))^1)*((1+(F8))^1))/((1+('DIVIDEND VALUATION'!$B$42+'DIVIDEND VALUATION'!$B$43))^8)+('DIVIDEND VALUATION'!$J$3*((1+(F1))^1)*((1+(F2))^1)*((1+(F3))^1)*((1+(F4))^1)*((1+(F5))^1)*((1+(F6))^1)*((1+(F7))^1)*((1+(F8))^1)*((1+(F9))^1))/((1+('DIVIDEND VALUATION'!$B$42+'DIVIDEND VALUATION'!$B$43))^9)+('DIVIDEND VALUATION'!$J$3*((1+(F1))^1)*((1+(F2))^1)*((1+(F3))^1)*((1+(F4))^1)*((1+(F5))^1)*((1+(F6))^1)*((1+(F7))^1)*((1+(F8))^1)*((1+(F9))^1)*((1+(F10))^1))/((1+('DIVIDEND VALUATION'!$B$42+'DIVIDEND VALUATION'!$B$43))^10)+('DIVIDEND VALUATION'!$J$3*((1+(F1))^1)*((1+(F2))^1)*((1+(F3))^1)*((1+(F4))^1)*((1+(F5))^1)*((1+(F6))^1)*((1+(F7))^1)*((1+(F8))^1)*((1+(F9))^1)*((1+(F10))^1)*((1+(F11))^1))/((1+('DIVIDEND VALUATION'!$B$42+'DIVIDEND VALUATION'!$B$43))^11)+('DIVIDEND VALUATION'!$J$3*((1+(F1))^1)*((1+(F2))^1)*((1+(F3))^1)*((1+(F4))^1)*((1+(F5))^1)*((1+(F6))^1)*((1+(F7))^1)*((1+(F8))^1)*((1+(F9))^1)*((1+(F10))^1)*((1+(F11))^1)*((1+(F12))^1))/((1+('DIVIDEND VALUATION'!$B$42+'DIVIDEND VALUATION'!$B$43))^12)+('DIVIDEND VALUATION'!$J$3*((1+(F1))^1)*((1+(F2))^1)*((1+(F3))^1)*((1+(F4))^1)*((1+(F5))^1)*((1+(F6))^1)*((1+(F7))^1)*((1+(F8))^1)*((1+(F9))^1)*((1+(F10))^1)*((1+(F11))^1)*((1+(F12))^1)*((1+(F13))^1))/((1+('DIVIDEND VALUATION'!$B$42+'DIVIDEND VALUATION'!$B$43))^13)+('DIVIDEND VALUATION'!$J$3*((1+(F1))^1)*((1+(F2))^1)*((1+(F3))^1)*((1+(F4))^1)*((1+(F5))^1)*((1+(F6))^1)*((1+(F7))^1)*((1+(F8))^1)*((1+(F9))^1)*((1+(F10))^1)*((1+(F11))^1)*((1+(F12))^1)*((1+(F13))^1)*((1+(F14))^1))/((1+('DIVIDEND VALUATION'!$B$42+'DIVIDEND VALUATION'!$B$43))^14)+('DIVIDEND VALUATION'!$J$3*((1+(F1))^1)*((1+(F2))^1)*((1+(F3))^1)*((1+(F4))^1)*((1+(F5))^1)*((1+(F6))^1)*((1+(F7))^1)*((1+(F8))^1)*((1+(F9))^1)*((1+(F10))^1)*((1+(F11))^1)*((1+(F12))^1)*((1+(F13))^1)*((1+(F14))^1)*((1+(F15))^1))/((1+('DIVIDEND VALUATION'!$B$42+'DIVIDEND VALUATION'!$B$43))^15)+(('DIVIDEND VALUATION'!$J$3*((1+(F1))^1)*((1+(F2))^1)*((1+(F3))^1)*((1+(F4))^1)*((1+(F5))^1)*((1+(F6))^1)*((1+(F7))^1)*((1+(F8))^1)*((1+(F9))^1)*((1+(F10))^1)*((1+(F11))^1)*((1+(F12))^1)*((1+(F13))^1)*((1+(F14))^1)*((1+(F15))^1))/((1+('DIVIDEND VALUATION'!$B$42+'DIVIDEND VALUATION'!$B$43))^15)/('DIVIDEND VALUATION'!$B$42-'DIVIDEND VALUATION'!$B$43)))))</f>
        <v>43.607437866377808</v>
      </c>
      <c r="G16" s="32">
        <f ca="1">SUM(((('DIVIDEND VALUATION'!$J$3*((1+(G1))^1))/((1+('DIVIDEND VALUATION'!$B$42+'DIVIDEND VALUATION'!$B$43))^1)+('DIVIDEND VALUATION'!$J$3*((1+(G1))^1)*((1+(G2))^1))/((1+('DIVIDEND VALUATION'!$B$42+'DIVIDEND VALUATION'!$B$43))^2)+('DIVIDEND VALUATION'!$J$3*((1+(G1))^1)*((1+(G2))^1)*((1+(G3))^1))/((1+('DIVIDEND VALUATION'!$B$42+'DIVIDEND VALUATION'!$B$43))^3)+('DIVIDEND VALUATION'!$J$3*((1+(G1))^1)*((1+(G2))^1)*((1+(G3))^1)*((1+(G4))^1))/((1+('DIVIDEND VALUATION'!$B$42+'DIVIDEND VALUATION'!$B$43))^4)+('DIVIDEND VALUATION'!$J$3*((1+(G1))^1)*((1+(G2))^1)*((1+(G3))^1)*((1+(G4))^1)*((1+(G5))^1))/((1+('DIVIDEND VALUATION'!$B$42+'DIVIDEND VALUATION'!$B$43))^5)+('DIVIDEND VALUATION'!$J$3*((1+(G1))^1)*((1+(G2))^1)*((1+(G3))^1)*((1+(G4))^1)*((1+(G5))^1)*((1+(G6))^1))/((1+('DIVIDEND VALUATION'!$B$42+'DIVIDEND VALUATION'!$B$43))^6)+('DIVIDEND VALUATION'!$J$3*((1+(G1))^1)*((1+(G2))^1)*((1+(G3))^1)*((1+(G4))^1)*((1+(G5))^1)*((1+(G6))^1)*((1+(G7))^1))/((1+('DIVIDEND VALUATION'!$B$42+'DIVIDEND VALUATION'!$B$43))^7)+('DIVIDEND VALUATION'!$J$3*((1+(G1))^1)*((1+(G2))^1)*((1+(G3))^1)*((1+(G4))^1)*((1+(G5))^1)*((1+(G6))^1)*((1+(G7))^1)*((1+(G8))^1))/((1+('DIVIDEND VALUATION'!$B$42+'DIVIDEND VALUATION'!$B$43))^8)+('DIVIDEND VALUATION'!$J$3*((1+(G1))^1)*((1+(G2))^1)*((1+(G3))^1)*((1+(G4))^1)*((1+(G5))^1)*((1+(G6))^1)*((1+(G7))^1)*((1+(G8))^1)*((1+(G9))^1))/((1+('DIVIDEND VALUATION'!$B$42+'DIVIDEND VALUATION'!$B$43))^9)+('DIVIDEND VALUATION'!$J$3*((1+(G1))^1)*((1+(G2))^1)*((1+(G3))^1)*((1+(G4))^1)*((1+(G5))^1)*((1+(G6))^1)*((1+(G7))^1)*((1+(G8))^1)*((1+(G9))^1)*((1+(G10))^1))/((1+('DIVIDEND VALUATION'!$B$42+'DIVIDEND VALUATION'!$B$43))^10)+('DIVIDEND VALUATION'!$J$3*((1+(G1))^1)*((1+(G2))^1)*((1+(G3))^1)*((1+(G4))^1)*((1+(G5))^1)*((1+(G6))^1)*((1+(G7))^1)*((1+(G8))^1)*((1+(G9))^1)*((1+(G10))^1)*((1+(G11))^1))/((1+('DIVIDEND VALUATION'!$B$42+'DIVIDEND VALUATION'!$B$43))^11)+('DIVIDEND VALUATION'!$J$3*((1+(G1))^1)*((1+(G2))^1)*((1+(G3))^1)*((1+(G4))^1)*((1+(G5))^1)*((1+(G6))^1)*((1+(G7))^1)*((1+(G8))^1)*((1+(G9))^1)*((1+(G10))^1)*((1+(G11))^1)*((1+(G12))^1))/((1+('DIVIDEND VALUATION'!$B$42+'DIVIDEND VALUATION'!$B$43))^12)+('DIVIDEND VALUATION'!$J$3*((1+(G1))^1)*((1+(G2))^1)*((1+(G3))^1)*((1+(G4))^1)*((1+(G5))^1)*((1+(G6))^1)*((1+(G7))^1)*((1+(G8))^1)*((1+(G9))^1)*((1+(G10))^1)*((1+(G11))^1)*((1+(G12))^1)*((1+(G13))^1))/((1+('DIVIDEND VALUATION'!$B$42+'DIVIDEND VALUATION'!$B$43))^13)+('DIVIDEND VALUATION'!$J$3*((1+(G1))^1)*((1+(G2))^1)*((1+(G3))^1)*((1+(G4))^1)*((1+(G5))^1)*((1+(G6))^1)*((1+(G7))^1)*((1+(G8))^1)*((1+(G9))^1)*((1+(G10))^1)*((1+(G11))^1)*((1+(G12))^1)*((1+(G13))^1)*((1+(G14))^1))/((1+('DIVIDEND VALUATION'!$B$42+'DIVIDEND VALUATION'!$B$43))^14)+('DIVIDEND VALUATION'!$J$3*((1+(G1))^1)*((1+(G2))^1)*((1+(G3))^1)*((1+(G4))^1)*((1+(G5))^1)*((1+(G6))^1)*((1+(G7))^1)*((1+(G8))^1)*((1+(G9))^1)*((1+(G10))^1)*((1+(G11))^1)*((1+(G12))^1)*((1+(G13))^1)*((1+(G14))^1)*((1+(G15))^1))/((1+('DIVIDEND VALUATION'!$B$42+'DIVIDEND VALUATION'!$B$43))^15)+(('DIVIDEND VALUATION'!$J$3*((1+(G1))^1)*((1+(G2))^1)*((1+(G3))^1)*((1+(G4))^1)*((1+(G5))^1)*((1+(G6))^1)*((1+(G7))^1)*((1+(G8))^1)*((1+(G9))^1)*((1+(G10))^1)*((1+(G11))^1)*((1+(G12))^1)*((1+(G13))^1)*((1+(G14))^1)*((1+(G15))^1))/((1+('DIVIDEND VALUATION'!$B$42+'DIVIDEND VALUATION'!$B$43))^15)/('DIVIDEND VALUATION'!$B$42-'DIVIDEND VALUATION'!$B$43)))))</f>
        <v>43.400819676104156</v>
      </c>
      <c r="H16" s="32">
        <f ca="1">SUM(((('DIVIDEND VALUATION'!$J$3*((1+(H1))^1))/((1+('DIVIDEND VALUATION'!$B$42+'DIVIDEND VALUATION'!$B$43))^1)+('DIVIDEND VALUATION'!$J$3*((1+(H1))^1)*((1+(H2))^1))/((1+('DIVIDEND VALUATION'!$B$42+'DIVIDEND VALUATION'!$B$43))^2)+('DIVIDEND VALUATION'!$J$3*((1+(H1))^1)*((1+(H2))^1)*((1+(H3))^1))/((1+('DIVIDEND VALUATION'!$B$42+'DIVIDEND VALUATION'!$B$43))^3)+('DIVIDEND VALUATION'!$J$3*((1+(H1))^1)*((1+(H2))^1)*((1+(H3))^1)*((1+(H4))^1))/((1+('DIVIDEND VALUATION'!$B$42+'DIVIDEND VALUATION'!$B$43))^4)+('DIVIDEND VALUATION'!$J$3*((1+(H1))^1)*((1+(H2))^1)*((1+(H3))^1)*((1+(H4))^1)*((1+(H5))^1))/((1+('DIVIDEND VALUATION'!$B$42+'DIVIDEND VALUATION'!$B$43))^5)+('DIVIDEND VALUATION'!$J$3*((1+(H1))^1)*((1+(H2))^1)*((1+(H3))^1)*((1+(H4))^1)*((1+(H5))^1)*((1+(H6))^1))/((1+('DIVIDEND VALUATION'!$B$42+'DIVIDEND VALUATION'!$B$43))^6)+('DIVIDEND VALUATION'!$J$3*((1+(H1))^1)*((1+(H2))^1)*((1+(H3))^1)*((1+(H4))^1)*((1+(H5))^1)*((1+(H6))^1)*((1+(H7))^1))/((1+('DIVIDEND VALUATION'!$B$42+'DIVIDEND VALUATION'!$B$43))^7)+('DIVIDEND VALUATION'!$J$3*((1+(H1))^1)*((1+(H2))^1)*((1+(H3))^1)*((1+(H4))^1)*((1+(H5))^1)*((1+(H6))^1)*((1+(H7))^1)*((1+(H8))^1))/((1+('DIVIDEND VALUATION'!$B$42+'DIVIDEND VALUATION'!$B$43))^8)+('DIVIDEND VALUATION'!$J$3*((1+(H1))^1)*((1+(H2))^1)*((1+(H3))^1)*((1+(H4))^1)*((1+(H5))^1)*((1+(H6))^1)*((1+(H7))^1)*((1+(H8))^1)*((1+(H9))^1))/((1+('DIVIDEND VALUATION'!$B$42+'DIVIDEND VALUATION'!$B$43))^9)+('DIVIDEND VALUATION'!$J$3*((1+(H1))^1)*((1+(H2))^1)*((1+(H3))^1)*((1+(H4))^1)*((1+(H5))^1)*((1+(H6))^1)*((1+(H7))^1)*((1+(H8))^1)*((1+(H9))^1)*((1+(H10))^1))/((1+('DIVIDEND VALUATION'!$B$42+'DIVIDEND VALUATION'!$B$43))^10)+('DIVIDEND VALUATION'!$J$3*((1+(H1))^1)*((1+(H2))^1)*((1+(H3))^1)*((1+(H4))^1)*((1+(H5))^1)*((1+(H6))^1)*((1+(H7))^1)*((1+(H8))^1)*((1+(H9))^1)*((1+(H10))^1)*((1+(H11))^1))/((1+('DIVIDEND VALUATION'!$B$42+'DIVIDEND VALUATION'!$B$43))^11)+('DIVIDEND VALUATION'!$J$3*((1+(H1))^1)*((1+(H2))^1)*((1+(H3))^1)*((1+(H4))^1)*((1+(H5))^1)*((1+(H6))^1)*((1+(H7))^1)*((1+(H8))^1)*((1+(H9))^1)*((1+(H10))^1)*((1+(H11))^1)*((1+(H12))^1))/((1+('DIVIDEND VALUATION'!$B$42+'DIVIDEND VALUATION'!$B$43))^12)+('DIVIDEND VALUATION'!$J$3*((1+(H1))^1)*((1+(H2))^1)*((1+(H3))^1)*((1+(H4))^1)*((1+(H5))^1)*((1+(H6))^1)*((1+(H7))^1)*((1+(H8))^1)*((1+(H9))^1)*((1+(H10))^1)*((1+(H11))^1)*((1+(H12))^1)*((1+(H13))^1))/((1+('DIVIDEND VALUATION'!$B$42+'DIVIDEND VALUATION'!$B$43))^13)+('DIVIDEND VALUATION'!$J$3*((1+(H1))^1)*((1+(H2))^1)*((1+(H3))^1)*((1+(H4))^1)*((1+(H5))^1)*((1+(H6))^1)*((1+(H7))^1)*((1+(H8))^1)*((1+(H9))^1)*((1+(H10))^1)*((1+(H11))^1)*((1+(H12))^1)*((1+(H13))^1)*((1+(H14))^1))/((1+('DIVIDEND VALUATION'!$B$42+'DIVIDEND VALUATION'!$B$43))^14)+('DIVIDEND VALUATION'!$J$3*((1+(H1))^1)*((1+(H2))^1)*((1+(H3))^1)*((1+(H4))^1)*((1+(H5))^1)*((1+(H6))^1)*((1+(H7))^1)*((1+(H8))^1)*((1+(H9))^1)*((1+(H10))^1)*((1+(H11))^1)*((1+(H12))^1)*((1+(H13))^1)*((1+(H14))^1)*((1+(H15))^1))/((1+('DIVIDEND VALUATION'!$B$42+'DIVIDEND VALUATION'!$B$43))^15)+(('DIVIDEND VALUATION'!$J$3*((1+(H1))^1)*((1+(H2))^1)*((1+(H3))^1)*((1+(H4))^1)*((1+(H5))^1)*((1+(H6))^1)*((1+(H7))^1)*((1+(H8))^1)*((1+(H9))^1)*((1+(H10))^1)*((1+(H11))^1)*((1+(H12))^1)*((1+(H13))^1)*((1+(H14))^1)*((1+(H15))^1))/((1+('DIVIDEND VALUATION'!$B$42+'DIVIDEND VALUATION'!$B$43))^15)/('DIVIDEND VALUATION'!$B$42-'DIVIDEND VALUATION'!$B$43)))))</f>
        <v>38.677649553795497</v>
      </c>
      <c r="I16" s="32">
        <f ca="1">SUM(((('DIVIDEND VALUATION'!$J$3*((1+(I1))^1))/((1+('DIVIDEND VALUATION'!$B$42+'DIVIDEND VALUATION'!$B$43))^1)+('DIVIDEND VALUATION'!$J$3*((1+(I1))^1)*((1+(I2))^1))/((1+('DIVIDEND VALUATION'!$B$42+'DIVIDEND VALUATION'!$B$43))^2)+('DIVIDEND VALUATION'!$J$3*((1+(I1))^1)*((1+(I2))^1)*((1+(I3))^1))/((1+('DIVIDEND VALUATION'!$B$42+'DIVIDEND VALUATION'!$B$43))^3)+('DIVIDEND VALUATION'!$J$3*((1+(I1))^1)*((1+(I2))^1)*((1+(I3))^1)*((1+(I4))^1))/((1+('DIVIDEND VALUATION'!$B$42+'DIVIDEND VALUATION'!$B$43))^4)+('DIVIDEND VALUATION'!$J$3*((1+(I1))^1)*((1+(I2))^1)*((1+(I3))^1)*((1+(I4))^1)*((1+(I5))^1))/((1+('DIVIDEND VALUATION'!$B$42+'DIVIDEND VALUATION'!$B$43))^5)+('DIVIDEND VALUATION'!$J$3*((1+(I1))^1)*((1+(I2))^1)*((1+(I3))^1)*((1+(I4))^1)*((1+(I5))^1)*((1+(I6))^1))/((1+('DIVIDEND VALUATION'!$B$42+'DIVIDEND VALUATION'!$B$43))^6)+('DIVIDEND VALUATION'!$J$3*((1+(I1))^1)*((1+(I2))^1)*((1+(I3))^1)*((1+(I4))^1)*((1+(I5))^1)*((1+(I6))^1)*((1+(I7))^1))/((1+('DIVIDEND VALUATION'!$B$42+'DIVIDEND VALUATION'!$B$43))^7)+('DIVIDEND VALUATION'!$J$3*((1+(I1))^1)*((1+(I2))^1)*((1+(I3))^1)*((1+(I4))^1)*((1+(I5))^1)*((1+(I6))^1)*((1+(I7))^1)*((1+(I8))^1))/((1+('DIVIDEND VALUATION'!$B$42+'DIVIDEND VALUATION'!$B$43))^8)+('DIVIDEND VALUATION'!$J$3*((1+(I1))^1)*((1+(I2))^1)*((1+(I3))^1)*((1+(I4))^1)*((1+(I5))^1)*((1+(I6))^1)*((1+(I7))^1)*((1+(I8))^1)*((1+(I9))^1))/((1+('DIVIDEND VALUATION'!$B$42+'DIVIDEND VALUATION'!$B$43))^9)+('DIVIDEND VALUATION'!$J$3*((1+(I1))^1)*((1+(I2))^1)*((1+(I3))^1)*((1+(I4))^1)*((1+(I5))^1)*((1+(I6))^1)*((1+(I7))^1)*((1+(I8))^1)*((1+(I9))^1)*((1+(I10))^1))/((1+('DIVIDEND VALUATION'!$B$42+'DIVIDEND VALUATION'!$B$43))^10)+('DIVIDEND VALUATION'!$J$3*((1+(I1))^1)*((1+(I2))^1)*((1+(I3))^1)*((1+(I4))^1)*((1+(I5))^1)*((1+(I6))^1)*((1+(I7))^1)*((1+(I8))^1)*((1+(I9))^1)*((1+(I10))^1)*((1+(I11))^1))/((1+('DIVIDEND VALUATION'!$B$42+'DIVIDEND VALUATION'!$B$43))^11)+('DIVIDEND VALUATION'!$J$3*((1+(I1))^1)*((1+(I2))^1)*((1+(I3))^1)*((1+(I4))^1)*((1+(I5))^1)*((1+(I6))^1)*((1+(I7))^1)*((1+(I8))^1)*((1+(I9))^1)*((1+(I10))^1)*((1+(I11))^1)*((1+(I12))^1))/((1+('DIVIDEND VALUATION'!$B$42+'DIVIDEND VALUATION'!$B$43))^12)+('DIVIDEND VALUATION'!$J$3*((1+(I1))^1)*((1+(I2))^1)*((1+(I3))^1)*((1+(I4))^1)*((1+(I5))^1)*((1+(I6))^1)*((1+(I7))^1)*((1+(I8))^1)*((1+(I9))^1)*((1+(I10))^1)*((1+(I11))^1)*((1+(I12))^1)*((1+(I13))^1))/((1+('DIVIDEND VALUATION'!$B$42+'DIVIDEND VALUATION'!$B$43))^13)+('DIVIDEND VALUATION'!$J$3*((1+(I1))^1)*((1+(I2))^1)*((1+(I3))^1)*((1+(I4))^1)*((1+(I5))^1)*((1+(I6))^1)*((1+(I7))^1)*((1+(I8))^1)*((1+(I9))^1)*((1+(I10))^1)*((1+(I11))^1)*((1+(I12))^1)*((1+(I13))^1)*((1+(I14))^1))/((1+('DIVIDEND VALUATION'!$B$42+'DIVIDEND VALUATION'!$B$43))^14)+('DIVIDEND VALUATION'!$J$3*((1+(I1))^1)*((1+(I2))^1)*((1+(I3))^1)*((1+(I4))^1)*((1+(I5))^1)*((1+(I6))^1)*((1+(I7))^1)*((1+(I8))^1)*((1+(I9))^1)*((1+(I10))^1)*((1+(I11))^1)*((1+(I12))^1)*((1+(I13))^1)*((1+(I14))^1)*((1+(I15))^1))/((1+('DIVIDEND VALUATION'!$B$42+'DIVIDEND VALUATION'!$B$43))^15)+(('DIVIDEND VALUATION'!$J$3*((1+(I1))^1)*((1+(I2))^1)*((1+(I3))^1)*((1+(I4))^1)*((1+(I5))^1)*((1+(I6))^1)*((1+(I7))^1)*((1+(I8))^1)*((1+(I9))^1)*((1+(I10))^1)*((1+(I11))^1)*((1+(I12))^1)*((1+(I13))^1)*((1+(I14))^1)*((1+(I15))^1))/((1+('DIVIDEND VALUATION'!$B$42+'DIVIDEND VALUATION'!$B$43))^15)/('DIVIDEND VALUATION'!$B$42-'DIVIDEND VALUATION'!$B$43)))))</f>
        <v>35.460710206290429</v>
      </c>
      <c r="J16" s="32">
        <f ca="1">SUM(((('DIVIDEND VALUATION'!$J$3*((1+(J1))^1))/((1+('DIVIDEND VALUATION'!$B$42+'DIVIDEND VALUATION'!$B$43))^1)+('DIVIDEND VALUATION'!$J$3*((1+(J1))^1)*((1+(J2))^1))/((1+('DIVIDEND VALUATION'!$B$42+'DIVIDEND VALUATION'!$B$43))^2)+('DIVIDEND VALUATION'!$J$3*((1+(J1))^1)*((1+(J2))^1)*((1+(J3))^1))/((1+('DIVIDEND VALUATION'!$B$42+'DIVIDEND VALUATION'!$B$43))^3)+('DIVIDEND VALUATION'!$J$3*((1+(J1))^1)*((1+(J2))^1)*((1+(J3))^1)*((1+(J4))^1))/((1+('DIVIDEND VALUATION'!$B$42+'DIVIDEND VALUATION'!$B$43))^4)+('DIVIDEND VALUATION'!$J$3*((1+(J1))^1)*((1+(J2))^1)*((1+(J3))^1)*((1+(J4))^1)*((1+(J5))^1))/((1+('DIVIDEND VALUATION'!$B$42+'DIVIDEND VALUATION'!$B$43))^5)+('DIVIDEND VALUATION'!$J$3*((1+(J1))^1)*((1+(J2))^1)*((1+(J3))^1)*((1+(J4))^1)*((1+(J5))^1)*((1+(J6))^1))/((1+('DIVIDEND VALUATION'!$B$42+'DIVIDEND VALUATION'!$B$43))^6)+('DIVIDEND VALUATION'!$J$3*((1+(J1))^1)*((1+(J2))^1)*((1+(J3))^1)*((1+(J4))^1)*((1+(J5))^1)*((1+(J6))^1)*((1+(J7))^1))/((1+('DIVIDEND VALUATION'!$B$42+'DIVIDEND VALUATION'!$B$43))^7)+('DIVIDEND VALUATION'!$J$3*((1+(J1))^1)*((1+(J2))^1)*((1+(J3))^1)*((1+(J4))^1)*((1+(J5))^1)*((1+(J6))^1)*((1+(J7))^1)*((1+(J8))^1))/((1+('DIVIDEND VALUATION'!$B$42+'DIVIDEND VALUATION'!$B$43))^8)+('DIVIDEND VALUATION'!$J$3*((1+(J1))^1)*((1+(J2))^1)*((1+(J3))^1)*((1+(J4))^1)*((1+(J5))^1)*((1+(J6))^1)*((1+(J7))^1)*((1+(J8))^1)*((1+(J9))^1))/((1+('DIVIDEND VALUATION'!$B$42+'DIVIDEND VALUATION'!$B$43))^9)+('DIVIDEND VALUATION'!$J$3*((1+(J1))^1)*((1+(J2))^1)*((1+(J3))^1)*((1+(J4))^1)*((1+(J5))^1)*((1+(J6))^1)*((1+(J7))^1)*((1+(J8))^1)*((1+(J9))^1)*((1+(J10))^1))/((1+('DIVIDEND VALUATION'!$B$42+'DIVIDEND VALUATION'!$B$43))^10)+('DIVIDEND VALUATION'!$J$3*((1+(J1))^1)*((1+(J2))^1)*((1+(J3))^1)*((1+(J4))^1)*((1+(J5))^1)*((1+(J6))^1)*((1+(J7))^1)*((1+(J8))^1)*((1+(J9))^1)*((1+(J10))^1)*((1+(J11))^1))/((1+('DIVIDEND VALUATION'!$B$42+'DIVIDEND VALUATION'!$B$43))^11)+('DIVIDEND VALUATION'!$J$3*((1+(J1))^1)*((1+(J2))^1)*((1+(J3))^1)*((1+(J4))^1)*((1+(J5))^1)*((1+(J6))^1)*((1+(J7))^1)*((1+(J8))^1)*((1+(J9))^1)*((1+(J10))^1)*((1+(J11))^1)*((1+(J12))^1))/((1+('DIVIDEND VALUATION'!$B$42+'DIVIDEND VALUATION'!$B$43))^12)+('DIVIDEND VALUATION'!$J$3*((1+(J1))^1)*((1+(J2))^1)*((1+(J3))^1)*((1+(J4))^1)*((1+(J5))^1)*((1+(J6))^1)*((1+(J7))^1)*((1+(J8))^1)*((1+(J9))^1)*((1+(J10))^1)*((1+(J11))^1)*((1+(J12))^1)*((1+(J13))^1))/((1+('DIVIDEND VALUATION'!$B$42+'DIVIDEND VALUATION'!$B$43))^13)+('DIVIDEND VALUATION'!$J$3*((1+(J1))^1)*((1+(J2))^1)*((1+(J3))^1)*((1+(J4))^1)*((1+(J5))^1)*((1+(J6))^1)*((1+(J7))^1)*((1+(J8))^1)*((1+(J9))^1)*((1+(J10))^1)*((1+(J11))^1)*((1+(J12))^1)*((1+(J13))^1)*((1+(J14))^1))/((1+('DIVIDEND VALUATION'!$B$42+'DIVIDEND VALUATION'!$B$43))^14)+('DIVIDEND VALUATION'!$J$3*((1+(J1))^1)*((1+(J2))^1)*((1+(J3))^1)*((1+(J4))^1)*((1+(J5))^1)*((1+(J6))^1)*((1+(J7))^1)*((1+(J8))^1)*((1+(J9))^1)*((1+(J10))^1)*((1+(J11))^1)*((1+(J12))^1)*((1+(J13))^1)*((1+(J14))^1)*((1+(J15))^1))/((1+('DIVIDEND VALUATION'!$B$42+'DIVIDEND VALUATION'!$B$43))^15)+(('DIVIDEND VALUATION'!$J$3*((1+(J1))^1)*((1+(J2))^1)*((1+(J3))^1)*((1+(J4))^1)*((1+(J5))^1)*((1+(J6))^1)*((1+(J7))^1)*((1+(J8))^1)*((1+(J9))^1)*((1+(J10))^1)*((1+(J11))^1)*((1+(J12))^1)*((1+(J13))^1)*((1+(J14))^1)*((1+(J15))^1))/((1+('DIVIDEND VALUATION'!$B$42+'DIVIDEND VALUATION'!$B$43))^15)/('DIVIDEND VALUATION'!$B$42-'DIVIDEND VALUATION'!$B$43)))))</f>
        <v>79.205550752450748</v>
      </c>
      <c r="K16" s="32">
        <f ca="1">SUM(((('DIVIDEND VALUATION'!$J$3*((1+(K1))^1))/((1+('DIVIDEND VALUATION'!$B$42+'DIVIDEND VALUATION'!$B$43))^1)+('DIVIDEND VALUATION'!$J$3*((1+(K1))^1)*((1+(K2))^1))/((1+('DIVIDEND VALUATION'!$B$42+'DIVIDEND VALUATION'!$B$43))^2)+('DIVIDEND VALUATION'!$J$3*((1+(K1))^1)*((1+(K2))^1)*((1+(K3))^1))/((1+('DIVIDEND VALUATION'!$B$42+'DIVIDEND VALUATION'!$B$43))^3)+('DIVIDEND VALUATION'!$J$3*((1+(K1))^1)*((1+(K2))^1)*((1+(K3))^1)*((1+(K4))^1))/((1+('DIVIDEND VALUATION'!$B$42+'DIVIDEND VALUATION'!$B$43))^4)+('DIVIDEND VALUATION'!$J$3*((1+(K1))^1)*((1+(K2))^1)*((1+(K3))^1)*((1+(K4))^1)*((1+(K5))^1))/((1+('DIVIDEND VALUATION'!$B$42+'DIVIDEND VALUATION'!$B$43))^5)+('DIVIDEND VALUATION'!$J$3*((1+(K1))^1)*((1+(K2))^1)*((1+(K3))^1)*((1+(K4))^1)*((1+(K5))^1)*((1+(K6))^1))/((1+('DIVIDEND VALUATION'!$B$42+'DIVIDEND VALUATION'!$B$43))^6)+('DIVIDEND VALUATION'!$J$3*((1+(K1))^1)*((1+(K2))^1)*((1+(K3))^1)*((1+(K4))^1)*((1+(K5))^1)*((1+(K6))^1)*((1+(K7))^1))/((1+('DIVIDEND VALUATION'!$B$42+'DIVIDEND VALUATION'!$B$43))^7)+('DIVIDEND VALUATION'!$J$3*((1+(K1))^1)*((1+(K2))^1)*((1+(K3))^1)*((1+(K4))^1)*((1+(K5))^1)*((1+(K6))^1)*((1+(K7))^1)*((1+(K8))^1))/((1+('DIVIDEND VALUATION'!$B$42+'DIVIDEND VALUATION'!$B$43))^8)+('DIVIDEND VALUATION'!$J$3*((1+(K1))^1)*((1+(K2))^1)*((1+(K3))^1)*((1+(K4))^1)*((1+(K5))^1)*((1+(K6))^1)*((1+(K7))^1)*((1+(K8))^1)*((1+(K9))^1))/((1+('DIVIDEND VALUATION'!$B$42+'DIVIDEND VALUATION'!$B$43))^9)+('DIVIDEND VALUATION'!$J$3*((1+(K1))^1)*((1+(K2))^1)*((1+(K3))^1)*((1+(K4))^1)*((1+(K5))^1)*((1+(K6))^1)*((1+(K7))^1)*((1+(K8))^1)*((1+(K9))^1)*((1+(K10))^1))/((1+('DIVIDEND VALUATION'!$B$42+'DIVIDEND VALUATION'!$B$43))^10)+('DIVIDEND VALUATION'!$J$3*((1+(K1))^1)*((1+(K2))^1)*((1+(K3))^1)*((1+(K4))^1)*((1+(K5))^1)*((1+(K6))^1)*((1+(K7))^1)*((1+(K8))^1)*((1+(K9))^1)*((1+(K10))^1)*((1+(K11))^1))/((1+('DIVIDEND VALUATION'!$B$42+'DIVIDEND VALUATION'!$B$43))^11)+('DIVIDEND VALUATION'!$J$3*((1+(K1))^1)*((1+(K2))^1)*((1+(K3))^1)*((1+(K4))^1)*((1+(K5))^1)*((1+(K6))^1)*((1+(K7))^1)*((1+(K8))^1)*((1+(K9))^1)*((1+(K10))^1)*((1+(K11))^1)*((1+(K12))^1))/((1+('DIVIDEND VALUATION'!$B$42+'DIVIDEND VALUATION'!$B$43))^12)+('DIVIDEND VALUATION'!$J$3*((1+(K1))^1)*((1+(K2))^1)*((1+(K3))^1)*((1+(K4))^1)*((1+(K5))^1)*((1+(K6))^1)*((1+(K7))^1)*((1+(K8))^1)*((1+(K9))^1)*((1+(K10))^1)*((1+(K11))^1)*((1+(K12))^1)*((1+(K13))^1))/((1+('DIVIDEND VALUATION'!$B$42+'DIVIDEND VALUATION'!$B$43))^13)+('DIVIDEND VALUATION'!$J$3*((1+(K1))^1)*((1+(K2))^1)*((1+(K3))^1)*((1+(K4))^1)*((1+(K5))^1)*((1+(K6))^1)*((1+(K7))^1)*((1+(K8))^1)*((1+(K9))^1)*((1+(K10))^1)*((1+(K11))^1)*((1+(K12))^1)*((1+(K13))^1)*((1+(K14))^1))/((1+('DIVIDEND VALUATION'!$B$42+'DIVIDEND VALUATION'!$B$43))^14)+('DIVIDEND VALUATION'!$J$3*((1+(K1))^1)*((1+(K2))^1)*((1+(K3))^1)*((1+(K4))^1)*((1+(K5))^1)*((1+(K6))^1)*((1+(K7))^1)*((1+(K8))^1)*((1+(K9))^1)*((1+(K10))^1)*((1+(K11))^1)*((1+(K12))^1)*((1+(K13))^1)*((1+(K14))^1)*((1+(K15))^1))/((1+('DIVIDEND VALUATION'!$B$42+'DIVIDEND VALUATION'!$B$43))^15)+(('DIVIDEND VALUATION'!$J$3*((1+(K1))^1)*((1+(K2))^1)*((1+(K3))^1)*((1+(K4))^1)*((1+(K5))^1)*((1+(K6))^1)*((1+(K7))^1)*((1+(K8))^1)*((1+(K9))^1)*((1+(K10))^1)*((1+(K11))^1)*((1+(K12))^1)*((1+(K13))^1)*((1+(K14))^1)*((1+(K15))^1))/((1+('DIVIDEND VALUATION'!$B$42+'DIVIDEND VALUATION'!$B$43))^15)/('DIVIDEND VALUATION'!$B$42-'DIVIDEND VALUATION'!$B$43)))))</f>
        <v>41.004619294306515</v>
      </c>
      <c r="L16" s="32">
        <f ca="1">SUM(((('DIVIDEND VALUATION'!$J$3*((1+(L1))^1))/((1+('DIVIDEND VALUATION'!$B$42+'DIVIDEND VALUATION'!$B$43))^1)+('DIVIDEND VALUATION'!$J$3*((1+(L1))^1)*((1+(L2))^1))/((1+('DIVIDEND VALUATION'!$B$42+'DIVIDEND VALUATION'!$B$43))^2)+('DIVIDEND VALUATION'!$J$3*((1+(L1))^1)*((1+(L2))^1)*((1+(L3))^1))/((1+('DIVIDEND VALUATION'!$B$42+'DIVIDEND VALUATION'!$B$43))^3)+('DIVIDEND VALUATION'!$J$3*((1+(L1))^1)*((1+(L2))^1)*((1+(L3))^1)*((1+(L4))^1))/((1+('DIVIDEND VALUATION'!$B$42+'DIVIDEND VALUATION'!$B$43))^4)+('DIVIDEND VALUATION'!$J$3*((1+(L1))^1)*((1+(L2))^1)*((1+(L3))^1)*((1+(L4))^1)*((1+(L5))^1))/((1+('DIVIDEND VALUATION'!$B$42+'DIVIDEND VALUATION'!$B$43))^5)+('DIVIDEND VALUATION'!$J$3*((1+(L1))^1)*((1+(L2))^1)*((1+(L3))^1)*((1+(L4))^1)*((1+(L5))^1)*((1+(L6))^1))/((1+('DIVIDEND VALUATION'!$B$42+'DIVIDEND VALUATION'!$B$43))^6)+('DIVIDEND VALUATION'!$J$3*((1+(L1))^1)*((1+(L2))^1)*((1+(L3))^1)*((1+(L4))^1)*((1+(L5))^1)*((1+(L6))^1)*((1+(L7))^1))/((1+('DIVIDEND VALUATION'!$B$42+'DIVIDEND VALUATION'!$B$43))^7)+('DIVIDEND VALUATION'!$J$3*((1+(L1))^1)*((1+(L2))^1)*((1+(L3))^1)*((1+(L4))^1)*((1+(L5))^1)*((1+(L6))^1)*((1+(L7))^1)*((1+(L8))^1))/((1+('DIVIDEND VALUATION'!$B$42+'DIVIDEND VALUATION'!$B$43))^8)+('DIVIDEND VALUATION'!$J$3*((1+(L1))^1)*((1+(L2))^1)*((1+(L3))^1)*((1+(L4))^1)*((1+(L5))^1)*((1+(L6))^1)*((1+(L7))^1)*((1+(L8))^1)*((1+(L9))^1))/((1+('DIVIDEND VALUATION'!$B$42+'DIVIDEND VALUATION'!$B$43))^9)+('DIVIDEND VALUATION'!$J$3*((1+(L1))^1)*((1+(L2))^1)*((1+(L3))^1)*((1+(L4))^1)*((1+(L5))^1)*((1+(L6))^1)*((1+(L7))^1)*((1+(L8))^1)*((1+(L9))^1)*((1+(L10))^1))/((1+('DIVIDEND VALUATION'!$B$42+'DIVIDEND VALUATION'!$B$43))^10)+('DIVIDEND VALUATION'!$J$3*((1+(L1))^1)*((1+(L2))^1)*((1+(L3))^1)*((1+(L4))^1)*((1+(L5))^1)*((1+(L6))^1)*((1+(L7))^1)*((1+(L8))^1)*((1+(L9))^1)*((1+(L10))^1)*((1+(L11))^1))/((1+('DIVIDEND VALUATION'!$B$42+'DIVIDEND VALUATION'!$B$43))^11)+('DIVIDEND VALUATION'!$J$3*((1+(L1))^1)*((1+(L2))^1)*((1+(L3))^1)*((1+(L4))^1)*((1+(L5))^1)*((1+(L6))^1)*((1+(L7))^1)*((1+(L8))^1)*((1+(L9))^1)*((1+(L10))^1)*((1+(L11))^1)*((1+(L12))^1))/((1+('DIVIDEND VALUATION'!$B$42+'DIVIDEND VALUATION'!$B$43))^12)+('DIVIDEND VALUATION'!$J$3*((1+(L1))^1)*((1+(L2))^1)*((1+(L3))^1)*((1+(L4))^1)*((1+(L5))^1)*((1+(L6))^1)*((1+(L7))^1)*((1+(L8))^1)*((1+(L9))^1)*((1+(L10))^1)*((1+(L11))^1)*((1+(L12))^1)*((1+(L13))^1))/((1+('DIVIDEND VALUATION'!$B$42+'DIVIDEND VALUATION'!$B$43))^13)+('DIVIDEND VALUATION'!$J$3*((1+(L1))^1)*((1+(L2))^1)*((1+(L3))^1)*((1+(L4))^1)*((1+(L5))^1)*((1+(L6))^1)*((1+(L7))^1)*((1+(L8))^1)*((1+(L9))^1)*((1+(L10))^1)*((1+(L11))^1)*((1+(L12))^1)*((1+(L13))^1)*((1+(L14))^1))/((1+('DIVIDEND VALUATION'!$B$42+'DIVIDEND VALUATION'!$B$43))^14)+('DIVIDEND VALUATION'!$J$3*((1+(L1))^1)*((1+(L2))^1)*((1+(L3))^1)*((1+(L4))^1)*((1+(L5))^1)*((1+(L6))^1)*((1+(L7))^1)*((1+(L8))^1)*((1+(L9))^1)*((1+(L10))^1)*((1+(L11))^1)*((1+(L12))^1)*((1+(L13))^1)*((1+(L14))^1)*((1+(L15))^1))/((1+('DIVIDEND VALUATION'!$B$42+'DIVIDEND VALUATION'!$B$43))^15)+(('DIVIDEND VALUATION'!$J$3*((1+(L1))^1)*((1+(L2))^1)*((1+(L3))^1)*((1+(L4))^1)*((1+(L5))^1)*((1+(L6))^1)*((1+(L7))^1)*((1+(L8))^1)*((1+(L9))^1)*((1+(L10))^1)*((1+(L11))^1)*((1+(L12))^1)*((1+(L13))^1)*((1+(L14))^1)*((1+(L15))^1))/((1+('DIVIDEND VALUATION'!$B$42+'DIVIDEND VALUATION'!$B$43))^15)/('DIVIDEND VALUATION'!$B$42-'DIVIDEND VALUATION'!$B$43)))))</f>
        <v>45.579087991461435</v>
      </c>
      <c r="M16" s="32">
        <f ca="1">SUM(((('DIVIDEND VALUATION'!$J$3*((1+(M1))^1))/((1+('DIVIDEND VALUATION'!$B$42+'DIVIDEND VALUATION'!$B$43))^1)+('DIVIDEND VALUATION'!$J$3*((1+(M1))^1)*((1+(M2))^1))/((1+('DIVIDEND VALUATION'!$B$42+'DIVIDEND VALUATION'!$B$43))^2)+('DIVIDEND VALUATION'!$J$3*((1+(M1))^1)*((1+(M2))^1)*((1+(M3))^1))/((1+('DIVIDEND VALUATION'!$B$42+'DIVIDEND VALUATION'!$B$43))^3)+('DIVIDEND VALUATION'!$J$3*((1+(M1))^1)*((1+(M2))^1)*((1+(M3))^1)*((1+(M4))^1))/((1+('DIVIDEND VALUATION'!$B$42+'DIVIDEND VALUATION'!$B$43))^4)+('DIVIDEND VALUATION'!$J$3*((1+(M1))^1)*((1+(M2))^1)*((1+(M3))^1)*((1+(M4))^1)*((1+(M5))^1))/((1+('DIVIDEND VALUATION'!$B$42+'DIVIDEND VALUATION'!$B$43))^5)+('DIVIDEND VALUATION'!$J$3*((1+(M1))^1)*((1+(M2))^1)*((1+(M3))^1)*((1+(M4))^1)*((1+(M5))^1)*((1+(M6))^1))/((1+('DIVIDEND VALUATION'!$B$42+'DIVIDEND VALUATION'!$B$43))^6)+('DIVIDEND VALUATION'!$J$3*((1+(M1))^1)*((1+(M2))^1)*((1+(M3))^1)*((1+(M4))^1)*((1+(M5))^1)*((1+(M6))^1)*((1+(M7))^1))/((1+('DIVIDEND VALUATION'!$B$42+'DIVIDEND VALUATION'!$B$43))^7)+('DIVIDEND VALUATION'!$J$3*((1+(M1))^1)*((1+(M2))^1)*((1+(M3))^1)*((1+(M4))^1)*((1+(M5))^1)*((1+(M6))^1)*((1+(M7))^1)*((1+(M8))^1))/((1+('DIVIDEND VALUATION'!$B$42+'DIVIDEND VALUATION'!$B$43))^8)+('DIVIDEND VALUATION'!$J$3*((1+(M1))^1)*((1+(M2))^1)*((1+(M3))^1)*((1+(M4))^1)*((1+(M5))^1)*((1+(M6))^1)*((1+(M7))^1)*((1+(M8))^1)*((1+(M9))^1))/((1+('DIVIDEND VALUATION'!$B$42+'DIVIDEND VALUATION'!$B$43))^9)+('DIVIDEND VALUATION'!$J$3*((1+(M1))^1)*((1+(M2))^1)*((1+(M3))^1)*((1+(M4))^1)*((1+(M5))^1)*((1+(M6))^1)*((1+(M7))^1)*((1+(M8))^1)*((1+(M9))^1)*((1+(M10))^1))/((1+('DIVIDEND VALUATION'!$B$42+'DIVIDEND VALUATION'!$B$43))^10)+('DIVIDEND VALUATION'!$J$3*((1+(M1))^1)*((1+(M2))^1)*((1+(M3))^1)*((1+(M4))^1)*((1+(M5))^1)*((1+(M6))^1)*((1+(M7))^1)*((1+(M8))^1)*((1+(M9))^1)*((1+(M10))^1)*((1+(M11))^1))/((1+('DIVIDEND VALUATION'!$B$42+'DIVIDEND VALUATION'!$B$43))^11)+('DIVIDEND VALUATION'!$J$3*((1+(M1))^1)*((1+(M2))^1)*((1+(M3))^1)*((1+(M4))^1)*((1+(M5))^1)*((1+(M6))^1)*((1+(M7))^1)*((1+(M8))^1)*((1+(M9))^1)*((1+(M10))^1)*((1+(M11))^1)*((1+(M12))^1))/((1+('DIVIDEND VALUATION'!$B$42+'DIVIDEND VALUATION'!$B$43))^12)+('DIVIDEND VALUATION'!$J$3*((1+(M1))^1)*((1+(M2))^1)*((1+(M3))^1)*((1+(M4))^1)*((1+(M5))^1)*((1+(M6))^1)*((1+(M7))^1)*((1+(M8))^1)*((1+(M9))^1)*((1+(M10))^1)*((1+(M11))^1)*((1+(M12))^1)*((1+(M13))^1))/((1+('DIVIDEND VALUATION'!$B$42+'DIVIDEND VALUATION'!$B$43))^13)+('DIVIDEND VALUATION'!$J$3*((1+(M1))^1)*((1+(M2))^1)*((1+(M3))^1)*((1+(M4))^1)*((1+(M5))^1)*((1+(M6))^1)*((1+(M7))^1)*((1+(M8))^1)*((1+(M9))^1)*((1+(M10))^1)*((1+(M11))^1)*((1+(M12))^1)*((1+(M13))^1)*((1+(M14))^1))/((1+('DIVIDEND VALUATION'!$B$42+'DIVIDEND VALUATION'!$B$43))^14)+('DIVIDEND VALUATION'!$J$3*((1+(M1))^1)*((1+(M2))^1)*((1+(M3))^1)*((1+(M4))^1)*((1+(M5))^1)*((1+(M6))^1)*((1+(M7))^1)*((1+(M8))^1)*((1+(M9))^1)*((1+(M10))^1)*((1+(M11))^1)*((1+(M12))^1)*((1+(M13))^1)*((1+(M14))^1)*((1+(M15))^1))/((1+('DIVIDEND VALUATION'!$B$42+'DIVIDEND VALUATION'!$B$43))^15)+(('DIVIDEND VALUATION'!$J$3*((1+(M1))^1)*((1+(M2))^1)*((1+(M3))^1)*((1+(M4))^1)*((1+(M5))^1)*((1+(M6))^1)*((1+(M7))^1)*((1+(M8))^1)*((1+(M9))^1)*((1+(M10))^1)*((1+(M11))^1)*((1+(M12))^1)*((1+(M13))^1)*((1+(M14))^1)*((1+(M15))^1))/((1+('DIVIDEND VALUATION'!$B$42+'DIVIDEND VALUATION'!$B$43))^15)/('DIVIDEND VALUATION'!$B$42-'DIVIDEND VALUATION'!$B$43)))))</f>
        <v>58.467538083829382</v>
      </c>
      <c r="N16" s="32">
        <f ca="1">SUM(((('DIVIDEND VALUATION'!$J$3*((1+(N1))^1))/((1+('DIVIDEND VALUATION'!$B$42+'DIVIDEND VALUATION'!$B$43))^1)+('DIVIDEND VALUATION'!$J$3*((1+(N1))^1)*((1+(N2))^1))/((1+('DIVIDEND VALUATION'!$B$42+'DIVIDEND VALUATION'!$B$43))^2)+('DIVIDEND VALUATION'!$J$3*((1+(N1))^1)*((1+(N2))^1)*((1+(N3))^1))/((1+('DIVIDEND VALUATION'!$B$42+'DIVIDEND VALUATION'!$B$43))^3)+('DIVIDEND VALUATION'!$J$3*((1+(N1))^1)*((1+(N2))^1)*((1+(N3))^1)*((1+(N4))^1))/((1+('DIVIDEND VALUATION'!$B$42+'DIVIDEND VALUATION'!$B$43))^4)+('DIVIDEND VALUATION'!$J$3*((1+(N1))^1)*((1+(N2))^1)*((1+(N3))^1)*((1+(N4))^1)*((1+(N5))^1))/((1+('DIVIDEND VALUATION'!$B$42+'DIVIDEND VALUATION'!$B$43))^5)+('DIVIDEND VALUATION'!$J$3*((1+(N1))^1)*((1+(N2))^1)*((1+(N3))^1)*((1+(N4))^1)*((1+(N5))^1)*((1+(N6))^1))/((1+('DIVIDEND VALUATION'!$B$42+'DIVIDEND VALUATION'!$B$43))^6)+('DIVIDEND VALUATION'!$J$3*((1+(N1))^1)*((1+(N2))^1)*((1+(N3))^1)*((1+(N4))^1)*((1+(N5))^1)*((1+(N6))^1)*((1+(N7))^1))/((1+('DIVIDEND VALUATION'!$B$42+'DIVIDEND VALUATION'!$B$43))^7)+('DIVIDEND VALUATION'!$J$3*((1+(N1))^1)*((1+(N2))^1)*((1+(N3))^1)*((1+(N4))^1)*((1+(N5))^1)*((1+(N6))^1)*((1+(N7))^1)*((1+(N8))^1))/((1+('DIVIDEND VALUATION'!$B$42+'DIVIDEND VALUATION'!$B$43))^8)+('DIVIDEND VALUATION'!$J$3*((1+(N1))^1)*((1+(N2))^1)*((1+(N3))^1)*((1+(N4))^1)*((1+(N5))^1)*((1+(N6))^1)*((1+(N7))^1)*((1+(N8))^1)*((1+(N9))^1))/((1+('DIVIDEND VALUATION'!$B$42+'DIVIDEND VALUATION'!$B$43))^9)+('DIVIDEND VALUATION'!$J$3*((1+(N1))^1)*((1+(N2))^1)*((1+(N3))^1)*((1+(N4))^1)*((1+(N5))^1)*((1+(N6))^1)*((1+(N7))^1)*((1+(N8))^1)*((1+(N9))^1)*((1+(N10))^1))/((1+('DIVIDEND VALUATION'!$B$42+'DIVIDEND VALUATION'!$B$43))^10)+('DIVIDEND VALUATION'!$J$3*((1+(N1))^1)*((1+(N2))^1)*((1+(N3))^1)*((1+(N4))^1)*((1+(N5))^1)*((1+(N6))^1)*((1+(N7))^1)*((1+(N8))^1)*((1+(N9))^1)*((1+(N10))^1)*((1+(N11))^1))/((1+('DIVIDEND VALUATION'!$B$42+'DIVIDEND VALUATION'!$B$43))^11)+('DIVIDEND VALUATION'!$J$3*((1+(N1))^1)*((1+(N2))^1)*((1+(N3))^1)*((1+(N4))^1)*((1+(N5))^1)*((1+(N6))^1)*((1+(N7))^1)*((1+(N8))^1)*((1+(N9))^1)*((1+(N10))^1)*((1+(N11))^1)*((1+(N12))^1))/((1+('DIVIDEND VALUATION'!$B$42+'DIVIDEND VALUATION'!$B$43))^12)+('DIVIDEND VALUATION'!$J$3*((1+(N1))^1)*((1+(N2))^1)*((1+(N3))^1)*((1+(N4))^1)*((1+(N5))^1)*((1+(N6))^1)*((1+(N7))^1)*((1+(N8))^1)*((1+(N9))^1)*((1+(N10))^1)*((1+(N11))^1)*((1+(N12))^1)*((1+(N13))^1))/((1+('DIVIDEND VALUATION'!$B$42+'DIVIDEND VALUATION'!$B$43))^13)+('DIVIDEND VALUATION'!$J$3*((1+(N1))^1)*((1+(N2))^1)*((1+(N3))^1)*((1+(N4))^1)*((1+(N5))^1)*((1+(N6))^1)*((1+(N7))^1)*((1+(N8))^1)*((1+(N9))^1)*((1+(N10))^1)*((1+(N11))^1)*((1+(N12))^1)*((1+(N13))^1)*((1+(N14))^1))/((1+('DIVIDEND VALUATION'!$B$42+'DIVIDEND VALUATION'!$B$43))^14)+('DIVIDEND VALUATION'!$J$3*((1+(N1))^1)*((1+(N2))^1)*((1+(N3))^1)*((1+(N4))^1)*((1+(N5))^1)*((1+(N6))^1)*((1+(N7))^1)*((1+(N8))^1)*((1+(N9))^1)*((1+(N10))^1)*((1+(N11))^1)*((1+(N12))^1)*((1+(N13))^1)*((1+(N14))^1)*((1+(N15))^1))/((1+('DIVIDEND VALUATION'!$B$42+'DIVIDEND VALUATION'!$B$43))^15)+(('DIVIDEND VALUATION'!$J$3*((1+(N1))^1)*((1+(N2))^1)*((1+(N3))^1)*((1+(N4))^1)*((1+(N5))^1)*((1+(N6))^1)*((1+(N7))^1)*((1+(N8))^1)*((1+(N9))^1)*((1+(N10))^1)*((1+(N11))^1)*((1+(N12))^1)*((1+(N13))^1)*((1+(N14))^1)*((1+(N15))^1))/((1+('DIVIDEND VALUATION'!$B$42+'DIVIDEND VALUATION'!$B$43))^15)/('DIVIDEND VALUATION'!$B$42-'DIVIDEND VALUATION'!$B$43)))))</f>
        <v>30.235822079020444</v>
      </c>
      <c r="O16" s="32">
        <f ca="1">SUM(((('DIVIDEND VALUATION'!$J$3*((1+(O1))^1))/((1+('DIVIDEND VALUATION'!$B$42+'DIVIDEND VALUATION'!$B$43))^1)+('DIVIDEND VALUATION'!$J$3*((1+(O1))^1)*((1+(O2))^1))/((1+('DIVIDEND VALUATION'!$B$42+'DIVIDEND VALUATION'!$B$43))^2)+('DIVIDEND VALUATION'!$J$3*((1+(O1))^1)*((1+(O2))^1)*((1+(O3))^1))/((1+('DIVIDEND VALUATION'!$B$42+'DIVIDEND VALUATION'!$B$43))^3)+('DIVIDEND VALUATION'!$J$3*((1+(O1))^1)*((1+(O2))^1)*((1+(O3))^1)*((1+(O4))^1))/((1+('DIVIDEND VALUATION'!$B$42+'DIVIDEND VALUATION'!$B$43))^4)+('DIVIDEND VALUATION'!$J$3*((1+(O1))^1)*((1+(O2))^1)*((1+(O3))^1)*((1+(O4))^1)*((1+(O5))^1))/((1+('DIVIDEND VALUATION'!$B$42+'DIVIDEND VALUATION'!$B$43))^5)+('DIVIDEND VALUATION'!$J$3*((1+(O1))^1)*((1+(O2))^1)*((1+(O3))^1)*((1+(O4))^1)*((1+(O5))^1)*((1+(O6))^1))/((1+('DIVIDEND VALUATION'!$B$42+'DIVIDEND VALUATION'!$B$43))^6)+('DIVIDEND VALUATION'!$J$3*((1+(O1))^1)*((1+(O2))^1)*((1+(O3))^1)*((1+(O4))^1)*((1+(O5))^1)*((1+(O6))^1)*((1+(O7))^1))/((1+('DIVIDEND VALUATION'!$B$42+'DIVIDEND VALUATION'!$B$43))^7)+('DIVIDEND VALUATION'!$J$3*((1+(O1))^1)*((1+(O2))^1)*((1+(O3))^1)*((1+(O4))^1)*((1+(O5))^1)*((1+(O6))^1)*((1+(O7))^1)*((1+(O8))^1))/((1+('DIVIDEND VALUATION'!$B$42+'DIVIDEND VALUATION'!$B$43))^8)+('DIVIDEND VALUATION'!$J$3*((1+(O1))^1)*((1+(O2))^1)*((1+(O3))^1)*((1+(O4))^1)*((1+(O5))^1)*((1+(O6))^1)*((1+(O7))^1)*((1+(O8))^1)*((1+(O9))^1))/((1+('DIVIDEND VALUATION'!$B$42+'DIVIDEND VALUATION'!$B$43))^9)+('DIVIDEND VALUATION'!$J$3*((1+(O1))^1)*((1+(O2))^1)*((1+(O3))^1)*((1+(O4))^1)*((1+(O5))^1)*((1+(O6))^1)*((1+(O7))^1)*((1+(O8))^1)*((1+(O9))^1)*((1+(O10))^1))/((1+('DIVIDEND VALUATION'!$B$42+'DIVIDEND VALUATION'!$B$43))^10)+('DIVIDEND VALUATION'!$J$3*((1+(O1))^1)*((1+(O2))^1)*((1+(O3))^1)*((1+(O4))^1)*((1+(O5))^1)*((1+(O6))^1)*((1+(O7))^1)*((1+(O8))^1)*((1+(O9))^1)*((1+(O10))^1)*((1+(O11))^1))/((1+('DIVIDEND VALUATION'!$B$42+'DIVIDEND VALUATION'!$B$43))^11)+('DIVIDEND VALUATION'!$J$3*((1+(O1))^1)*((1+(O2))^1)*((1+(O3))^1)*((1+(O4))^1)*((1+(O5))^1)*((1+(O6))^1)*((1+(O7))^1)*((1+(O8))^1)*((1+(O9))^1)*((1+(O10))^1)*((1+(O11))^1)*((1+(O12))^1))/((1+('DIVIDEND VALUATION'!$B$42+'DIVIDEND VALUATION'!$B$43))^12)+('DIVIDEND VALUATION'!$J$3*((1+(O1))^1)*((1+(O2))^1)*((1+(O3))^1)*((1+(O4))^1)*((1+(O5))^1)*((1+(O6))^1)*((1+(O7))^1)*((1+(O8))^1)*((1+(O9))^1)*((1+(O10))^1)*((1+(O11))^1)*((1+(O12))^1)*((1+(O13))^1))/((1+('DIVIDEND VALUATION'!$B$42+'DIVIDEND VALUATION'!$B$43))^13)+('DIVIDEND VALUATION'!$J$3*((1+(O1))^1)*((1+(O2))^1)*((1+(O3))^1)*((1+(O4))^1)*((1+(O5))^1)*((1+(O6))^1)*((1+(O7))^1)*((1+(O8))^1)*((1+(O9))^1)*((1+(O10))^1)*((1+(O11))^1)*((1+(O12))^1)*((1+(O13))^1)*((1+(O14))^1))/((1+('DIVIDEND VALUATION'!$B$42+'DIVIDEND VALUATION'!$B$43))^14)+('DIVIDEND VALUATION'!$J$3*((1+(O1))^1)*((1+(O2))^1)*((1+(O3))^1)*((1+(O4))^1)*((1+(O5))^1)*((1+(O6))^1)*((1+(O7))^1)*((1+(O8))^1)*((1+(O9))^1)*((1+(O10))^1)*((1+(O11))^1)*((1+(O12))^1)*((1+(O13))^1)*((1+(O14))^1)*((1+(O15))^1))/((1+('DIVIDEND VALUATION'!$B$42+'DIVIDEND VALUATION'!$B$43))^15)+(('DIVIDEND VALUATION'!$J$3*((1+(O1))^1)*((1+(O2))^1)*((1+(O3))^1)*((1+(O4))^1)*((1+(O5))^1)*((1+(O6))^1)*((1+(O7))^1)*((1+(O8))^1)*((1+(O9))^1)*((1+(O10))^1)*((1+(O11))^1)*((1+(O12))^1)*((1+(O13))^1)*((1+(O14))^1)*((1+(O15))^1))/((1+('DIVIDEND VALUATION'!$B$42+'DIVIDEND VALUATION'!$B$43))^15)/('DIVIDEND VALUATION'!$B$42-'DIVIDEND VALUATION'!$B$43)))))</f>
        <v>37.326363946888911</v>
      </c>
      <c r="P16" s="32">
        <f ca="1">SUM(((('DIVIDEND VALUATION'!$J$3*((1+(P1))^1))/((1+('DIVIDEND VALUATION'!$B$42+'DIVIDEND VALUATION'!$B$43))^1)+('DIVIDEND VALUATION'!$J$3*((1+(P1))^1)*((1+(P2))^1))/((1+('DIVIDEND VALUATION'!$B$42+'DIVIDEND VALUATION'!$B$43))^2)+('DIVIDEND VALUATION'!$J$3*((1+(P1))^1)*((1+(P2))^1)*((1+(P3))^1))/((1+('DIVIDEND VALUATION'!$B$42+'DIVIDEND VALUATION'!$B$43))^3)+('DIVIDEND VALUATION'!$J$3*((1+(P1))^1)*((1+(P2))^1)*((1+(P3))^1)*((1+(P4))^1))/((1+('DIVIDEND VALUATION'!$B$42+'DIVIDEND VALUATION'!$B$43))^4)+('DIVIDEND VALUATION'!$J$3*((1+(P1))^1)*((1+(P2))^1)*((1+(P3))^1)*((1+(P4))^1)*((1+(P5))^1))/((1+('DIVIDEND VALUATION'!$B$42+'DIVIDEND VALUATION'!$B$43))^5)+('DIVIDEND VALUATION'!$J$3*((1+(P1))^1)*((1+(P2))^1)*((1+(P3))^1)*((1+(P4))^1)*((1+(P5))^1)*((1+(P6))^1))/((1+('DIVIDEND VALUATION'!$B$42+'DIVIDEND VALUATION'!$B$43))^6)+('DIVIDEND VALUATION'!$J$3*((1+(P1))^1)*((1+(P2))^1)*((1+(P3))^1)*((1+(P4))^1)*((1+(P5))^1)*((1+(P6))^1)*((1+(P7))^1))/((1+('DIVIDEND VALUATION'!$B$42+'DIVIDEND VALUATION'!$B$43))^7)+('DIVIDEND VALUATION'!$J$3*((1+(P1))^1)*((1+(P2))^1)*((1+(P3))^1)*((1+(P4))^1)*((1+(P5))^1)*((1+(P6))^1)*((1+(P7))^1)*((1+(P8))^1))/((1+('DIVIDEND VALUATION'!$B$42+'DIVIDEND VALUATION'!$B$43))^8)+('DIVIDEND VALUATION'!$J$3*((1+(P1))^1)*((1+(P2))^1)*((1+(P3))^1)*((1+(P4))^1)*((1+(P5))^1)*((1+(P6))^1)*((1+(P7))^1)*((1+(P8))^1)*((1+(P9))^1))/((1+('DIVIDEND VALUATION'!$B$42+'DIVIDEND VALUATION'!$B$43))^9)+('DIVIDEND VALUATION'!$J$3*((1+(P1))^1)*((1+(P2))^1)*((1+(P3))^1)*((1+(P4))^1)*((1+(P5))^1)*((1+(P6))^1)*((1+(P7))^1)*((1+(P8))^1)*((1+(P9))^1)*((1+(P10))^1))/((1+('DIVIDEND VALUATION'!$B$42+'DIVIDEND VALUATION'!$B$43))^10)+('DIVIDEND VALUATION'!$J$3*((1+(P1))^1)*((1+(P2))^1)*((1+(P3))^1)*((1+(P4))^1)*((1+(P5))^1)*((1+(P6))^1)*((1+(P7))^1)*((1+(P8))^1)*((1+(P9))^1)*((1+(P10))^1)*((1+(P11))^1))/((1+('DIVIDEND VALUATION'!$B$42+'DIVIDEND VALUATION'!$B$43))^11)+('DIVIDEND VALUATION'!$J$3*((1+(P1))^1)*((1+(P2))^1)*((1+(P3))^1)*((1+(P4))^1)*((1+(P5))^1)*((1+(P6))^1)*((1+(P7))^1)*((1+(P8))^1)*((1+(P9))^1)*((1+(P10))^1)*((1+(P11))^1)*((1+(P12))^1))/((1+('DIVIDEND VALUATION'!$B$42+'DIVIDEND VALUATION'!$B$43))^12)+('DIVIDEND VALUATION'!$J$3*((1+(P1))^1)*((1+(P2))^1)*((1+(P3))^1)*((1+(P4))^1)*((1+(P5))^1)*((1+(P6))^1)*((1+(P7))^1)*((1+(P8))^1)*((1+(P9))^1)*((1+(P10))^1)*((1+(P11))^1)*((1+(P12))^1)*((1+(P13))^1))/((1+('DIVIDEND VALUATION'!$B$42+'DIVIDEND VALUATION'!$B$43))^13)+('DIVIDEND VALUATION'!$J$3*((1+(P1))^1)*((1+(P2))^1)*((1+(P3))^1)*((1+(P4))^1)*((1+(P5))^1)*((1+(P6))^1)*((1+(P7))^1)*((1+(P8))^1)*((1+(P9))^1)*((1+(P10))^1)*((1+(P11))^1)*((1+(P12))^1)*((1+(P13))^1)*((1+(P14))^1))/((1+('DIVIDEND VALUATION'!$B$42+'DIVIDEND VALUATION'!$B$43))^14)+('DIVIDEND VALUATION'!$J$3*((1+(P1))^1)*((1+(P2))^1)*((1+(P3))^1)*((1+(P4))^1)*((1+(P5))^1)*((1+(P6))^1)*((1+(P7))^1)*((1+(P8))^1)*((1+(P9))^1)*((1+(P10))^1)*((1+(P11))^1)*((1+(P12))^1)*((1+(P13))^1)*((1+(P14))^1)*((1+(P15))^1))/((1+('DIVIDEND VALUATION'!$B$42+'DIVIDEND VALUATION'!$B$43))^15)+(('DIVIDEND VALUATION'!$J$3*((1+(P1))^1)*((1+(P2))^1)*((1+(P3))^1)*((1+(P4))^1)*((1+(P5))^1)*((1+(P6))^1)*((1+(P7))^1)*((1+(P8))^1)*((1+(P9))^1)*((1+(P10))^1)*((1+(P11))^1)*((1+(P12))^1)*((1+(P13))^1)*((1+(P14))^1)*((1+(P15))^1))/((1+('DIVIDEND VALUATION'!$B$42+'DIVIDEND VALUATION'!$B$43))^15)/('DIVIDEND VALUATION'!$B$42-'DIVIDEND VALUATION'!$B$43)))))</f>
        <v>41.556159270435771</v>
      </c>
      <c r="Q16" s="32">
        <f ca="1">SUM(((('DIVIDEND VALUATION'!$J$3*((1+(Q1))^1))/((1+('DIVIDEND VALUATION'!$B$42+'DIVIDEND VALUATION'!$B$43))^1)+('DIVIDEND VALUATION'!$J$3*((1+(Q1))^1)*((1+(Q2))^1))/((1+('DIVIDEND VALUATION'!$B$42+'DIVIDEND VALUATION'!$B$43))^2)+('DIVIDEND VALUATION'!$J$3*((1+(Q1))^1)*((1+(Q2))^1)*((1+(Q3))^1))/((1+('DIVIDEND VALUATION'!$B$42+'DIVIDEND VALUATION'!$B$43))^3)+('DIVIDEND VALUATION'!$J$3*((1+(Q1))^1)*((1+(Q2))^1)*((1+(Q3))^1)*((1+(Q4))^1))/((1+('DIVIDEND VALUATION'!$B$42+'DIVIDEND VALUATION'!$B$43))^4)+('DIVIDEND VALUATION'!$J$3*((1+(Q1))^1)*((1+(Q2))^1)*((1+(Q3))^1)*((1+(Q4))^1)*((1+(Q5))^1))/((1+('DIVIDEND VALUATION'!$B$42+'DIVIDEND VALUATION'!$B$43))^5)+('DIVIDEND VALUATION'!$J$3*((1+(Q1))^1)*((1+(Q2))^1)*((1+(Q3))^1)*((1+(Q4))^1)*((1+(Q5))^1)*((1+(Q6))^1))/((1+('DIVIDEND VALUATION'!$B$42+'DIVIDEND VALUATION'!$B$43))^6)+('DIVIDEND VALUATION'!$J$3*((1+(Q1))^1)*((1+(Q2))^1)*((1+(Q3))^1)*((1+(Q4))^1)*((1+(Q5))^1)*((1+(Q6))^1)*((1+(Q7))^1))/((1+('DIVIDEND VALUATION'!$B$42+'DIVIDEND VALUATION'!$B$43))^7)+('DIVIDEND VALUATION'!$J$3*((1+(Q1))^1)*((1+(Q2))^1)*((1+(Q3))^1)*((1+(Q4))^1)*((1+(Q5))^1)*((1+(Q6))^1)*((1+(Q7))^1)*((1+(Q8))^1))/((1+('DIVIDEND VALUATION'!$B$42+'DIVIDEND VALUATION'!$B$43))^8)+('DIVIDEND VALUATION'!$J$3*((1+(Q1))^1)*((1+(Q2))^1)*((1+(Q3))^1)*((1+(Q4))^1)*((1+(Q5))^1)*((1+(Q6))^1)*((1+(Q7))^1)*((1+(Q8))^1)*((1+(Q9))^1))/((1+('DIVIDEND VALUATION'!$B$42+'DIVIDEND VALUATION'!$B$43))^9)+('DIVIDEND VALUATION'!$J$3*((1+(Q1))^1)*((1+(Q2))^1)*((1+(Q3))^1)*((1+(Q4))^1)*((1+(Q5))^1)*((1+(Q6))^1)*((1+(Q7))^1)*((1+(Q8))^1)*((1+(Q9))^1)*((1+(Q10))^1))/((1+('DIVIDEND VALUATION'!$B$42+'DIVIDEND VALUATION'!$B$43))^10)+('DIVIDEND VALUATION'!$J$3*((1+(Q1))^1)*((1+(Q2))^1)*((1+(Q3))^1)*((1+(Q4))^1)*((1+(Q5))^1)*((1+(Q6))^1)*((1+(Q7))^1)*((1+(Q8))^1)*((1+(Q9))^1)*((1+(Q10))^1)*((1+(Q11))^1))/((1+('DIVIDEND VALUATION'!$B$42+'DIVIDEND VALUATION'!$B$43))^11)+('DIVIDEND VALUATION'!$J$3*((1+(Q1))^1)*((1+(Q2))^1)*((1+(Q3))^1)*((1+(Q4))^1)*((1+(Q5))^1)*((1+(Q6))^1)*((1+(Q7))^1)*((1+(Q8))^1)*((1+(Q9))^1)*((1+(Q10))^1)*((1+(Q11))^1)*((1+(Q12))^1))/((1+('DIVIDEND VALUATION'!$B$42+'DIVIDEND VALUATION'!$B$43))^12)+('DIVIDEND VALUATION'!$J$3*((1+(Q1))^1)*((1+(Q2))^1)*((1+(Q3))^1)*((1+(Q4))^1)*((1+(Q5))^1)*((1+(Q6))^1)*((1+(Q7))^1)*((1+(Q8))^1)*((1+(Q9))^1)*((1+(Q10))^1)*((1+(Q11))^1)*((1+(Q12))^1)*((1+(Q13))^1))/((1+('DIVIDEND VALUATION'!$B$42+'DIVIDEND VALUATION'!$B$43))^13)+('DIVIDEND VALUATION'!$J$3*((1+(Q1))^1)*((1+(Q2))^1)*((1+(Q3))^1)*((1+(Q4))^1)*((1+(Q5))^1)*((1+(Q6))^1)*((1+(Q7))^1)*((1+(Q8))^1)*((1+(Q9))^1)*((1+(Q10))^1)*((1+(Q11))^1)*((1+(Q12))^1)*((1+(Q13))^1)*((1+(Q14))^1))/((1+('DIVIDEND VALUATION'!$B$42+'DIVIDEND VALUATION'!$B$43))^14)+('DIVIDEND VALUATION'!$J$3*((1+(Q1))^1)*((1+(Q2))^1)*((1+(Q3))^1)*((1+(Q4))^1)*((1+(Q5))^1)*((1+(Q6))^1)*((1+(Q7))^1)*((1+(Q8))^1)*((1+(Q9))^1)*((1+(Q10))^1)*((1+(Q11))^1)*((1+(Q12))^1)*((1+(Q13))^1)*((1+(Q14))^1)*((1+(Q15))^1))/((1+('DIVIDEND VALUATION'!$B$42+'DIVIDEND VALUATION'!$B$43))^15)+(('DIVIDEND VALUATION'!$J$3*((1+(Q1))^1)*((1+(Q2))^1)*((1+(Q3))^1)*((1+(Q4))^1)*((1+(Q5))^1)*((1+(Q6))^1)*((1+(Q7))^1)*((1+(Q8))^1)*((1+(Q9))^1)*((1+(Q10))^1)*((1+(Q11))^1)*((1+(Q12))^1)*((1+(Q13))^1)*((1+(Q14))^1)*((1+(Q15))^1))/((1+('DIVIDEND VALUATION'!$B$42+'DIVIDEND VALUATION'!$B$43))^15)/('DIVIDEND VALUATION'!$B$42-'DIVIDEND VALUATION'!$B$43)))))</f>
        <v>35.953064098800112</v>
      </c>
      <c r="R16" s="32">
        <f ca="1">SUM(((('DIVIDEND VALUATION'!$J$3*((1+(R1))^1))/((1+('DIVIDEND VALUATION'!$B$42+'DIVIDEND VALUATION'!$B$43))^1)+('DIVIDEND VALUATION'!$J$3*((1+(R1))^1)*((1+(R2))^1))/((1+('DIVIDEND VALUATION'!$B$42+'DIVIDEND VALUATION'!$B$43))^2)+('DIVIDEND VALUATION'!$J$3*((1+(R1))^1)*((1+(R2))^1)*((1+(R3))^1))/((1+('DIVIDEND VALUATION'!$B$42+'DIVIDEND VALUATION'!$B$43))^3)+('DIVIDEND VALUATION'!$J$3*((1+(R1))^1)*((1+(R2))^1)*((1+(R3))^1)*((1+(R4))^1))/((1+('DIVIDEND VALUATION'!$B$42+'DIVIDEND VALUATION'!$B$43))^4)+('DIVIDEND VALUATION'!$J$3*((1+(R1))^1)*((1+(R2))^1)*((1+(R3))^1)*((1+(R4))^1)*((1+(R5))^1))/((1+('DIVIDEND VALUATION'!$B$42+'DIVIDEND VALUATION'!$B$43))^5)+('DIVIDEND VALUATION'!$J$3*((1+(R1))^1)*((1+(R2))^1)*((1+(R3))^1)*((1+(R4))^1)*((1+(R5))^1)*((1+(R6))^1))/((1+('DIVIDEND VALUATION'!$B$42+'DIVIDEND VALUATION'!$B$43))^6)+('DIVIDEND VALUATION'!$J$3*((1+(R1))^1)*((1+(R2))^1)*((1+(R3))^1)*((1+(R4))^1)*((1+(R5))^1)*((1+(R6))^1)*((1+(R7))^1))/((1+('DIVIDEND VALUATION'!$B$42+'DIVIDEND VALUATION'!$B$43))^7)+('DIVIDEND VALUATION'!$J$3*((1+(R1))^1)*((1+(R2))^1)*((1+(R3))^1)*((1+(R4))^1)*((1+(R5))^1)*((1+(R6))^1)*((1+(R7))^1)*((1+(R8))^1))/((1+('DIVIDEND VALUATION'!$B$42+'DIVIDEND VALUATION'!$B$43))^8)+('DIVIDEND VALUATION'!$J$3*((1+(R1))^1)*((1+(R2))^1)*((1+(R3))^1)*((1+(R4))^1)*((1+(R5))^1)*((1+(R6))^1)*((1+(R7))^1)*((1+(R8))^1)*((1+(R9))^1))/((1+('DIVIDEND VALUATION'!$B$42+'DIVIDEND VALUATION'!$B$43))^9)+('DIVIDEND VALUATION'!$J$3*((1+(R1))^1)*((1+(R2))^1)*((1+(R3))^1)*((1+(R4))^1)*((1+(R5))^1)*((1+(R6))^1)*((1+(R7))^1)*((1+(R8))^1)*((1+(R9))^1)*((1+(R10))^1))/((1+('DIVIDEND VALUATION'!$B$42+'DIVIDEND VALUATION'!$B$43))^10)+('DIVIDEND VALUATION'!$J$3*((1+(R1))^1)*((1+(R2))^1)*((1+(R3))^1)*((1+(R4))^1)*((1+(R5))^1)*((1+(R6))^1)*((1+(R7))^1)*((1+(R8))^1)*((1+(R9))^1)*((1+(R10))^1)*((1+(R11))^1))/((1+('DIVIDEND VALUATION'!$B$42+'DIVIDEND VALUATION'!$B$43))^11)+('DIVIDEND VALUATION'!$J$3*((1+(R1))^1)*((1+(R2))^1)*((1+(R3))^1)*((1+(R4))^1)*((1+(R5))^1)*((1+(R6))^1)*((1+(R7))^1)*((1+(R8))^1)*((1+(R9))^1)*((1+(R10))^1)*((1+(R11))^1)*((1+(R12))^1))/((1+('DIVIDEND VALUATION'!$B$42+'DIVIDEND VALUATION'!$B$43))^12)+('DIVIDEND VALUATION'!$J$3*((1+(R1))^1)*((1+(R2))^1)*((1+(R3))^1)*((1+(R4))^1)*((1+(R5))^1)*((1+(R6))^1)*((1+(R7))^1)*((1+(R8))^1)*((1+(R9))^1)*((1+(R10))^1)*((1+(R11))^1)*((1+(R12))^1)*((1+(R13))^1))/((1+('DIVIDEND VALUATION'!$B$42+'DIVIDEND VALUATION'!$B$43))^13)+('DIVIDEND VALUATION'!$J$3*((1+(R1))^1)*((1+(R2))^1)*((1+(R3))^1)*((1+(R4))^1)*((1+(R5))^1)*((1+(R6))^1)*((1+(R7))^1)*((1+(R8))^1)*((1+(R9))^1)*((1+(R10))^1)*((1+(R11))^1)*((1+(R12))^1)*((1+(R13))^1)*((1+(R14))^1))/((1+('DIVIDEND VALUATION'!$B$42+'DIVIDEND VALUATION'!$B$43))^14)+('DIVIDEND VALUATION'!$J$3*((1+(R1))^1)*((1+(R2))^1)*((1+(R3))^1)*((1+(R4))^1)*((1+(R5))^1)*((1+(R6))^1)*((1+(R7))^1)*((1+(R8))^1)*((1+(R9))^1)*((1+(R10))^1)*((1+(R11))^1)*((1+(R12))^1)*((1+(R13))^1)*((1+(R14))^1)*((1+(R15))^1))/((1+('DIVIDEND VALUATION'!$B$42+'DIVIDEND VALUATION'!$B$43))^15)+(('DIVIDEND VALUATION'!$J$3*((1+(R1))^1)*((1+(R2))^1)*((1+(R3))^1)*((1+(R4))^1)*((1+(R5))^1)*((1+(R6))^1)*((1+(R7))^1)*((1+(R8))^1)*((1+(R9))^1)*((1+(R10))^1)*((1+(R11))^1)*((1+(R12))^1)*((1+(R13))^1)*((1+(R14))^1)*((1+(R15))^1))/((1+('DIVIDEND VALUATION'!$B$42+'DIVIDEND VALUATION'!$B$43))^15)/('DIVIDEND VALUATION'!$B$42-'DIVIDEND VALUATION'!$B$43)))))</f>
        <v>33.221779454691642</v>
      </c>
      <c r="S16" s="32">
        <f ca="1">SUM(((('DIVIDEND VALUATION'!$J$3*((1+(S1))^1))/((1+('DIVIDEND VALUATION'!$B$42+'DIVIDEND VALUATION'!$B$43))^1)+('DIVIDEND VALUATION'!$J$3*((1+(S1))^1)*((1+(S2))^1))/((1+('DIVIDEND VALUATION'!$B$42+'DIVIDEND VALUATION'!$B$43))^2)+('DIVIDEND VALUATION'!$J$3*((1+(S1))^1)*((1+(S2))^1)*((1+(S3))^1))/((1+('DIVIDEND VALUATION'!$B$42+'DIVIDEND VALUATION'!$B$43))^3)+('DIVIDEND VALUATION'!$J$3*((1+(S1))^1)*((1+(S2))^1)*((1+(S3))^1)*((1+(S4))^1))/((1+('DIVIDEND VALUATION'!$B$42+'DIVIDEND VALUATION'!$B$43))^4)+('DIVIDEND VALUATION'!$J$3*((1+(S1))^1)*((1+(S2))^1)*((1+(S3))^1)*((1+(S4))^1)*((1+(S5))^1))/((1+('DIVIDEND VALUATION'!$B$42+'DIVIDEND VALUATION'!$B$43))^5)+('DIVIDEND VALUATION'!$J$3*((1+(S1))^1)*((1+(S2))^1)*((1+(S3))^1)*((1+(S4))^1)*((1+(S5))^1)*((1+(S6))^1))/((1+('DIVIDEND VALUATION'!$B$42+'DIVIDEND VALUATION'!$B$43))^6)+('DIVIDEND VALUATION'!$J$3*((1+(S1))^1)*((1+(S2))^1)*((1+(S3))^1)*((1+(S4))^1)*((1+(S5))^1)*((1+(S6))^1)*((1+(S7))^1))/((1+('DIVIDEND VALUATION'!$B$42+'DIVIDEND VALUATION'!$B$43))^7)+('DIVIDEND VALUATION'!$J$3*((1+(S1))^1)*((1+(S2))^1)*((1+(S3))^1)*((1+(S4))^1)*((1+(S5))^1)*((1+(S6))^1)*((1+(S7))^1)*((1+(S8))^1))/((1+('DIVIDEND VALUATION'!$B$42+'DIVIDEND VALUATION'!$B$43))^8)+('DIVIDEND VALUATION'!$J$3*((1+(S1))^1)*((1+(S2))^1)*((1+(S3))^1)*((1+(S4))^1)*((1+(S5))^1)*((1+(S6))^1)*((1+(S7))^1)*((1+(S8))^1)*((1+(S9))^1))/((1+('DIVIDEND VALUATION'!$B$42+'DIVIDEND VALUATION'!$B$43))^9)+('DIVIDEND VALUATION'!$J$3*((1+(S1))^1)*((1+(S2))^1)*((1+(S3))^1)*((1+(S4))^1)*((1+(S5))^1)*((1+(S6))^1)*((1+(S7))^1)*((1+(S8))^1)*((1+(S9))^1)*((1+(S10))^1))/((1+('DIVIDEND VALUATION'!$B$42+'DIVIDEND VALUATION'!$B$43))^10)+('DIVIDEND VALUATION'!$J$3*((1+(S1))^1)*((1+(S2))^1)*((1+(S3))^1)*((1+(S4))^1)*((1+(S5))^1)*((1+(S6))^1)*((1+(S7))^1)*((1+(S8))^1)*((1+(S9))^1)*((1+(S10))^1)*((1+(S11))^1))/((1+('DIVIDEND VALUATION'!$B$42+'DIVIDEND VALUATION'!$B$43))^11)+('DIVIDEND VALUATION'!$J$3*((1+(S1))^1)*((1+(S2))^1)*((1+(S3))^1)*((1+(S4))^1)*((1+(S5))^1)*((1+(S6))^1)*((1+(S7))^1)*((1+(S8))^1)*((1+(S9))^1)*((1+(S10))^1)*((1+(S11))^1)*((1+(S12))^1))/((1+('DIVIDEND VALUATION'!$B$42+'DIVIDEND VALUATION'!$B$43))^12)+('DIVIDEND VALUATION'!$J$3*((1+(S1))^1)*((1+(S2))^1)*((1+(S3))^1)*((1+(S4))^1)*((1+(S5))^1)*((1+(S6))^1)*((1+(S7))^1)*((1+(S8))^1)*((1+(S9))^1)*((1+(S10))^1)*((1+(S11))^1)*((1+(S12))^1)*((1+(S13))^1))/((1+('DIVIDEND VALUATION'!$B$42+'DIVIDEND VALUATION'!$B$43))^13)+('DIVIDEND VALUATION'!$J$3*((1+(S1))^1)*((1+(S2))^1)*((1+(S3))^1)*((1+(S4))^1)*((1+(S5))^1)*((1+(S6))^1)*((1+(S7))^1)*((1+(S8))^1)*((1+(S9))^1)*((1+(S10))^1)*((1+(S11))^1)*((1+(S12))^1)*((1+(S13))^1)*((1+(S14))^1))/((1+('DIVIDEND VALUATION'!$B$42+'DIVIDEND VALUATION'!$B$43))^14)+('DIVIDEND VALUATION'!$J$3*((1+(S1))^1)*((1+(S2))^1)*((1+(S3))^1)*((1+(S4))^1)*((1+(S5))^1)*((1+(S6))^1)*((1+(S7))^1)*((1+(S8))^1)*((1+(S9))^1)*((1+(S10))^1)*((1+(S11))^1)*((1+(S12))^1)*((1+(S13))^1)*((1+(S14))^1)*((1+(S15))^1))/((1+('DIVIDEND VALUATION'!$B$42+'DIVIDEND VALUATION'!$B$43))^15)+(('DIVIDEND VALUATION'!$J$3*((1+(S1))^1)*((1+(S2))^1)*((1+(S3))^1)*((1+(S4))^1)*((1+(S5))^1)*((1+(S6))^1)*((1+(S7))^1)*((1+(S8))^1)*((1+(S9))^1)*((1+(S10))^1)*((1+(S11))^1)*((1+(S12))^1)*((1+(S13))^1)*((1+(S14))^1)*((1+(S15))^1))/((1+('DIVIDEND VALUATION'!$B$42+'DIVIDEND VALUATION'!$B$43))^15)/('DIVIDEND VALUATION'!$B$42-'DIVIDEND VALUATION'!$B$43)))))</f>
        <v>42.550212591178479</v>
      </c>
      <c r="T16" s="32">
        <f ca="1">SUM(((('DIVIDEND VALUATION'!$J$3*((1+(T1))^1))/((1+('DIVIDEND VALUATION'!$B$42+'DIVIDEND VALUATION'!$B$43))^1)+('DIVIDEND VALUATION'!$J$3*((1+(T1))^1)*((1+(T2))^1))/((1+('DIVIDEND VALUATION'!$B$42+'DIVIDEND VALUATION'!$B$43))^2)+('DIVIDEND VALUATION'!$J$3*((1+(T1))^1)*((1+(T2))^1)*((1+(T3))^1))/((1+('DIVIDEND VALUATION'!$B$42+'DIVIDEND VALUATION'!$B$43))^3)+('DIVIDEND VALUATION'!$J$3*((1+(T1))^1)*((1+(T2))^1)*((1+(T3))^1)*((1+(T4))^1))/((1+('DIVIDEND VALUATION'!$B$42+'DIVIDEND VALUATION'!$B$43))^4)+('DIVIDEND VALUATION'!$J$3*((1+(T1))^1)*((1+(T2))^1)*((1+(T3))^1)*((1+(T4))^1)*((1+(T5))^1))/((1+('DIVIDEND VALUATION'!$B$42+'DIVIDEND VALUATION'!$B$43))^5)+('DIVIDEND VALUATION'!$J$3*((1+(T1))^1)*((1+(T2))^1)*((1+(T3))^1)*((1+(T4))^1)*((1+(T5))^1)*((1+(T6))^1))/((1+('DIVIDEND VALUATION'!$B$42+'DIVIDEND VALUATION'!$B$43))^6)+('DIVIDEND VALUATION'!$J$3*((1+(T1))^1)*((1+(T2))^1)*((1+(T3))^1)*((1+(T4))^1)*((1+(T5))^1)*((1+(T6))^1)*((1+(T7))^1))/((1+('DIVIDEND VALUATION'!$B$42+'DIVIDEND VALUATION'!$B$43))^7)+('DIVIDEND VALUATION'!$J$3*((1+(T1))^1)*((1+(T2))^1)*((1+(T3))^1)*((1+(T4))^1)*((1+(T5))^1)*((1+(T6))^1)*((1+(T7))^1)*((1+(T8))^1))/((1+('DIVIDEND VALUATION'!$B$42+'DIVIDEND VALUATION'!$B$43))^8)+('DIVIDEND VALUATION'!$J$3*((1+(T1))^1)*((1+(T2))^1)*((1+(T3))^1)*((1+(T4))^1)*((1+(T5))^1)*((1+(T6))^1)*((1+(T7))^1)*((1+(T8))^1)*((1+(T9))^1))/((1+('DIVIDEND VALUATION'!$B$42+'DIVIDEND VALUATION'!$B$43))^9)+('DIVIDEND VALUATION'!$J$3*((1+(T1))^1)*((1+(T2))^1)*((1+(T3))^1)*((1+(T4))^1)*((1+(T5))^1)*((1+(T6))^1)*((1+(T7))^1)*((1+(T8))^1)*((1+(T9))^1)*((1+(T10))^1))/((1+('DIVIDEND VALUATION'!$B$42+'DIVIDEND VALUATION'!$B$43))^10)+('DIVIDEND VALUATION'!$J$3*((1+(T1))^1)*((1+(T2))^1)*((1+(T3))^1)*((1+(T4))^1)*((1+(T5))^1)*((1+(T6))^1)*((1+(T7))^1)*((1+(T8))^1)*((1+(T9))^1)*((1+(T10))^1)*((1+(T11))^1))/((1+('DIVIDEND VALUATION'!$B$42+'DIVIDEND VALUATION'!$B$43))^11)+('DIVIDEND VALUATION'!$J$3*((1+(T1))^1)*((1+(T2))^1)*((1+(T3))^1)*((1+(T4))^1)*((1+(T5))^1)*((1+(T6))^1)*((1+(T7))^1)*((1+(T8))^1)*((1+(T9))^1)*((1+(T10))^1)*((1+(T11))^1)*((1+(T12))^1))/((1+('DIVIDEND VALUATION'!$B$42+'DIVIDEND VALUATION'!$B$43))^12)+('DIVIDEND VALUATION'!$J$3*((1+(T1))^1)*((1+(T2))^1)*((1+(T3))^1)*((1+(T4))^1)*((1+(T5))^1)*((1+(T6))^1)*((1+(T7))^1)*((1+(T8))^1)*((1+(T9))^1)*((1+(T10))^1)*((1+(T11))^1)*((1+(T12))^1)*((1+(T13))^1))/((1+('DIVIDEND VALUATION'!$B$42+'DIVIDEND VALUATION'!$B$43))^13)+('DIVIDEND VALUATION'!$J$3*((1+(T1))^1)*((1+(T2))^1)*((1+(T3))^1)*((1+(T4))^1)*((1+(T5))^1)*((1+(T6))^1)*((1+(T7))^1)*((1+(T8))^1)*((1+(T9))^1)*((1+(T10))^1)*((1+(T11))^1)*((1+(T12))^1)*((1+(T13))^1)*((1+(T14))^1))/((1+('DIVIDEND VALUATION'!$B$42+'DIVIDEND VALUATION'!$B$43))^14)+('DIVIDEND VALUATION'!$J$3*((1+(T1))^1)*((1+(T2))^1)*((1+(T3))^1)*((1+(T4))^1)*((1+(T5))^1)*((1+(T6))^1)*((1+(T7))^1)*((1+(T8))^1)*((1+(T9))^1)*((1+(T10))^1)*((1+(T11))^1)*((1+(T12))^1)*((1+(T13))^1)*((1+(T14))^1)*((1+(T15))^1))/((1+('DIVIDEND VALUATION'!$B$42+'DIVIDEND VALUATION'!$B$43))^15)+(('DIVIDEND VALUATION'!$J$3*((1+(T1))^1)*((1+(T2))^1)*((1+(T3))^1)*((1+(T4))^1)*((1+(T5))^1)*((1+(T6))^1)*((1+(T7))^1)*((1+(T8))^1)*((1+(T9))^1)*((1+(T10))^1)*((1+(T11))^1)*((1+(T12))^1)*((1+(T13))^1)*((1+(T14))^1)*((1+(T15))^1))/((1+('DIVIDEND VALUATION'!$B$42+'DIVIDEND VALUATION'!$B$43))^15)/('DIVIDEND VALUATION'!$B$42-'DIVIDEND VALUATION'!$B$43)))))</f>
        <v>96.126235832493194</v>
      </c>
      <c r="U16" s="32">
        <f ca="1">SUM(((('DIVIDEND VALUATION'!$J$3*((1+(U1))^1))/((1+('DIVIDEND VALUATION'!$B$42+'DIVIDEND VALUATION'!$B$43))^1)+('DIVIDEND VALUATION'!$J$3*((1+(U1))^1)*((1+(U2))^1))/((1+('DIVIDEND VALUATION'!$B$42+'DIVIDEND VALUATION'!$B$43))^2)+('DIVIDEND VALUATION'!$J$3*((1+(U1))^1)*((1+(U2))^1)*((1+(U3))^1))/((1+('DIVIDEND VALUATION'!$B$42+'DIVIDEND VALUATION'!$B$43))^3)+('DIVIDEND VALUATION'!$J$3*((1+(U1))^1)*((1+(U2))^1)*((1+(U3))^1)*((1+(U4))^1))/((1+('DIVIDEND VALUATION'!$B$42+'DIVIDEND VALUATION'!$B$43))^4)+('DIVIDEND VALUATION'!$J$3*((1+(U1))^1)*((1+(U2))^1)*((1+(U3))^1)*((1+(U4))^1)*((1+(U5))^1))/((1+('DIVIDEND VALUATION'!$B$42+'DIVIDEND VALUATION'!$B$43))^5)+('DIVIDEND VALUATION'!$J$3*((1+(U1))^1)*((1+(U2))^1)*((1+(U3))^1)*((1+(U4))^1)*((1+(U5))^1)*((1+(U6))^1))/((1+('DIVIDEND VALUATION'!$B$42+'DIVIDEND VALUATION'!$B$43))^6)+('DIVIDEND VALUATION'!$J$3*((1+(U1))^1)*((1+(U2))^1)*((1+(U3))^1)*((1+(U4))^1)*((1+(U5))^1)*((1+(U6))^1)*((1+(U7))^1))/((1+('DIVIDEND VALUATION'!$B$42+'DIVIDEND VALUATION'!$B$43))^7)+('DIVIDEND VALUATION'!$J$3*((1+(U1))^1)*((1+(U2))^1)*((1+(U3))^1)*((1+(U4))^1)*((1+(U5))^1)*((1+(U6))^1)*((1+(U7))^1)*((1+(U8))^1))/((1+('DIVIDEND VALUATION'!$B$42+'DIVIDEND VALUATION'!$B$43))^8)+('DIVIDEND VALUATION'!$J$3*((1+(U1))^1)*((1+(U2))^1)*((1+(U3))^1)*((1+(U4))^1)*((1+(U5))^1)*((1+(U6))^1)*((1+(U7))^1)*((1+(U8))^1)*((1+(U9))^1))/((1+('DIVIDEND VALUATION'!$B$42+'DIVIDEND VALUATION'!$B$43))^9)+('DIVIDEND VALUATION'!$J$3*((1+(U1))^1)*((1+(U2))^1)*((1+(U3))^1)*((1+(U4))^1)*((1+(U5))^1)*((1+(U6))^1)*((1+(U7))^1)*((1+(U8))^1)*((1+(U9))^1)*((1+(U10))^1))/((1+('DIVIDEND VALUATION'!$B$42+'DIVIDEND VALUATION'!$B$43))^10)+('DIVIDEND VALUATION'!$J$3*((1+(U1))^1)*((1+(U2))^1)*((1+(U3))^1)*((1+(U4))^1)*((1+(U5))^1)*((1+(U6))^1)*((1+(U7))^1)*((1+(U8))^1)*((1+(U9))^1)*((1+(U10))^1)*((1+(U11))^1))/((1+('DIVIDEND VALUATION'!$B$42+'DIVIDEND VALUATION'!$B$43))^11)+('DIVIDEND VALUATION'!$J$3*((1+(U1))^1)*((1+(U2))^1)*((1+(U3))^1)*((1+(U4))^1)*((1+(U5))^1)*((1+(U6))^1)*((1+(U7))^1)*((1+(U8))^1)*((1+(U9))^1)*((1+(U10))^1)*((1+(U11))^1)*((1+(U12))^1))/((1+('DIVIDEND VALUATION'!$B$42+'DIVIDEND VALUATION'!$B$43))^12)+('DIVIDEND VALUATION'!$J$3*((1+(U1))^1)*((1+(U2))^1)*((1+(U3))^1)*((1+(U4))^1)*((1+(U5))^1)*((1+(U6))^1)*((1+(U7))^1)*((1+(U8))^1)*((1+(U9))^1)*((1+(U10))^1)*((1+(U11))^1)*((1+(U12))^1)*((1+(U13))^1))/((1+('DIVIDEND VALUATION'!$B$42+'DIVIDEND VALUATION'!$B$43))^13)+('DIVIDEND VALUATION'!$J$3*((1+(U1))^1)*((1+(U2))^1)*((1+(U3))^1)*((1+(U4))^1)*((1+(U5))^1)*((1+(U6))^1)*((1+(U7))^1)*((1+(U8))^1)*((1+(U9))^1)*((1+(U10))^1)*((1+(U11))^1)*((1+(U12))^1)*((1+(U13))^1)*((1+(U14))^1))/((1+('DIVIDEND VALUATION'!$B$42+'DIVIDEND VALUATION'!$B$43))^14)+('DIVIDEND VALUATION'!$J$3*((1+(U1))^1)*((1+(U2))^1)*((1+(U3))^1)*((1+(U4))^1)*((1+(U5))^1)*((1+(U6))^1)*((1+(U7))^1)*((1+(U8))^1)*((1+(U9))^1)*((1+(U10))^1)*((1+(U11))^1)*((1+(U12))^1)*((1+(U13))^1)*((1+(U14))^1)*((1+(U15))^1))/((1+('DIVIDEND VALUATION'!$B$42+'DIVIDEND VALUATION'!$B$43))^15)+(('DIVIDEND VALUATION'!$J$3*((1+(U1))^1)*((1+(U2))^1)*((1+(U3))^1)*((1+(U4))^1)*((1+(U5))^1)*((1+(U6))^1)*((1+(U7))^1)*((1+(U8))^1)*((1+(U9))^1)*((1+(U10))^1)*((1+(U11))^1)*((1+(U12))^1)*((1+(U13))^1)*((1+(U14))^1)*((1+(U15))^1))/((1+('DIVIDEND VALUATION'!$B$42+'DIVIDEND VALUATION'!$B$43))^15)/('DIVIDEND VALUATION'!$B$42-'DIVIDEND VALUATION'!$B$43)))))</f>
        <v>42.726194564404217</v>
      </c>
      <c r="V16" s="32">
        <f ca="1">SUM(((('DIVIDEND VALUATION'!$J$3*((1+(V1))^1))/((1+('DIVIDEND VALUATION'!$B$42+'DIVIDEND VALUATION'!$B$43))^1)+('DIVIDEND VALUATION'!$J$3*((1+(V1))^1)*((1+(V2))^1))/((1+('DIVIDEND VALUATION'!$B$42+'DIVIDEND VALUATION'!$B$43))^2)+('DIVIDEND VALUATION'!$J$3*((1+(V1))^1)*((1+(V2))^1)*((1+(V3))^1))/((1+('DIVIDEND VALUATION'!$B$42+'DIVIDEND VALUATION'!$B$43))^3)+('DIVIDEND VALUATION'!$J$3*((1+(V1))^1)*((1+(V2))^1)*((1+(V3))^1)*((1+(V4))^1))/((1+('DIVIDEND VALUATION'!$B$42+'DIVIDEND VALUATION'!$B$43))^4)+('DIVIDEND VALUATION'!$J$3*((1+(V1))^1)*((1+(V2))^1)*((1+(V3))^1)*((1+(V4))^1)*((1+(V5))^1))/((1+('DIVIDEND VALUATION'!$B$42+'DIVIDEND VALUATION'!$B$43))^5)+('DIVIDEND VALUATION'!$J$3*((1+(V1))^1)*((1+(V2))^1)*((1+(V3))^1)*((1+(V4))^1)*((1+(V5))^1)*((1+(V6))^1))/((1+('DIVIDEND VALUATION'!$B$42+'DIVIDEND VALUATION'!$B$43))^6)+('DIVIDEND VALUATION'!$J$3*((1+(V1))^1)*((1+(V2))^1)*((1+(V3))^1)*((1+(V4))^1)*((1+(V5))^1)*((1+(V6))^1)*((1+(V7))^1))/((1+('DIVIDEND VALUATION'!$B$42+'DIVIDEND VALUATION'!$B$43))^7)+('DIVIDEND VALUATION'!$J$3*((1+(V1))^1)*((1+(V2))^1)*((1+(V3))^1)*((1+(V4))^1)*((1+(V5))^1)*((1+(V6))^1)*((1+(V7))^1)*((1+(V8))^1))/((1+('DIVIDEND VALUATION'!$B$42+'DIVIDEND VALUATION'!$B$43))^8)+('DIVIDEND VALUATION'!$J$3*((1+(V1))^1)*((1+(V2))^1)*((1+(V3))^1)*((1+(V4))^1)*((1+(V5))^1)*((1+(V6))^1)*((1+(V7))^1)*((1+(V8))^1)*((1+(V9))^1))/((1+('DIVIDEND VALUATION'!$B$42+'DIVIDEND VALUATION'!$B$43))^9)+('DIVIDEND VALUATION'!$J$3*((1+(V1))^1)*((1+(V2))^1)*((1+(V3))^1)*((1+(V4))^1)*((1+(V5))^1)*((1+(V6))^1)*((1+(V7))^1)*((1+(V8))^1)*((1+(V9))^1)*((1+(V10))^1))/((1+('DIVIDEND VALUATION'!$B$42+'DIVIDEND VALUATION'!$B$43))^10)+('DIVIDEND VALUATION'!$J$3*((1+(V1))^1)*((1+(V2))^1)*((1+(V3))^1)*((1+(V4))^1)*((1+(V5))^1)*((1+(V6))^1)*((1+(V7))^1)*((1+(V8))^1)*((1+(V9))^1)*((1+(V10))^1)*((1+(V11))^1))/((1+('DIVIDEND VALUATION'!$B$42+'DIVIDEND VALUATION'!$B$43))^11)+('DIVIDEND VALUATION'!$J$3*((1+(V1))^1)*((1+(V2))^1)*((1+(V3))^1)*((1+(V4))^1)*((1+(V5))^1)*((1+(V6))^1)*((1+(V7))^1)*((1+(V8))^1)*((1+(V9))^1)*((1+(V10))^1)*((1+(V11))^1)*((1+(V12))^1))/((1+('DIVIDEND VALUATION'!$B$42+'DIVIDEND VALUATION'!$B$43))^12)+('DIVIDEND VALUATION'!$J$3*((1+(V1))^1)*((1+(V2))^1)*((1+(V3))^1)*((1+(V4))^1)*((1+(V5))^1)*((1+(V6))^1)*((1+(V7))^1)*((1+(V8))^1)*((1+(V9))^1)*((1+(V10))^1)*((1+(V11))^1)*((1+(V12))^1)*((1+(V13))^1))/((1+('DIVIDEND VALUATION'!$B$42+'DIVIDEND VALUATION'!$B$43))^13)+('DIVIDEND VALUATION'!$J$3*((1+(V1))^1)*((1+(V2))^1)*((1+(V3))^1)*((1+(V4))^1)*((1+(V5))^1)*((1+(V6))^1)*((1+(V7))^1)*((1+(V8))^1)*((1+(V9))^1)*((1+(V10))^1)*((1+(V11))^1)*((1+(V12))^1)*((1+(V13))^1)*((1+(V14))^1))/((1+('DIVIDEND VALUATION'!$B$42+'DIVIDEND VALUATION'!$B$43))^14)+('DIVIDEND VALUATION'!$J$3*((1+(V1))^1)*((1+(V2))^1)*((1+(V3))^1)*((1+(V4))^1)*((1+(V5))^1)*((1+(V6))^1)*((1+(V7))^1)*((1+(V8))^1)*((1+(V9))^1)*((1+(V10))^1)*((1+(V11))^1)*((1+(V12))^1)*((1+(V13))^1)*((1+(V14))^1)*((1+(V15))^1))/((1+('DIVIDEND VALUATION'!$B$42+'DIVIDEND VALUATION'!$B$43))^15)+(('DIVIDEND VALUATION'!$J$3*((1+(V1))^1)*((1+(V2))^1)*((1+(V3))^1)*((1+(V4))^1)*((1+(V5))^1)*((1+(V6))^1)*((1+(V7))^1)*((1+(V8))^1)*((1+(V9))^1)*((1+(V10))^1)*((1+(V11))^1)*((1+(V12))^1)*((1+(V13))^1)*((1+(V14))^1)*((1+(V15))^1))/((1+('DIVIDEND VALUATION'!$B$42+'DIVIDEND VALUATION'!$B$43))^15)/('DIVIDEND VALUATION'!$B$42-'DIVIDEND VALUATION'!$B$43)))))</f>
        <v>37.162941859199719</v>
      </c>
      <c r="W16" s="32">
        <f ca="1">SUM(((('DIVIDEND VALUATION'!$J$3*((1+(W1))^1))/((1+('DIVIDEND VALUATION'!$B$42+'DIVIDEND VALUATION'!$B$43))^1)+('DIVIDEND VALUATION'!$J$3*((1+(W1))^1)*((1+(W2))^1))/((1+('DIVIDEND VALUATION'!$B$42+'DIVIDEND VALUATION'!$B$43))^2)+('DIVIDEND VALUATION'!$J$3*((1+(W1))^1)*((1+(W2))^1)*((1+(W3))^1))/((1+('DIVIDEND VALUATION'!$B$42+'DIVIDEND VALUATION'!$B$43))^3)+('DIVIDEND VALUATION'!$J$3*((1+(W1))^1)*((1+(W2))^1)*((1+(W3))^1)*((1+(W4))^1))/((1+('DIVIDEND VALUATION'!$B$42+'DIVIDEND VALUATION'!$B$43))^4)+('DIVIDEND VALUATION'!$J$3*((1+(W1))^1)*((1+(W2))^1)*((1+(W3))^1)*((1+(W4))^1)*((1+(W5))^1))/((1+('DIVIDEND VALUATION'!$B$42+'DIVIDEND VALUATION'!$B$43))^5)+('DIVIDEND VALUATION'!$J$3*((1+(W1))^1)*((1+(W2))^1)*((1+(W3))^1)*((1+(W4))^1)*((1+(W5))^1)*((1+(W6))^1))/((1+('DIVIDEND VALUATION'!$B$42+'DIVIDEND VALUATION'!$B$43))^6)+('DIVIDEND VALUATION'!$J$3*((1+(W1))^1)*((1+(W2))^1)*((1+(W3))^1)*((1+(W4))^1)*((1+(W5))^1)*((1+(W6))^1)*((1+(W7))^1))/((1+('DIVIDEND VALUATION'!$B$42+'DIVIDEND VALUATION'!$B$43))^7)+('DIVIDEND VALUATION'!$J$3*((1+(W1))^1)*((1+(W2))^1)*((1+(W3))^1)*((1+(W4))^1)*((1+(W5))^1)*((1+(W6))^1)*((1+(W7))^1)*((1+(W8))^1))/((1+('DIVIDEND VALUATION'!$B$42+'DIVIDEND VALUATION'!$B$43))^8)+('DIVIDEND VALUATION'!$J$3*((1+(W1))^1)*((1+(W2))^1)*((1+(W3))^1)*((1+(W4))^1)*((1+(W5))^1)*((1+(W6))^1)*((1+(W7))^1)*((1+(W8))^1)*((1+(W9))^1))/((1+('DIVIDEND VALUATION'!$B$42+'DIVIDEND VALUATION'!$B$43))^9)+('DIVIDEND VALUATION'!$J$3*((1+(W1))^1)*((1+(W2))^1)*((1+(W3))^1)*((1+(W4))^1)*((1+(W5))^1)*((1+(W6))^1)*((1+(W7))^1)*((1+(W8))^1)*((1+(W9))^1)*((1+(W10))^1))/((1+('DIVIDEND VALUATION'!$B$42+'DIVIDEND VALUATION'!$B$43))^10)+('DIVIDEND VALUATION'!$J$3*((1+(W1))^1)*((1+(W2))^1)*((1+(W3))^1)*((1+(W4))^1)*((1+(W5))^1)*((1+(W6))^1)*((1+(W7))^1)*((1+(W8))^1)*((1+(W9))^1)*((1+(W10))^1)*((1+(W11))^1))/((1+('DIVIDEND VALUATION'!$B$42+'DIVIDEND VALUATION'!$B$43))^11)+('DIVIDEND VALUATION'!$J$3*((1+(W1))^1)*((1+(W2))^1)*((1+(W3))^1)*((1+(W4))^1)*((1+(W5))^1)*((1+(W6))^1)*((1+(W7))^1)*((1+(W8))^1)*((1+(W9))^1)*((1+(W10))^1)*((1+(W11))^1)*((1+(W12))^1))/((1+('DIVIDEND VALUATION'!$B$42+'DIVIDEND VALUATION'!$B$43))^12)+('DIVIDEND VALUATION'!$J$3*((1+(W1))^1)*((1+(W2))^1)*((1+(W3))^1)*((1+(W4))^1)*((1+(W5))^1)*((1+(W6))^1)*((1+(W7))^1)*((1+(W8))^1)*((1+(W9))^1)*((1+(W10))^1)*((1+(W11))^1)*((1+(W12))^1)*((1+(W13))^1))/((1+('DIVIDEND VALUATION'!$B$42+'DIVIDEND VALUATION'!$B$43))^13)+('DIVIDEND VALUATION'!$J$3*((1+(W1))^1)*((1+(W2))^1)*((1+(W3))^1)*((1+(W4))^1)*((1+(W5))^1)*((1+(W6))^1)*((1+(W7))^1)*((1+(W8))^1)*((1+(W9))^1)*((1+(W10))^1)*((1+(W11))^1)*((1+(W12))^1)*((1+(W13))^1)*((1+(W14))^1))/((1+('DIVIDEND VALUATION'!$B$42+'DIVIDEND VALUATION'!$B$43))^14)+('DIVIDEND VALUATION'!$J$3*((1+(W1))^1)*((1+(W2))^1)*((1+(W3))^1)*((1+(W4))^1)*((1+(W5))^1)*((1+(W6))^1)*((1+(W7))^1)*((1+(W8))^1)*((1+(W9))^1)*((1+(W10))^1)*((1+(W11))^1)*((1+(W12))^1)*((1+(W13))^1)*((1+(W14))^1)*((1+(W15))^1))/((1+('DIVIDEND VALUATION'!$B$42+'DIVIDEND VALUATION'!$B$43))^15)+(('DIVIDEND VALUATION'!$J$3*((1+(W1))^1)*((1+(W2))^1)*((1+(W3))^1)*((1+(W4))^1)*((1+(W5))^1)*((1+(W6))^1)*((1+(W7))^1)*((1+(W8))^1)*((1+(W9))^1)*((1+(W10))^1)*((1+(W11))^1)*((1+(W12))^1)*((1+(W13))^1)*((1+(W14))^1)*((1+(W15))^1))/((1+('DIVIDEND VALUATION'!$B$42+'DIVIDEND VALUATION'!$B$43))^15)/('DIVIDEND VALUATION'!$B$42-'DIVIDEND VALUATION'!$B$43)))))</f>
        <v>75.037949225433408</v>
      </c>
      <c r="X16" s="32">
        <f ca="1">SUM(((('DIVIDEND VALUATION'!$J$3*((1+(X1))^1))/((1+('DIVIDEND VALUATION'!$B$42+'DIVIDEND VALUATION'!$B$43))^1)+('DIVIDEND VALUATION'!$J$3*((1+(X1))^1)*((1+(X2))^1))/((1+('DIVIDEND VALUATION'!$B$42+'DIVIDEND VALUATION'!$B$43))^2)+('DIVIDEND VALUATION'!$J$3*((1+(X1))^1)*((1+(X2))^1)*((1+(X3))^1))/((1+('DIVIDEND VALUATION'!$B$42+'DIVIDEND VALUATION'!$B$43))^3)+('DIVIDEND VALUATION'!$J$3*((1+(X1))^1)*((1+(X2))^1)*((1+(X3))^1)*((1+(X4))^1))/((1+('DIVIDEND VALUATION'!$B$42+'DIVIDEND VALUATION'!$B$43))^4)+('DIVIDEND VALUATION'!$J$3*((1+(X1))^1)*((1+(X2))^1)*((1+(X3))^1)*((1+(X4))^1)*((1+(X5))^1))/((1+('DIVIDEND VALUATION'!$B$42+'DIVIDEND VALUATION'!$B$43))^5)+('DIVIDEND VALUATION'!$J$3*((1+(X1))^1)*((1+(X2))^1)*((1+(X3))^1)*((1+(X4))^1)*((1+(X5))^1)*((1+(X6))^1))/((1+('DIVIDEND VALUATION'!$B$42+'DIVIDEND VALUATION'!$B$43))^6)+('DIVIDEND VALUATION'!$J$3*((1+(X1))^1)*((1+(X2))^1)*((1+(X3))^1)*((1+(X4))^1)*((1+(X5))^1)*((1+(X6))^1)*((1+(X7))^1))/((1+('DIVIDEND VALUATION'!$B$42+'DIVIDEND VALUATION'!$B$43))^7)+('DIVIDEND VALUATION'!$J$3*((1+(X1))^1)*((1+(X2))^1)*((1+(X3))^1)*((1+(X4))^1)*((1+(X5))^1)*((1+(X6))^1)*((1+(X7))^1)*((1+(X8))^1))/((1+('DIVIDEND VALUATION'!$B$42+'DIVIDEND VALUATION'!$B$43))^8)+('DIVIDEND VALUATION'!$J$3*((1+(X1))^1)*((1+(X2))^1)*((1+(X3))^1)*((1+(X4))^1)*((1+(X5))^1)*((1+(X6))^1)*((1+(X7))^1)*((1+(X8))^1)*((1+(X9))^1))/((1+('DIVIDEND VALUATION'!$B$42+'DIVIDEND VALUATION'!$B$43))^9)+('DIVIDEND VALUATION'!$J$3*((1+(X1))^1)*((1+(X2))^1)*((1+(X3))^1)*((1+(X4))^1)*((1+(X5))^1)*((1+(X6))^1)*((1+(X7))^1)*((1+(X8))^1)*((1+(X9))^1)*((1+(X10))^1))/((1+('DIVIDEND VALUATION'!$B$42+'DIVIDEND VALUATION'!$B$43))^10)+('DIVIDEND VALUATION'!$J$3*((1+(X1))^1)*((1+(X2))^1)*((1+(X3))^1)*((1+(X4))^1)*((1+(X5))^1)*((1+(X6))^1)*((1+(X7))^1)*((1+(X8))^1)*((1+(X9))^1)*((1+(X10))^1)*((1+(X11))^1))/((1+('DIVIDEND VALUATION'!$B$42+'DIVIDEND VALUATION'!$B$43))^11)+('DIVIDEND VALUATION'!$J$3*((1+(X1))^1)*((1+(X2))^1)*((1+(X3))^1)*((1+(X4))^1)*((1+(X5))^1)*((1+(X6))^1)*((1+(X7))^1)*((1+(X8))^1)*((1+(X9))^1)*((1+(X10))^1)*((1+(X11))^1)*((1+(X12))^1))/((1+('DIVIDEND VALUATION'!$B$42+'DIVIDEND VALUATION'!$B$43))^12)+('DIVIDEND VALUATION'!$J$3*((1+(X1))^1)*((1+(X2))^1)*((1+(X3))^1)*((1+(X4))^1)*((1+(X5))^1)*((1+(X6))^1)*((1+(X7))^1)*((1+(X8))^1)*((1+(X9))^1)*((1+(X10))^1)*((1+(X11))^1)*((1+(X12))^1)*((1+(X13))^1))/((1+('DIVIDEND VALUATION'!$B$42+'DIVIDEND VALUATION'!$B$43))^13)+('DIVIDEND VALUATION'!$J$3*((1+(X1))^1)*((1+(X2))^1)*((1+(X3))^1)*((1+(X4))^1)*((1+(X5))^1)*((1+(X6))^1)*((1+(X7))^1)*((1+(X8))^1)*((1+(X9))^1)*((1+(X10))^1)*((1+(X11))^1)*((1+(X12))^1)*((1+(X13))^1)*((1+(X14))^1))/((1+('DIVIDEND VALUATION'!$B$42+'DIVIDEND VALUATION'!$B$43))^14)+('DIVIDEND VALUATION'!$J$3*((1+(X1))^1)*((1+(X2))^1)*((1+(X3))^1)*((1+(X4))^1)*((1+(X5))^1)*((1+(X6))^1)*((1+(X7))^1)*((1+(X8))^1)*((1+(X9))^1)*((1+(X10))^1)*((1+(X11))^1)*((1+(X12))^1)*((1+(X13))^1)*((1+(X14))^1)*((1+(X15))^1))/((1+('DIVIDEND VALUATION'!$B$42+'DIVIDEND VALUATION'!$B$43))^15)+(('DIVIDEND VALUATION'!$J$3*((1+(X1))^1)*((1+(X2))^1)*((1+(X3))^1)*((1+(X4))^1)*((1+(X5))^1)*((1+(X6))^1)*((1+(X7))^1)*((1+(X8))^1)*((1+(X9))^1)*((1+(X10))^1)*((1+(X11))^1)*((1+(X12))^1)*((1+(X13))^1)*((1+(X14))^1)*((1+(X15))^1))/((1+('DIVIDEND VALUATION'!$B$42+'DIVIDEND VALUATION'!$B$43))^15)/('DIVIDEND VALUATION'!$B$42-'DIVIDEND VALUATION'!$B$43)))))</f>
        <v>21.850762553766778</v>
      </c>
      <c r="Y16" s="32">
        <f ca="1">SUM(((('DIVIDEND VALUATION'!$J$3*((1+(Y1))^1))/((1+('DIVIDEND VALUATION'!$B$42+'DIVIDEND VALUATION'!$B$43))^1)+('DIVIDEND VALUATION'!$J$3*((1+(Y1))^1)*((1+(Y2))^1))/((1+('DIVIDEND VALUATION'!$B$42+'DIVIDEND VALUATION'!$B$43))^2)+('DIVIDEND VALUATION'!$J$3*((1+(Y1))^1)*((1+(Y2))^1)*((1+(Y3))^1))/((1+('DIVIDEND VALUATION'!$B$42+'DIVIDEND VALUATION'!$B$43))^3)+('DIVIDEND VALUATION'!$J$3*((1+(Y1))^1)*((1+(Y2))^1)*((1+(Y3))^1)*((1+(Y4))^1))/((1+('DIVIDEND VALUATION'!$B$42+'DIVIDEND VALUATION'!$B$43))^4)+('DIVIDEND VALUATION'!$J$3*((1+(Y1))^1)*((1+(Y2))^1)*((1+(Y3))^1)*((1+(Y4))^1)*((1+(Y5))^1))/((1+('DIVIDEND VALUATION'!$B$42+'DIVIDEND VALUATION'!$B$43))^5)+('DIVIDEND VALUATION'!$J$3*((1+(Y1))^1)*((1+(Y2))^1)*((1+(Y3))^1)*((1+(Y4))^1)*((1+(Y5))^1)*((1+(Y6))^1))/((1+('DIVIDEND VALUATION'!$B$42+'DIVIDEND VALUATION'!$B$43))^6)+('DIVIDEND VALUATION'!$J$3*((1+(Y1))^1)*((1+(Y2))^1)*((1+(Y3))^1)*((1+(Y4))^1)*((1+(Y5))^1)*((1+(Y6))^1)*((1+(Y7))^1))/((1+('DIVIDEND VALUATION'!$B$42+'DIVIDEND VALUATION'!$B$43))^7)+('DIVIDEND VALUATION'!$J$3*((1+(Y1))^1)*((1+(Y2))^1)*((1+(Y3))^1)*((1+(Y4))^1)*((1+(Y5))^1)*((1+(Y6))^1)*((1+(Y7))^1)*((1+(Y8))^1))/((1+('DIVIDEND VALUATION'!$B$42+'DIVIDEND VALUATION'!$B$43))^8)+('DIVIDEND VALUATION'!$J$3*((1+(Y1))^1)*((1+(Y2))^1)*((1+(Y3))^1)*((1+(Y4))^1)*((1+(Y5))^1)*((1+(Y6))^1)*((1+(Y7))^1)*((1+(Y8))^1)*((1+(Y9))^1))/((1+('DIVIDEND VALUATION'!$B$42+'DIVIDEND VALUATION'!$B$43))^9)+('DIVIDEND VALUATION'!$J$3*((1+(Y1))^1)*((1+(Y2))^1)*((1+(Y3))^1)*((1+(Y4))^1)*((1+(Y5))^1)*((1+(Y6))^1)*((1+(Y7))^1)*((1+(Y8))^1)*((1+(Y9))^1)*((1+(Y10))^1))/((1+('DIVIDEND VALUATION'!$B$42+'DIVIDEND VALUATION'!$B$43))^10)+('DIVIDEND VALUATION'!$J$3*((1+(Y1))^1)*((1+(Y2))^1)*((1+(Y3))^1)*((1+(Y4))^1)*((1+(Y5))^1)*((1+(Y6))^1)*((1+(Y7))^1)*((1+(Y8))^1)*((1+(Y9))^1)*((1+(Y10))^1)*((1+(Y11))^1))/((1+('DIVIDEND VALUATION'!$B$42+'DIVIDEND VALUATION'!$B$43))^11)+('DIVIDEND VALUATION'!$J$3*((1+(Y1))^1)*((1+(Y2))^1)*((1+(Y3))^1)*((1+(Y4))^1)*((1+(Y5))^1)*((1+(Y6))^1)*((1+(Y7))^1)*((1+(Y8))^1)*((1+(Y9))^1)*((1+(Y10))^1)*((1+(Y11))^1)*((1+(Y12))^1))/((1+('DIVIDEND VALUATION'!$B$42+'DIVIDEND VALUATION'!$B$43))^12)+('DIVIDEND VALUATION'!$J$3*((1+(Y1))^1)*((1+(Y2))^1)*((1+(Y3))^1)*((1+(Y4))^1)*((1+(Y5))^1)*((1+(Y6))^1)*((1+(Y7))^1)*((1+(Y8))^1)*((1+(Y9))^1)*((1+(Y10))^1)*((1+(Y11))^1)*((1+(Y12))^1)*((1+(Y13))^1))/((1+('DIVIDEND VALUATION'!$B$42+'DIVIDEND VALUATION'!$B$43))^13)+('DIVIDEND VALUATION'!$J$3*((1+(Y1))^1)*((1+(Y2))^1)*((1+(Y3))^1)*((1+(Y4))^1)*((1+(Y5))^1)*((1+(Y6))^1)*((1+(Y7))^1)*((1+(Y8))^1)*((1+(Y9))^1)*((1+(Y10))^1)*((1+(Y11))^1)*((1+(Y12))^1)*((1+(Y13))^1)*((1+(Y14))^1))/((1+('DIVIDEND VALUATION'!$B$42+'DIVIDEND VALUATION'!$B$43))^14)+('DIVIDEND VALUATION'!$J$3*((1+(Y1))^1)*((1+(Y2))^1)*((1+(Y3))^1)*((1+(Y4))^1)*((1+(Y5))^1)*((1+(Y6))^1)*((1+(Y7))^1)*((1+(Y8))^1)*((1+(Y9))^1)*((1+(Y10))^1)*((1+(Y11))^1)*((1+(Y12))^1)*((1+(Y13))^1)*((1+(Y14))^1)*((1+(Y15))^1))/((1+('DIVIDEND VALUATION'!$B$42+'DIVIDEND VALUATION'!$B$43))^15)+(('DIVIDEND VALUATION'!$J$3*((1+(Y1))^1)*((1+(Y2))^1)*((1+(Y3))^1)*((1+(Y4))^1)*((1+(Y5))^1)*((1+(Y6))^1)*((1+(Y7))^1)*((1+(Y8))^1)*((1+(Y9))^1)*((1+(Y10))^1)*((1+(Y11))^1)*((1+(Y12))^1)*((1+(Y13))^1)*((1+(Y14))^1)*((1+(Y15))^1))/((1+('DIVIDEND VALUATION'!$B$42+'DIVIDEND VALUATION'!$B$43))^15)/('DIVIDEND VALUATION'!$B$42-'DIVIDEND VALUATION'!$B$43)))))</f>
        <v>36.821843742915561</v>
      </c>
      <c r="Z16" s="32">
        <f ca="1">SUM(((('DIVIDEND VALUATION'!$J$3*((1+(Z1))^1))/((1+('DIVIDEND VALUATION'!$B$42+'DIVIDEND VALUATION'!$B$43))^1)+('DIVIDEND VALUATION'!$J$3*((1+(Z1))^1)*((1+(Z2))^1))/((1+('DIVIDEND VALUATION'!$B$42+'DIVIDEND VALUATION'!$B$43))^2)+('DIVIDEND VALUATION'!$J$3*((1+(Z1))^1)*((1+(Z2))^1)*((1+(Z3))^1))/((1+('DIVIDEND VALUATION'!$B$42+'DIVIDEND VALUATION'!$B$43))^3)+('DIVIDEND VALUATION'!$J$3*((1+(Z1))^1)*((1+(Z2))^1)*((1+(Z3))^1)*((1+(Z4))^1))/((1+('DIVIDEND VALUATION'!$B$42+'DIVIDEND VALUATION'!$B$43))^4)+('DIVIDEND VALUATION'!$J$3*((1+(Z1))^1)*((1+(Z2))^1)*((1+(Z3))^1)*((1+(Z4))^1)*((1+(Z5))^1))/((1+('DIVIDEND VALUATION'!$B$42+'DIVIDEND VALUATION'!$B$43))^5)+('DIVIDEND VALUATION'!$J$3*((1+(Z1))^1)*((1+(Z2))^1)*((1+(Z3))^1)*((1+(Z4))^1)*((1+(Z5))^1)*((1+(Z6))^1))/((1+('DIVIDEND VALUATION'!$B$42+'DIVIDEND VALUATION'!$B$43))^6)+('DIVIDEND VALUATION'!$J$3*((1+(Z1))^1)*((1+(Z2))^1)*((1+(Z3))^1)*((1+(Z4))^1)*((1+(Z5))^1)*((1+(Z6))^1)*((1+(Z7))^1))/((1+('DIVIDEND VALUATION'!$B$42+'DIVIDEND VALUATION'!$B$43))^7)+('DIVIDEND VALUATION'!$J$3*((1+(Z1))^1)*((1+(Z2))^1)*((1+(Z3))^1)*((1+(Z4))^1)*((1+(Z5))^1)*((1+(Z6))^1)*((1+(Z7))^1)*((1+(Z8))^1))/((1+('DIVIDEND VALUATION'!$B$42+'DIVIDEND VALUATION'!$B$43))^8)+('DIVIDEND VALUATION'!$J$3*((1+(Z1))^1)*((1+(Z2))^1)*((1+(Z3))^1)*((1+(Z4))^1)*((1+(Z5))^1)*((1+(Z6))^1)*((1+(Z7))^1)*((1+(Z8))^1)*((1+(Z9))^1))/((1+('DIVIDEND VALUATION'!$B$42+'DIVIDEND VALUATION'!$B$43))^9)+('DIVIDEND VALUATION'!$J$3*((1+(Z1))^1)*((1+(Z2))^1)*((1+(Z3))^1)*((1+(Z4))^1)*((1+(Z5))^1)*((1+(Z6))^1)*((1+(Z7))^1)*((1+(Z8))^1)*((1+(Z9))^1)*((1+(Z10))^1))/((1+('DIVIDEND VALUATION'!$B$42+'DIVIDEND VALUATION'!$B$43))^10)+('DIVIDEND VALUATION'!$J$3*((1+(Z1))^1)*((1+(Z2))^1)*((1+(Z3))^1)*((1+(Z4))^1)*((1+(Z5))^1)*((1+(Z6))^1)*((1+(Z7))^1)*((1+(Z8))^1)*((1+(Z9))^1)*((1+(Z10))^1)*((1+(Z11))^1))/((1+('DIVIDEND VALUATION'!$B$42+'DIVIDEND VALUATION'!$B$43))^11)+('DIVIDEND VALUATION'!$J$3*((1+(Z1))^1)*((1+(Z2))^1)*((1+(Z3))^1)*((1+(Z4))^1)*((1+(Z5))^1)*((1+(Z6))^1)*((1+(Z7))^1)*((1+(Z8))^1)*((1+(Z9))^1)*((1+(Z10))^1)*((1+(Z11))^1)*((1+(Z12))^1))/((1+('DIVIDEND VALUATION'!$B$42+'DIVIDEND VALUATION'!$B$43))^12)+('DIVIDEND VALUATION'!$J$3*((1+(Z1))^1)*((1+(Z2))^1)*((1+(Z3))^1)*((1+(Z4))^1)*((1+(Z5))^1)*((1+(Z6))^1)*((1+(Z7))^1)*((1+(Z8))^1)*((1+(Z9))^1)*((1+(Z10))^1)*((1+(Z11))^1)*((1+(Z12))^1)*((1+(Z13))^1))/((1+('DIVIDEND VALUATION'!$B$42+'DIVIDEND VALUATION'!$B$43))^13)+('DIVIDEND VALUATION'!$J$3*((1+(Z1))^1)*((1+(Z2))^1)*((1+(Z3))^1)*((1+(Z4))^1)*((1+(Z5))^1)*((1+(Z6))^1)*((1+(Z7))^1)*((1+(Z8))^1)*((1+(Z9))^1)*((1+(Z10))^1)*((1+(Z11))^1)*((1+(Z12))^1)*((1+(Z13))^1)*((1+(Z14))^1))/((1+('DIVIDEND VALUATION'!$B$42+'DIVIDEND VALUATION'!$B$43))^14)+('DIVIDEND VALUATION'!$J$3*((1+(Z1))^1)*((1+(Z2))^1)*((1+(Z3))^1)*((1+(Z4))^1)*((1+(Z5))^1)*((1+(Z6))^1)*((1+(Z7))^1)*((1+(Z8))^1)*((1+(Z9))^1)*((1+(Z10))^1)*((1+(Z11))^1)*((1+(Z12))^1)*((1+(Z13))^1)*((1+(Z14))^1)*((1+(Z15))^1))/((1+('DIVIDEND VALUATION'!$B$42+'DIVIDEND VALUATION'!$B$43))^15)+(('DIVIDEND VALUATION'!$J$3*((1+(Z1))^1)*((1+(Z2))^1)*((1+(Z3))^1)*((1+(Z4))^1)*((1+(Z5))^1)*((1+(Z6))^1)*((1+(Z7))^1)*((1+(Z8))^1)*((1+(Z9))^1)*((1+(Z10))^1)*((1+(Z11))^1)*((1+(Z12))^1)*((1+(Z13))^1)*((1+(Z14))^1)*((1+(Z15))^1))/((1+('DIVIDEND VALUATION'!$B$42+'DIVIDEND VALUATION'!$B$43))^15)/('DIVIDEND VALUATION'!$B$42-'DIVIDEND VALUATION'!$B$43)))))</f>
        <v>47.573903186860193</v>
      </c>
      <c r="AA16" s="32">
        <f ca="1">SUM(((('DIVIDEND VALUATION'!$J$3*((1+(AA1))^1))/((1+('DIVIDEND VALUATION'!$B$42+'DIVIDEND VALUATION'!$B$43))^1)+('DIVIDEND VALUATION'!$J$3*((1+(AA1))^1)*((1+(AA2))^1))/((1+('DIVIDEND VALUATION'!$B$42+'DIVIDEND VALUATION'!$B$43))^2)+('DIVIDEND VALUATION'!$J$3*((1+(AA1))^1)*((1+(AA2))^1)*((1+(AA3))^1))/((1+('DIVIDEND VALUATION'!$B$42+'DIVIDEND VALUATION'!$B$43))^3)+('DIVIDEND VALUATION'!$J$3*((1+(AA1))^1)*((1+(AA2))^1)*((1+(AA3))^1)*((1+(AA4))^1))/((1+('DIVIDEND VALUATION'!$B$42+'DIVIDEND VALUATION'!$B$43))^4)+('DIVIDEND VALUATION'!$J$3*((1+(AA1))^1)*((1+(AA2))^1)*((1+(AA3))^1)*((1+(AA4))^1)*((1+(AA5))^1))/((1+('DIVIDEND VALUATION'!$B$42+'DIVIDEND VALUATION'!$B$43))^5)+('DIVIDEND VALUATION'!$J$3*((1+(AA1))^1)*((1+(AA2))^1)*((1+(AA3))^1)*((1+(AA4))^1)*((1+(AA5))^1)*((1+(AA6))^1))/((1+('DIVIDEND VALUATION'!$B$42+'DIVIDEND VALUATION'!$B$43))^6)+('DIVIDEND VALUATION'!$J$3*((1+(AA1))^1)*((1+(AA2))^1)*((1+(AA3))^1)*((1+(AA4))^1)*((1+(AA5))^1)*((1+(AA6))^1)*((1+(AA7))^1))/((1+('DIVIDEND VALUATION'!$B$42+'DIVIDEND VALUATION'!$B$43))^7)+('DIVIDEND VALUATION'!$J$3*((1+(AA1))^1)*((1+(AA2))^1)*((1+(AA3))^1)*((1+(AA4))^1)*((1+(AA5))^1)*((1+(AA6))^1)*((1+(AA7))^1)*((1+(AA8))^1))/((1+('DIVIDEND VALUATION'!$B$42+'DIVIDEND VALUATION'!$B$43))^8)+('DIVIDEND VALUATION'!$J$3*((1+(AA1))^1)*((1+(AA2))^1)*((1+(AA3))^1)*((1+(AA4))^1)*((1+(AA5))^1)*((1+(AA6))^1)*((1+(AA7))^1)*((1+(AA8))^1)*((1+(AA9))^1))/((1+('DIVIDEND VALUATION'!$B$42+'DIVIDEND VALUATION'!$B$43))^9)+('DIVIDEND VALUATION'!$J$3*((1+(AA1))^1)*((1+(AA2))^1)*((1+(AA3))^1)*((1+(AA4))^1)*((1+(AA5))^1)*((1+(AA6))^1)*((1+(AA7))^1)*((1+(AA8))^1)*((1+(AA9))^1)*((1+(AA10))^1))/((1+('DIVIDEND VALUATION'!$B$42+'DIVIDEND VALUATION'!$B$43))^10)+('DIVIDEND VALUATION'!$J$3*((1+(AA1))^1)*((1+(AA2))^1)*((1+(AA3))^1)*((1+(AA4))^1)*((1+(AA5))^1)*((1+(AA6))^1)*((1+(AA7))^1)*((1+(AA8))^1)*((1+(AA9))^1)*((1+(AA10))^1)*((1+(AA11))^1))/((1+('DIVIDEND VALUATION'!$B$42+'DIVIDEND VALUATION'!$B$43))^11)+('DIVIDEND VALUATION'!$J$3*((1+(AA1))^1)*((1+(AA2))^1)*((1+(AA3))^1)*((1+(AA4))^1)*((1+(AA5))^1)*((1+(AA6))^1)*((1+(AA7))^1)*((1+(AA8))^1)*((1+(AA9))^1)*((1+(AA10))^1)*((1+(AA11))^1)*((1+(AA12))^1))/((1+('DIVIDEND VALUATION'!$B$42+'DIVIDEND VALUATION'!$B$43))^12)+('DIVIDEND VALUATION'!$J$3*((1+(AA1))^1)*((1+(AA2))^1)*((1+(AA3))^1)*((1+(AA4))^1)*((1+(AA5))^1)*((1+(AA6))^1)*((1+(AA7))^1)*((1+(AA8))^1)*((1+(AA9))^1)*((1+(AA10))^1)*((1+(AA11))^1)*((1+(AA12))^1)*((1+(AA13))^1))/((1+('DIVIDEND VALUATION'!$B$42+'DIVIDEND VALUATION'!$B$43))^13)+('DIVIDEND VALUATION'!$J$3*((1+(AA1))^1)*((1+(AA2))^1)*((1+(AA3))^1)*((1+(AA4))^1)*((1+(AA5))^1)*((1+(AA6))^1)*((1+(AA7))^1)*((1+(AA8))^1)*((1+(AA9))^1)*((1+(AA10))^1)*((1+(AA11))^1)*((1+(AA12))^1)*((1+(AA13))^1)*((1+(AA14))^1))/((1+('DIVIDEND VALUATION'!$B$42+'DIVIDEND VALUATION'!$B$43))^14)+('DIVIDEND VALUATION'!$J$3*((1+(AA1))^1)*((1+(AA2))^1)*((1+(AA3))^1)*((1+(AA4))^1)*((1+(AA5))^1)*((1+(AA6))^1)*((1+(AA7))^1)*((1+(AA8))^1)*((1+(AA9))^1)*((1+(AA10))^1)*((1+(AA11))^1)*((1+(AA12))^1)*((1+(AA13))^1)*((1+(AA14))^1)*((1+(AA15))^1))/((1+('DIVIDEND VALUATION'!$B$42+'DIVIDEND VALUATION'!$B$43))^15)+(('DIVIDEND VALUATION'!$J$3*((1+(AA1))^1)*((1+(AA2))^1)*((1+(AA3))^1)*((1+(AA4))^1)*((1+(AA5))^1)*((1+(AA6))^1)*((1+(AA7))^1)*((1+(AA8))^1)*((1+(AA9))^1)*((1+(AA10))^1)*((1+(AA11))^1)*((1+(AA12))^1)*((1+(AA13))^1)*((1+(AA14))^1)*((1+(AA15))^1))/((1+('DIVIDEND VALUATION'!$B$42+'DIVIDEND VALUATION'!$B$43))^15)/('DIVIDEND VALUATION'!$B$42-'DIVIDEND VALUATION'!$B$43)))))</f>
        <v>31.819580066616822</v>
      </c>
      <c r="AB16" s="32">
        <f ca="1">SUM(((('DIVIDEND VALUATION'!$J$3*((1+(AB1))^1))/((1+('DIVIDEND VALUATION'!$B$42+'DIVIDEND VALUATION'!$B$43))^1)+('DIVIDEND VALUATION'!$J$3*((1+(AB1))^1)*((1+(AB2))^1))/((1+('DIVIDEND VALUATION'!$B$42+'DIVIDEND VALUATION'!$B$43))^2)+('DIVIDEND VALUATION'!$J$3*((1+(AB1))^1)*((1+(AB2))^1)*((1+(AB3))^1))/((1+('DIVIDEND VALUATION'!$B$42+'DIVIDEND VALUATION'!$B$43))^3)+('DIVIDEND VALUATION'!$J$3*((1+(AB1))^1)*((1+(AB2))^1)*((1+(AB3))^1)*((1+(AB4))^1))/((1+('DIVIDEND VALUATION'!$B$42+'DIVIDEND VALUATION'!$B$43))^4)+('DIVIDEND VALUATION'!$J$3*((1+(AB1))^1)*((1+(AB2))^1)*((1+(AB3))^1)*((1+(AB4))^1)*((1+(AB5))^1))/((1+('DIVIDEND VALUATION'!$B$42+'DIVIDEND VALUATION'!$B$43))^5)+('DIVIDEND VALUATION'!$J$3*((1+(AB1))^1)*((1+(AB2))^1)*((1+(AB3))^1)*((1+(AB4))^1)*((1+(AB5))^1)*((1+(AB6))^1))/((1+('DIVIDEND VALUATION'!$B$42+'DIVIDEND VALUATION'!$B$43))^6)+('DIVIDEND VALUATION'!$J$3*((1+(AB1))^1)*((1+(AB2))^1)*((1+(AB3))^1)*((1+(AB4))^1)*((1+(AB5))^1)*((1+(AB6))^1)*((1+(AB7))^1))/((1+('DIVIDEND VALUATION'!$B$42+'DIVIDEND VALUATION'!$B$43))^7)+('DIVIDEND VALUATION'!$J$3*((1+(AB1))^1)*((1+(AB2))^1)*((1+(AB3))^1)*((1+(AB4))^1)*((1+(AB5))^1)*((1+(AB6))^1)*((1+(AB7))^1)*((1+(AB8))^1))/((1+('DIVIDEND VALUATION'!$B$42+'DIVIDEND VALUATION'!$B$43))^8)+('DIVIDEND VALUATION'!$J$3*((1+(AB1))^1)*((1+(AB2))^1)*((1+(AB3))^1)*((1+(AB4))^1)*((1+(AB5))^1)*((1+(AB6))^1)*((1+(AB7))^1)*((1+(AB8))^1)*((1+(AB9))^1))/((1+('DIVIDEND VALUATION'!$B$42+'DIVIDEND VALUATION'!$B$43))^9)+('DIVIDEND VALUATION'!$J$3*((1+(AB1))^1)*((1+(AB2))^1)*((1+(AB3))^1)*((1+(AB4))^1)*((1+(AB5))^1)*((1+(AB6))^1)*((1+(AB7))^1)*((1+(AB8))^1)*((1+(AB9))^1)*((1+(AB10))^1))/((1+('DIVIDEND VALUATION'!$B$42+'DIVIDEND VALUATION'!$B$43))^10)+('DIVIDEND VALUATION'!$J$3*((1+(AB1))^1)*((1+(AB2))^1)*((1+(AB3))^1)*((1+(AB4))^1)*((1+(AB5))^1)*((1+(AB6))^1)*((1+(AB7))^1)*((1+(AB8))^1)*((1+(AB9))^1)*((1+(AB10))^1)*((1+(AB11))^1))/((1+('DIVIDEND VALUATION'!$B$42+'DIVIDEND VALUATION'!$B$43))^11)+('DIVIDEND VALUATION'!$J$3*((1+(AB1))^1)*((1+(AB2))^1)*((1+(AB3))^1)*((1+(AB4))^1)*((1+(AB5))^1)*((1+(AB6))^1)*((1+(AB7))^1)*((1+(AB8))^1)*((1+(AB9))^1)*((1+(AB10))^1)*((1+(AB11))^1)*((1+(AB12))^1))/((1+('DIVIDEND VALUATION'!$B$42+'DIVIDEND VALUATION'!$B$43))^12)+('DIVIDEND VALUATION'!$J$3*((1+(AB1))^1)*((1+(AB2))^1)*((1+(AB3))^1)*((1+(AB4))^1)*((1+(AB5))^1)*((1+(AB6))^1)*((1+(AB7))^1)*((1+(AB8))^1)*((1+(AB9))^1)*((1+(AB10))^1)*((1+(AB11))^1)*((1+(AB12))^1)*((1+(AB13))^1))/((1+('DIVIDEND VALUATION'!$B$42+'DIVIDEND VALUATION'!$B$43))^13)+('DIVIDEND VALUATION'!$J$3*((1+(AB1))^1)*((1+(AB2))^1)*((1+(AB3))^1)*((1+(AB4))^1)*((1+(AB5))^1)*((1+(AB6))^1)*((1+(AB7))^1)*((1+(AB8))^1)*((1+(AB9))^1)*((1+(AB10))^1)*((1+(AB11))^1)*((1+(AB12))^1)*((1+(AB13))^1)*((1+(AB14))^1))/((1+('DIVIDEND VALUATION'!$B$42+'DIVIDEND VALUATION'!$B$43))^14)+('DIVIDEND VALUATION'!$J$3*((1+(AB1))^1)*((1+(AB2))^1)*((1+(AB3))^1)*((1+(AB4))^1)*((1+(AB5))^1)*((1+(AB6))^1)*((1+(AB7))^1)*((1+(AB8))^1)*((1+(AB9))^1)*((1+(AB10))^1)*((1+(AB11))^1)*((1+(AB12))^1)*((1+(AB13))^1)*((1+(AB14))^1)*((1+(AB15))^1))/((1+('DIVIDEND VALUATION'!$B$42+'DIVIDEND VALUATION'!$B$43))^15)+(('DIVIDEND VALUATION'!$J$3*((1+(AB1))^1)*((1+(AB2))^1)*((1+(AB3))^1)*((1+(AB4))^1)*((1+(AB5))^1)*((1+(AB6))^1)*((1+(AB7))^1)*((1+(AB8))^1)*((1+(AB9))^1)*((1+(AB10))^1)*((1+(AB11))^1)*((1+(AB12))^1)*((1+(AB13))^1)*((1+(AB14))^1)*((1+(AB15))^1))/((1+('DIVIDEND VALUATION'!$B$42+'DIVIDEND VALUATION'!$B$43))^15)/('DIVIDEND VALUATION'!$B$42-'DIVIDEND VALUATION'!$B$43)))))</f>
        <v>31.42486695549837</v>
      </c>
      <c r="AC16" s="32">
        <f ca="1">SUM(((('DIVIDEND VALUATION'!$J$3*((1+(AC1))^1))/((1+('DIVIDEND VALUATION'!$B$42+'DIVIDEND VALUATION'!$B$43))^1)+('DIVIDEND VALUATION'!$J$3*((1+(AC1))^1)*((1+(AC2))^1))/((1+('DIVIDEND VALUATION'!$B$42+'DIVIDEND VALUATION'!$B$43))^2)+('DIVIDEND VALUATION'!$J$3*((1+(AC1))^1)*((1+(AC2))^1)*((1+(AC3))^1))/((1+('DIVIDEND VALUATION'!$B$42+'DIVIDEND VALUATION'!$B$43))^3)+('DIVIDEND VALUATION'!$J$3*((1+(AC1))^1)*((1+(AC2))^1)*((1+(AC3))^1)*((1+(AC4))^1))/((1+('DIVIDEND VALUATION'!$B$42+'DIVIDEND VALUATION'!$B$43))^4)+('DIVIDEND VALUATION'!$J$3*((1+(AC1))^1)*((1+(AC2))^1)*((1+(AC3))^1)*((1+(AC4))^1)*((1+(AC5))^1))/((1+('DIVIDEND VALUATION'!$B$42+'DIVIDEND VALUATION'!$B$43))^5)+('DIVIDEND VALUATION'!$J$3*((1+(AC1))^1)*((1+(AC2))^1)*((1+(AC3))^1)*((1+(AC4))^1)*((1+(AC5))^1)*((1+(AC6))^1))/((1+('DIVIDEND VALUATION'!$B$42+'DIVIDEND VALUATION'!$B$43))^6)+('DIVIDEND VALUATION'!$J$3*((1+(AC1))^1)*((1+(AC2))^1)*((1+(AC3))^1)*((1+(AC4))^1)*((1+(AC5))^1)*((1+(AC6))^1)*((1+(AC7))^1))/((1+('DIVIDEND VALUATION'!$B$42+'DIVIDEND VALUATION'!$B$43))^7)+('DIVIDEND VALUATION'!$J$3*((1+(AC1))^1)*((1+(AC2))^1)*((1+(AC3))^1)*((1+(AC4))^1)*((1+(AC5))^1)*((1+(AC6))^1)*((1+(AC7))^1)*((1+(AC8))^1))/((1+('DIVIDEND VALUATION'!$B$42+'DIVIDEND VALUATION'!$B$43))^8)+('DIVIDEND VALUATION'!$J$3*((1+(AC1))^1)*((1+(AC2))^1)*((1+(AC3))^1)*((1+(AC4))^1)*((1+(AC5))^1)*((1+(AC6))^1)*((1+(AC7))^1)*((1+(AC8))^1)*((1+(AC9))^1))/((1+('DIVIDEND VALUATION'!$B$42+'DIVIDEND VALUATION'!$B$43))^9)+('DIVIDEND VALUATION'!$J$3*((1+(AC1))^1)*((1+(AC2))^1)*((1+(AC3))^1)*((1+(AC4))^1)*((1+(AC5))^1)*((1+(AC6))^1)*((1+(AC7))^1)*((1+(AC8))^1)*((1+(AC9))^1)*((1+(AC10))^1))/((1+('DIVIDEND VALUATION'!$B$42+'DIVIDEND VALUATION'!$B$43))^10)+('DIVIDEND VALUATION'!$J$3*((1+(AC1))^1)*((1+(AC2))^1)*((1+(AC3))^1)*((1+(AC4))^1)*((1+(AC5))^1)*((1+(AC6))^1)*((1+(AC7))^1)*((1+(AC8))^1)*((1+(AC9))^1)*((1+(AC10))^1)*((1+(AC11))^1))/((1+('DIVIDEND VALUATION'!$B$42+'DIVIDEND VALUATION'!$B$43))^11)+('DIVIDEND VALUATION'!$J$3*((1+(AC1))^1)*((1+(AC2))^1)*((1+(AC3))^1)*((1+(AC4))^1)*((1+(AC5))^1)*((1+(AC6))^1)*((1+(AC7))^1)*((1+(AC8))^1)*((1+(AC9))^1)*((1+(AC10))^1)*((1+(AC11))^1)*((1+(AC12))^1))/((1+('DIVIDEND VALUATION'!$B$42+'DIVIDEND VALUATION'!$B$43))^12)+('DIVIDEND VALUATION'!$J$3*((1+(AC1))^1)*((1+(AC2))^1)*((1+(AC3))^1)*((1+(AC4))^1)*((1+(AC5))^1)*((1+(AC6))^1)*((1+(AC7))^1)*((1+(AC8))^1)*((1+(AC9))^1)*((1+(AC10))^1)*((1+(AC11))^1)*((1+(AC12))^1)*((1+(AC13))^1))/((1+('DIVIDEND VALUATION'!$B$42+'DIVIDEND VALUATION'!$B$43))^13)+('DIVIDEND VALUATION'!$J$3*((1+(AC1))^1)*((1+(AC2))^1)*((1+(AC3))^1)*((1+(AC4))^1)*((1+(AC5))^1)*((1+(AC6))^1)*((1+(AC7))^1)*((1+(AC8))^1)*((1+(AC9))^1)*((1+(AC10))^1)*((1+(AC11))^1)*((1+(AC12))^1)*((1+(AC13))^1)*((1+(AC14))^1))/((1+('DIVIDEND VALUATION'!$B$42+'DIVIDEND VALUATION'!$B$43))^14)+('DIVIDEND VALUATION'!$J$3*((1+(AC1))^1)*((1+(AC2))^1)*((1+(AC3))^1)*((1+(AC4))^1)*((1+(AC5))^1)*((1+(AC6))^1)*((1+(AC7))^1)*((1+(AC8))^1)*((1+(AC9))^1)*((1+(AC10))^1)*((1+(AC11))^1)*((1+(AC12))^1)*((1+(AC13))^1)*((1+(AC14))^1)*((1+(AC15))^1))/((1+('DIVIDEND VALUATION'!$B$42+'DIVIDEND VALUATION'!$B$43))^15)+(('DIVIDEND VALUATION'!$J$3*((1+(AC1))^1)*((1+(AC2))^1)*((1+(AC3))^1)*((1+(AC4))^1)*((1+(AC5))^1)*((1+(AC6))^1)*((1+(AC7))^1)*((1+(AC8))^1)*((1+(AC9))^1)*((1+(AC10))^1)*((1+(AC11))^1)*((1+(AC12))^1)*((1+(AC13))^1)*((1+(AC14))^1)*((1+(AC15))^1))/((1+('DIVIDEND VALUATION'!$B$42+'DIVIDEND VALUATION'!$B$43))^15)/('DIVIDEND VALUATION'!$B$42-'DIVIDEND VALUATION'!$B$43)))))</f>
        <v>44.692616314452749</v>
      </c>
      <c r="AD16" s="32">
        <f ca="1">SUM(((('DIVIDEND VALUATION'!$J$3*((1+(AD1))^1))/((1+('DIVIDEND VALUATION'!$B$42+'DIVIDEND VALUATION'!$B$43))^1)+('DIVIDEND VALUATION'!$J$3*((1+(AD1))^1)*((1+(AD2))^1))/((1+('DIVIDEND VALUATION'!$B$42+'DIVIDEND VALUATION'!$B$43))^2)+('DIVIDEND VALUATION'!$J$3*((1+(AD1))^1)*((1+(AD2))^1)*((1+(AD3))^1))/((1+('DIVIDEND VALUATION'!$B$42+'DIVIDEND VALUATION'!$B$43))^3)+('DIVIDEND VALUATION'!$J$3*((1+(AD1))^1)*((1+(AD2))^1)*((1+(AD3))^1)*((1+(AD4))^1))/((1+('DIVIDEND VALUATION'!$B$42+'DIVIDEND VALUATION'!$B$43))^4)+('DIVIDEND VALUATION'!$J$3*((1+(AD1))^1)*((1+(AD2))^1)*((1+(AD3))^1)*((1+(AD4))^1)*((1+(AD5))^1))/((1+('DIVIDEND VALUATION'!$B$42+'DIVIDEND VALUATION'!$B$43))^5)+('DIVIDEND VALUATION'!$J$3*((1+(AD1))^1)*((1+(AD2))^1)*((1+(AD3))^1)*((1+(AD4))^1)*((1+(AD5))^1)*((1+(AD6))^1))/((1+('DIVIDEND VALUATION'!$B$42+'DIVIDEND VALUATION'!$B$43))^6)+('DIVIDEND VALUATION'!$J$3*((1+(AD1))^1)*((1+(AD2))^1)*((1+(AD3))^1)*((1+(AD4))^1)*((1+(AD5))^1)*((1+(AD6))^1)*((1+(AD7))^1))/((1+('DIVIDEND VALUATION'!$B$42+'DIVIDEND VALUATION'!$B$43))^7)+('DIVIDEND VALUATION'!$J$3*((1+(AD1))^1)*((1+(AD2))^1)*((1+(AD3))^1)*((1+(AD4))^1)*((1+(AD5))^1)*((1+(AD6))^1)*((1+(AD7))^1)*((1+(AD8))^1))/((1+('DIVIDEND VALUATION'!$B$42+'DIVIDEND VALUATION'!$B$43))^8)+('DIVIDEND VALUATION'!$J$3*((1+(AD1))^1)*((1+(AD2))^1)*((1+(AD3))^1)*((1+(AD4))^1)*((1+(AD5))^1)*((1+(AD6))^1)*((1+(AD7))^1)*((1+(AD8))^1)*((1+(AD9))^1))/((1+('DIVIDEND VALUATION'!$B$42+'DIVIDEND VALUATION'!$B$43))^9)+('DIVIDEND VALUATION'!$J$3*((1+(AD1))^1)*((1+(AD2))^1)*((1+(AD3))^1)*((1+(AD4))^1)*((1+(AD5))^1)*((1+(AD6))^1)*((1+(AD7))^1)*((1+(AD8))^1)*((1+(AD9))^1)*((1+(AD10))^1))/((1+('DIVIDEND VALUATION'!$B$42+'DIVIDEND VALUATION'!$B$43))^10)+('DIVIDEND VALUATION'!$J$3*((1+(AD1))^1)*((1+(AD2))^1)*((1+(AD3))^1)*((1+(AD4))^1)*((1+(AD5))^1)*((1+(AD6))^1)*((1+(AD7))^1)*((1+(AD8))^1)*((1+(AD9))^1)*((1+(AD10))^1)*((1+(AD11))^1))/((1+('DIVIDEND VALUATION'!$B$42+'DIVIDEND VALUATION'!$B$43))^11)+('DIVIDEND VALUATION'!$J$3*((1+(AD1))^1)*((1+(AD2))^1)*((1+(AD3))^1)*((1+(AD4))^1)*((1+(AD5))^1)*((1+(AD6))^1)*((1+(AD7))^1)*((1+(AD8))^1)*((1+(AD9))^1)*((1+(AD10))^1)*((1+(AD11))^1)*((1+(AD12))^1))/((1+('DIVIDEND VALUATION'!$B$42+'DIVIDEND VALUATION'!$B$43))^12)+('DIVIDEND VALUATION'!$J$3*((1+(AD1))^1)*((1+(AD2))^1)*((1+(AD3))^1)*((1+(AD4))^1)*((1+(AD5))^1)*((1+(AD6))^1)*((1+(AD7))^1)*((1+(AD8))^1)*((1+(AD9))^1)*((1+(AD10))^1)*((1+(AD11))^1)*((1+(AD12))^1)*((1+(AD13))^1))/((1+('DIVIDEND VALUATION'!$B$42+'DIVIDEND VALUATION'!$B$43))^13)+('DIVIDEND VALUATION'!$J$3*((1+(AD1))^1)*((1+(AD2))^1)*((1+(AD3))^1)*((1+(AD4))^1)*((1+(AD5))^1)*((1+(AD6))^1)*((1+(AD7))^1)*((1+(AD8))^1)*((1+(AD9))^1)*((1+(AD10))^1)*((1+(AD11))^1)*((1+(AD12))^1)*((1+(AD13))^1)*((1+(AD14))^1))/((1+('DIVIDEND VALUATION'!$B$42+'DIVIDEND VALUATION'!$B$43))^14)+('DIVIDEND VALUATION'!$J$3*((1+(AD1))^1)*((1+(AD2))^1)*((1+(AD3))^1)*((1+(AD4))^1)*((1+(AD5))^1)*((1+(AD6))^1)*((1+(AD7))^1)*((1+(AD8))^1)*((1+(AD9))^1)*((1+(AD10))^1)*((1+(AD11))^1)*((1+(AD12))^1)*((1+(AD13))^1)*((1+(AD14))^1)*((1+(AD15))^1))/((1+('DIVIDEND VALUATION'!$B$42+'DIVIDEND VALUATION'!$B$43))^15)+(('DIVIDEND VALUATION'!$J$3*((1+(AD1))^1)*((1+(AD2))^1)*((1+(AD3))^1)*((1+(AD4))^1)*((1+(AD5))^1)*((1+(AD6))^1)*((1+(AD7))^1)*((1+(AD8))^1)*((1+(AD9))^1)*((1+(AD10))^1)*((1+(AD11))^1)*((1+(AD12))^1)*((1+(AD13))^1)*((1+(AD14))^1)*((1+(AD15))^1))/((1+('DIVIDEND VALUATION'!$B$42+'DIVIDEND VALUATION'!$B$43))^15)/('DIVIDEND VALUATION'!$B$42-'DIVIDEND VALUATION'!$B$43)))))</f>
        <v>53.087041748640956</v>
      </c>
      <c r="AE16" s="32">
        <f ca="1">SUM(((('DIVIDEND VALUATION'!$J$3*((1+(AE1))^1))/((1+('DIVIDEND VALUATION'!$B$42+'DIVIDEND VALUATION'!$B$43))^1)+('DIVIDEND VALUATION'!$J$3*((1+(AE1))^1)*((1+(AE2))^1))/((1+('DIVIDEND VALUATION'!$B$42+'DIVIDEND VALUATION'!$B$43))^2)+('DIVIDEND VALUATION'!$J$3*((1+(AE1))^1)*((1+(AE2))^1)*((1+(AE3))^1))/((1+('DIVIDEND VALUATION'!$B$42+'DIVIDEND VALUATION'!$B$43))^3)+('DIVIDEND VALUATION'!$J$3*((1+(AE1))^1)*((1+(AE2))^1)*((1+(AE3))^1)*((1+(AE4))^1))/((1+('DIVIDEND VALUATION'!$B$42+'DIVIDEND VALUATION'!$B$43))^4)+('DIVIDEND VALUATION'!$J$3*((1+(AE1))^1)*((1+(AE2))^1)*((1+(AE3))^1)*((1+(AE4))^1)*((1+(AE5))^1))/((1+('DIVIDEND VALUATION'!$B$42+'DIVIDEND VALUATION'!$B$43))^5)+('DIVIDEND VALUATION'!$J$3*((1+(AE1))^1)*((1+(AE2))^1)*((1+(AE3))^1)*((1+(AE4))^1)*((1+(AE5))^1)*((1+(AE6))^1))/((1+('DIVIDEND VALUATION'!$B$42+'DIVIDEND VALUATION'!$B$43))^6)+('DIVIDEND VALUATION'!$J$3*((1+(AE1))^1)*((1+(AE2))^1)*((1+(AE3))^1)*((1+(AE4))^1)*((1+(AE5))^1)*((1+(AE6))^1)*((1+(AE7))^1))/((1+('DIVIDEND VALUATION'!$B$42+'DIVIDEND VALUATION'!$B$43))^7)+('DIVIDEND VALUATION'!$J$3*((1+(AE1))^1)*((1+(AE2))^1)*((1+(AE3))^1)*((1+(AE4))^1)*((1+(AE5))^1)*((1+(AE6))^1)*((1+(AE7))^1)*((1+(AE8))^1))/((1+('DIVIDEND VALUATION'!$B$42+'DIVIDEND VALUATION'!$B$43))^8)+('DIVIDEND VALUATION'!$J$3*((1+(AE1))^1)*((1+(AE2))^1)*((1+(AE3))^1)*((1+(AE4))^1)*((1+(AE5))^1)*((1+(AE6))^1)*((1+(AE7))^1)*((1+(AE8))^1)*((1+(AE9))^1))/((1+('DIVIDEND VALUATION'!$B$42+'DIVIDEND VALUATION'!$B$43))^9)+('DIVIDEND VALUATION'!$J$3*((1+(AE1))^1)*((1+(AE2))^1)*((1+(AE3))^1)*((1+(AE4))^1)*((1+(AE5))^1)*((1+(AE6))^1)*((1+(AE7))^1)*((1+(AE8))^1)*((1+(AE9))^1)*((1+(AE10))^1))/((1+('DIVIDEND VALUATION'!$B$42+'DIVIDEND VALUATION'!$B$43))^10)+('DIVIDEND VALUATION'!$J$3*((1+(AE1))^1)*((1+(AE2))^1)*((1+(AE3))^1)*((1+(AE4))^1)*((1+(AE5))^1)*((1+(AE6))^1)*((1+(AE7))^1)*((1+(AE8))^1)*((1+(AE9))^1)*((1+(AE10))^1)*((1+(AE11))^1))/((1+('DIVIDEND VALUATION'!$B$42+'DIVIDEND VALUATION'!$B$43))^11)+('DIVIDEND VALUATION'!$J$3*((1+(AE1))^1)*((1+(AE2))^1)*((1+(AE3))^1)*((1+(AE4))^1)*((1+(AE5))^1)*((1+(AE6))^1)*((1+(AE7))^1)*((1+(AE8))^1)*((1+(AE9))^1)*((1+(AE10))^1)*((1+(AE11))^1)*((1+(AE12))^1))/((1+('DIVIDEND VALUATION'!$B$42+'DIVIDEND VALUATION'!$B$43))^12)+('DIVIDEND VALUATION'!$J$3*((1+(AE1))^1)*((1+(AE2))^1)*((1+(AE3))^1)*((1+(AE4))^1)*((1+(AE5))^1)*((1+(AE6))^1)*((1+(AE7))^1)*((1+(AE8))^1)*((1+(AE9))^1)*((1+(AE10))^1)*((1+(AE11))^1)*((1+(AE12))^1)*((1+(AE13))^1))/((1+('DIVIDEND VALUATION'!$B$42+'DIVIDEND VALUATION'!$B$43))^13)+('DIVIDEND VALUATION'!$J$3*((1+(AE1))^1)*((1+(AE2))^1)*((1+(AE3))^1)*((1+(AE4))^1)*((1+(AE5))^1)*((1+(AE6))^1)*((1+(AE7))^1)*((1+(AE8))^1)*((1+(AE9))^1)*((1+(AE10))^1)*((1+(AE11))^1)*((1+(AE12))^1)*((1+(AE13))^1)*((1+(AE14))^1))/((1+('DIVIDEND VALUATION'!$B$42+'DIVIDEND VALUATION'!$B$43))^14)+('DIVIDEND VALUATION'!$J$3*((1+(AE1))^1)*((1+(AE2))^1)*((1+(AE3))^1)*((1+(AE4))^1)*((1+(AE5))^1)*((1+(AE6))^1)*((1+(AE7))^1)*((1+(AE8))^1)*((1+(AE9))^1)*((1+(AE10))^1)*((1+(AE11))^1)*((1+(AE12))^1)*((1+(AE13))^1)*((1+(AE14))^1)*((1+(AE15))^1))/((1+('DIVIDEND VALUATION'!$B$42+'DIVIDEND VALUATION'!$B$43))^15)+(('DIVIDEND VALUATION'!$J$3*((1+(AE1))^1)*((1+(AE2))^1)*((1+(AE3))^1)*((1+(AE4))^1)*((1+(AE5))^1)*((1+(AE6))^1)*((1+(AE7))^1)*((1+(AE8))^1)*((1+(AE9))^1)*((1+(AE10))^1)*((1+(AE11))^1)*((1+(AE12))^1)*((1+(AE13))^1)*((1+(AE14))^1)*((1+(AE15))^1))/((1+('DIVIDEND VALUATION'!$B$42+'DIVIDEND VALUATION'!$B$43))^15)/('DIVIDEND VALUATION'!$B$42-'DIVIDEND VALUATION'!$B$43)))))</f>
        <v>30.016093838650484</v>
      </c>
      <c r="AF16" s="32">
        <f ca="1">SUM(((('DIVIDEND VALUATION'!$J$3*((1+(AF1))^1))/((1+('DIVIDEND VALUATION'!$B$42+'DIVIDEND VALUATION'!$B$43))^1)+('DIVIDEND VALUATION'!$J$3*((1+(AF1))^1)*((1+(AF2))^1))/((1+('DIVIDEND VALUATION'!$B$42+'DIVIDEND VALUATION'!$B$43))^2)+('DIVIDEND VALUATION'!$J$3*((1+(AF1))^1)*((1+(AF2))^1)*((1+(AF3))^1))/((1+('DIVIDEND VALUATION'!$B$42+'DIVIDEND VALUATION'!$B$43))^3)+('DIVIDEND VALUATION'!$J$3*((1+(AF1))^1)*((1+(AF2))^1)*((1+(AF3))^1)*((1+(AF4))^1))/((1+('DIVIDEND VALUATION'!$B$42+'DIVIDEND VALUATION'!$B$43))^4)+('DIVIDEND VALUATION'!$J$3*((1+(AF1))^1)*((1+(AF2))^1)*((1+(AF3))^1)*((1+(AF4))^1)*((1+(AF5))^1))/((1+('DIVIDEND VALUATION'!$B$42+'DIVIDEND VALUATION'!$B$43))^5)+('DIVIDEND VALUATION'!$J$3*((1+(AF1))^1)*((1+(AF2))^1)*((1+(AF3))^1)*((1+(AF4))^1)*((1+(AF5))^1)*((1+(AF6))^1))/((1+('DIVIDEND VALUATION'!$B$42+'DIVIDEND VALUATION'!$B$43))^6)+('DIVIDEND VALUATION'!$J$3*((1+(AF1))^1)*((1+(AF2))^1)*((1+(AF3))^1)*((1+(AF4))^1)*((1+(AF5))^1)*((1+(AF6))^1)*((1+(AF7))^1))/((1+('DIVIDEND VALUATION'!$B$42+'DIVIDEND VALUATION'!$B$43))^7)+('DIVIDEND VALUATION'!$J$3*((1+(AF1))^1)*((1+(AF2))^1)*((1+(AF3))^1)*((1+(AF4))^1)*((1+(AF5))^1)*((1+(AF6))^1)*((1+(AF7))^1)*((1+(AF8))^1))/((1+('DIVIDEND VALUATION'!$B$42+'DIVIDEND VALUATION'!$B$43))^8)+('DIVIDEND VALUATION'!$J$3*((1+(AF1))^1)*((1+(AF2))^1)*((1+(AF3))^1)*((1+(AF4))^1)*((1+(AF5))^1)*((1+(AF6))^1)*((1+(AF7))^1)*((1+(AF8))^1)*((1+(AF9))^1))/((1+('DIVIDEND VALUATION'!$B$42+'DIVIDEND VALUATION'!$B$43))^9)+('DIVIDEND VALUATION'!$J$3*((1+(AF1))^1)*((1+(AF2))^1)*((1+(AF3))^1)*((1+(AF4))^1)*((1+(AF5))^1)*((1+(AF6))^1)*((1+(AF7))^1)*((1+(AF8))^1)*((1+(AF9))^1)*((1+(AF10))^1))/((1+('DIVIDEND VALUATION'!$B$42+'DIVIDEND VALUATION'!$B$43))^10)+('DIVIDEND VALUATION'!$J$3*((1+(AF1))^1)*((1+(AF2))^1)*((1+(AF3))^1)*((1+(AF4))^1)*((1+(AF5))^1)*((1+(AF6))^1)*((1+(AF7))^1)*((1+(AF8))^1)*((1+(AF9))^1)*((1+(AF10))^1)*((1+(AF11))^1))/((1+('DIVIDEND VALUATION'!$B$42+'DIVIDEND VALUATION'!$B$43))^11)+('DIVIDEND VALUATION'!$J$3*((1+(AF1))^1)*((1+(AF2))^1)*((1+(AF3))^1)*((1+(AF4))^1)*((1+(AF5))^1)*((1+(AF6))^1)*((1+(AF7))^1)*((1+(AF8))^1)*((1+(AF9))^1)*((1+(AF10))^1)*((1+(AF11))^1)*((1+(AF12))^1))/((1+('DIVIDEND VALUATION'!$B$42+'DIVIDEND VALUATION'!$B$43))^12)+('DIVIDEND VALUATION'!$J$3*((1+(AF1))^1)*((1+(AF2))^1)*((1+(AF3))^1)*((1+(AF4))^1)*((1+(AF5))^1)*((1+(AF6))^1)*((1+(AF7))^1)*((1+(AF8))^1)*((1+(AF9))^1)*((1+(AF10))^1)*((1+(AF11))^1)*((1+(AF12))^1)*((1+(AF13))^1))/((1+('DIVIDEND VALUATION'!$B$42+'DIVIDEND VALUATION'!$B$43))^13)+('DIVIDEND VALUATION'!$J$3*((1+(AF1))^1)*((1+(AF2))^1)*((1+(AF3))^1)*((1+(AF4))^1)*((1+(AF5))^1)*((1+(AF6))^1)*((1+(AF7))^1)*((1+(AF8))^1)*((1+(AF9))^1)*((1+(AF10))^1)*((1+(AF11))^1)*((1+(AF12))^1)*((1+(AF13))^1)*((1+(AF14))^1))/((1+('DIVIDEND VALUATION'!$B$42+'DIVIDEND VALUATION'!$B$43))^14)+('DIVIDEND VALUATION'!$J$3*((1+(AF1))^1)*((1+(AF2))^1)*((1+(AF3))^1)*((1+(AF4))^1)*((1+(AF5))^1)*((1+(AF6))^1)*((1+(AF7))^1)*((1+(AF8))^1)*((1+(AF9))^1)*((1+(AF10))^1)*((1+(AF11))^1)*((1+(AF12))^1)*((1+(AF13))^1)*((1+(AF14))^1)*((1+(AF15))^1))/((1+('DIVIDEND VALUATION'!$B$42+'DIVIDEND VALUATION'!$B$43))^15)+(('DIVIDEND VALUATION'!$J$3*((1+(AF1))^1)*((1+(AF2))^1)*((1+(AF3))^1)*((1+(AF4))^1)*((1+(AF5))^1)*((1+(AF6))^1)*((1+(AF7))^1)*((1+(AF8))^1)*((1+(AF9))^1)*((1+(AF10))^1)*((1+(AF11))^1)*((1+(AF12))^1)*((1+(AF13))^1)*((1+(AF14))^1)*((1+(AF15))^1))/((1+('DIVIDEND VALUATION'!$B$42+'DIVIDEND VALUATION'!$B$43))^15)/('DIVIDEND VALUATION'!$B$42-'DIVIDEND VALUATION'!$B$43)))))</f>
        <v>20.160735733855077</v>
      </c>
      <c r="AG16" s="32">
        <f ca="1">SUM(((('DIVIDEND VALUATION'!$J$3*((1+(AG1))^1))/((1+('DIVIDEND VALUATION'!$B$42+'DIVIDEND VALUATION'!$B$43))^1)+('DIVIDEND VALUATION'!$J$3*((1+(AG1))^1)*((1+(AG2))^1))/((1+('DIVIDEND VALUATION'!$B$42+'DIVIDEND VALUATION'!$B$43))^2)+('DIVIDEND VALUATION'!$J$3*((1+(AG1))^1)*((1+(AG2))^1)*((1+(AG3))^1))/((1+('DIVIDEND VALUATION'!$B$42+'DIVIDEND VALUATION'!$B$43))^3)+('DIVIDEND VALUATION'!$J$3*((1+(AG1))^1)*((1+(AG2))^1)*((1+(AG3))^1)*((1+(AG4))^1))/((1+('DIVIDEND VALUATION'!$B$42+'DIVIDEND VALUATION'!$B$43))^4)+('DIVIDEND VALUATION'!$J$3*((1+(AG1))^1)*((1+(AG2))^1)*((1+(AG3))^1)*((1+(AG4))^1)*((1+(AG5))^1))/((1+('DIVIDEND VALUATION'!$B$42+'DIVIDEND VALUATION'!$B$43))^5)+('DIVIDEND VALUATION'!$J$3*((1+(AG1))^1)*((1+(AG2))^1)*((1+(AG3))^1)*((1+(AG4))^1)*((1+(AG5))^1)*((1+(AG6))^1))/((1+('DIVIDEND VALUATION'!$B$42+'DIVIDEND VALUATION'!$B$43))^6)+('DIVIDEND VALUATION'!$J$3*((1+(AG1))^1)*((1+(AG2))^1)*((1+(AG3))^1)*((1+(AG4))^1)*((1+(AG5))^1)*((1+(AG6))^1)*((1+(AG7))^1))/((1+('DIVIDEND VALUATION'!$B$42+'DIVIDEND VALUATION'!$B$43))^7)+('DIVIDEND VALUATION'!$J$3*((1+(AG1))^1)*((1+(AG2))^1)*((1+(AG3))^1)*((1+(AG4))^1)*((1+(AG5))^1)*((1+(AG6))^1)*((1+(AG7))^1)*((1+(AG8))^1))/((1+('DIVIDEND VALUATION'!$B$42+'DIVIDEND VALUATION'!$B$43))^8)+('DIVIDEND VALUATION'!$J$3*((1+(AG1))^1)*((1+(AG2))^1)*((1+(AG3))^1)*((1+(AG4))^1)*((1+(AG5))^1)*((1+(AG6))^1)*((1+(AG7))^1)*((1+(AG8))^1)*((1+(AG9))^1))/((1+('DIVIDEND VALUATION'!$B$42+'DIVIDEND VALUATION'!$B$43))^9)+('DIVIDEND VALUATION'!$J$3*((1+(AG1))^1)*((1+(AG2))^1)*((1+(AG3))^1)*((1+(AG4))^1)*((1+(AG5))^1)*((1+(AG6))^1)*((1+(AG7))^1)*((1+(AG8))^1)*((1+(AG9))^1)*((1+(AG10))^1))/((1+('DIVIDEND VALUATION'!$B$42+'DIVIDEND VALUATION'!$B$43))^10)+('DIVIDEND VALUATION'!$J$3*((1+(AG1))^1)*((1+(AG2))^1)*((1+(AG3))^1)*((1+(AG4))^1)*((1+(AG5))^1)*((1+(AG6))^1)*((1+(AG7))^1)*((1+(AG8))^1)*((1+(AG9))^1)*((1+(AG10))^1)*((1+(AG11))^1))/((1+('DIVIDEND VALUATION'!$B$42+'DIVIDEND VALUATION'!$B$43))^11)+('DIVIDEND VALUATION'!$J$3*((1+(AG1))^1)*((1+(AG2))^1)*((1+(AG3))^1)*((1+(AG4))^1)*((1+(AG5))^1)*((1+(AG6))^1)*((1+(AG7))^1)*((1+(AG8))^1)*((1+(AG9))^1)*((1+(AG10))^1)*((1+(AG11))^1)*((1+(AG12))^1))/((1+('DIVIDEND VALUATION'!$B$42+'DIVIDEND VALUATION'!$B$43))^12)+('DIVIDEND VALUATION'!$J$3*((1+(AG1))^1)*((1+(AG2))^1)*((1+(AG3))^1)*((1+(AG4))^1)*((1+(AG5))^1)*((1+(AG6))^1)*((1+(AG7))^1)*((1+(AG8))^1)*((1+(AG9))^1)*((1+(AG10))^1)*((1+(AG11))^1)*((1+(AG12))^1)*((1+(AG13))^1))/((1+('DIVIDEND VALUATION'!$B$42+'DIVIDEND VALUATION'!$B$43))^13)+('DIVIDEND VALUATION'!$J$3*((1+(AG1))^1)*((1+(AG2))^1)*((1+(AG3))^1)*((1+(AG4))^1)*((1+(AG5))^1)*((1+(AG6))^1)*((1+(AG7))^1)*((1+(AG8))^1)*((1+(AG9))^1)*((1+(AG10))^1)*((1+(AG11))^1)*((1+(AG12))^1)*((1+(AG13))^1)*((1+(AG14))^1))/((1+('DIVIDEND VALUATION'!$B$42+'DIVIDEND VALUATION'!$B$43))^14)+('DIVIDEND VALUATION'!$J$3*((1+(AG1))^1)*((1+(AG2))^1)*((1+(AG3))^1)*((1+(AG4))^1)*((1+(AG5))^1)*((1+(AG6))^1)*((1+(AG7))^1)*((1+(AG8))^1)*((1+(AG9))^1)*((1+(AG10))^1)*((1+(AG11))^1)*((1+(AG12))^1)*((1+(AG13))^1)*((1+(AG14))^1)*((1+(AG15))^1))/((1+('DIVIDEND VALUATION'!$B$42+'DIVIDEND VALUATION'!$B$43))^15)+(('DIVIDEND VALUATION'!$J$3*((1+(AG1))^1)*((1+(AG2))^1)*((1+(AG3))^1)*((1+(AG4))^1)*((1+(AG5))^1)*((1+(AG6))^1)*((1+(AG7))^1)*((1+(AG8))^1)*((1+(AG9))^1)*((1+(AG10))^1)*((1+(AG11))^1)*((1+(AG12))^1)*((1+(AG13))^1)*((1+(AG14))^1)*((1+(AG15))^1))/((1+('DIVIDEND VALUATION'!$B$42+'DIVIDEND VALUATION'!$B$43))^15)/('DIVIDEND VALUATION'!$B$42-'DIVIDEND VALUATION'!$B$43)))))</f>
        <v>25.732646500301531</v>
      </c>
      <c r="AH16" s="32">
        <f ca="1">SUM(((('DIVIDEND VALUATION'!$J$3*((1+(AH1))^1))/((1+('DIVIDEND VALUATION'!$B$42+'DIVIDEND VALUATION'!$B$43))^1)+('DIVIDEND VALUATION'!$J$3*((1+(AH1))^1)*((1+(AH2))^1))/((1+('DIVIDEND VALUATION'!$B$42+'DIVIDEND VALUATION'!$B$43))^2)+('DIVIDEND VALUATION'!$J$3*((1+(AH1))^1)*((1+(AH2))^1)*((1+(AH3))^1))/((1+('DIVIDEND VALUATION'!$B$42+'DIVIDEND VALUATION'!$B$43))^3)+('DIVIDEND VALUATION'!$J$3*((1+(AH1))^1)*((1+(AH2))^1)*((1+(AH3))^1)*((1+(AH4))^1))/((1+('DIVIDEND VALUATION'!$B$42+'DIVIDEND VALUATION'!$B$43))^4)+('DIVIDEND VALUATION'!$J$3*((1+(AH1))^1)*((1+(AH2))^1)*((1+(AH3))^1)*((1+(AH4))^1)*((1+(AH5))^1))/((1+('DIVIDEND VALUATION'!$B$42+'DIVIDEND VALUATION'!$B$43))^5)+('DIVIDEND VALUATION'!$J$3*((1+(AH1))^1)*((1+(AH2))^1)*((1+(AH3))^1)*((1+(AH4))^1)*((1+(AH5))^1)*((1+(AH6))^1))/((1+('DIVIDEND VALUATION'!$B$42+'DIVIDEND VALUATION'!$B$43))^6)+('DIVIDEND VALUATION'!$J$3*((1+(AH1))^1)*((1+(AH2))^1)*((1+(AH3))^1)*((1+(AH4))^1)*((1+(AH5))^1)*((1+(AH6))^1)*((1+(AH7))^1))/((1+('DIVIDEND VALUATION'!$B$42+'DIVIDEND VALUATION'!$B$43))^7)+('DIVIDEND VALUATION'!$J$3*((1+(AH1))^1)*((1+(AH2))^1)*((1+(AH3))^1)*((1+(AH4))^1)*((1+(AH5))^1)*((1+(AH6))^1)*((1+(AH7))^1)*((1+(AH8))^1))/((1+('DIVIDEND VALUATION'!$B$42+'DIVIDEND VALUATION'!$B$43))^8)+('DIVIDEND VALUATION'!$J$3*((1+(AH1))^1)*((1+(AH2))^1)*((1+(AH3))^1)*((1+(AH4))^1)*((1+(AH5))^1)*((1+(AH6))^1)*((1+(AH7))^1)*((1+(AH8))^1)*((1+(AH9))^1))/((1+('DIVIDEND VALUATION'!$B$42+'DIVIDEND VALUATION'!$B$43))^9)+('DIVIDEND VALUATION'!$J$3*((1+(AH1))^1)*((1+(AH2))^1)*((1+(AH3))^1)*((1+(AH4))^1)*((1+(AH5))^1)*((1+(AH6))^1)*((1+(AH7))^1)*((1+(AH8))^1)*((1+(AH9))^1)*((1+(AH10))^1))/((1+('DIVIDEND VALUATION'!$B$42+'DIVIDEND VALUATION'!$B$43))^10)+('DIVIDEND VALUATION'!$J$3*((1+(AH1))^1)*((1+(AH2))^1)*((1+(AH3))^1)*((1+(AH4))^1)*((1+(AH5))^1)*((1+(AH6))^1)*((1+(AH7))^1)*((1+(AH8))^1)*((1+(AH9))^1)*((1+(AH10))^1)*((1+(AH11))^1))/((1+('DIVIDEND VALUATION'!$B$42+'DIVIDEND VALUATION'!$B$43))^11)+('DIVIDEND VALUATION'!$J$3*((1+(AH1))^1)*((1+(AH2))^1)*((1+(AH3))^1)*((1+(AH4))^1)*((1+(AH5))^1)*((1+(AH6))^1)*((1+(AH7))^1)*((1+(AH8))^1)*((1+(AH9))^1)*((1+(AH10))^1)*((1+(AH11))^1)*((1+(AH12))^1))/((1+('DIVIDEND VALUATION'!$B$42+'DIVIDEND VALUATION'!$B$43))^12)+('DIVIDEND VALUATION'!$J$3*((1+(AH1))^1)*((1+(AH2))^1)*((1+(AH3))^1)*((1+(AH4))^1)*((1+(AH5))^1)*((1+(AH6))^1)*((1+(AH7))^1)*((1+(AH8))^1)*((1+(AH9))^1)*((1+(AH10))^1)*((1+(AH11))^1)*((1+(AH12))^1)*((1+(AH13))^1))/((1+('DIVIDEND VALUATION'!$B$42+'DIVIDEND VALUATION'!$B$43))^13)+('DIVIDEND VALUATION'!$J$3*((1+(AH1))^1)*((1+(AH2))^1)*((1+(AH3))^1)*((1+(AH4))^1)*((1+(AH5))^1)*((1+(AH6))^1)*((1+(AH7))^1)*((1+(AH8))^1)*((1+(AH9))^1)*((1+(AH10))^1)*((1+(AH11))^1)*((1+(AH12))^1)*((1+(AH13))^1)*((1+(AH14))^1))/((1+('DIVIDEND VALUATION'!$B$42+'DIVIDEND VALUATION'!$B$43))^14)+('DIVIDEND VALUATION'!$J$3*((1+(AH1))^1)*((1+(AH2))^1)*((1+(AH3))^1)*((1+(AH4))^1)*((1+(AH5))^1)*((1+(AH6))^1)*((1+(AH7))^1)*((1+(AH8))^1)*((1+(AH9))^1)*((1+(AH10))^1)*((1+(AH11))^1)*((1+(AH12))^1)*((1+(AH13))^1)*((1+(AH14))^1)*((1+(AH15))^1))/((1+('DIVIDEND VALUATION'!$B$42+'DIVIDEND VALUATION'!$B$43))^15)+(('DIVIDEND VALUATION'!$J$3*((1+(AH1))^1)*((1+(AH2))^1)*((1+(AH3))^1)*((1+(AH4))^1)*((1+(AH5))^1)*((1+(AH6))^1)*((1+(AH7))^1)*((1+(AH8))^1)*((1+(AH9))^1)*((1+(AH10))^1)*((1+(AH11))^1)*((1+(AH12))^1)*((1+(AH13))^1)*((1+(AH14))^1)*((1+(AH15))^1))/((1+('DIVIDEND VALUATION'!$B$42+'DIVIDEND VALUATION'!$B$43))^15)/('DIVIDEND VALUATION'!$B$42-'DIVIDEND VALUATION'!$B$43)))))</f>
        <v>48.735274744104856</v>
      </c>
      <c r="AI16" s="32">
        <f ca="1">SUM(((('DIVIDEND VALUATION'!$J$3*((1+(AI1))^1))/((1+('DIVIDEND VALUATION'!$B$42+'DIVIDEND VALUATION'!$B$43))^1)+('DIVIDEND VALUATION'!$J$3*((1+(AI1))^1)*((1+(AI2))^1))/((1+('DIVIDEND VALUATION'!$B$42+'DIVIDEND VALUATION'!$B$43))^2)+('DIVIDEND VALUATION'!$J$3*((1+(AI1))^1)*((1+(AI2))^1)*((1+(AI3))^1))/((1+('DIVIDEND VALUATION'!$B$42+'DIVIDEND VALUATION'!$B$43))^3)+('DIVIDEND VALUATION'!$J$3*((1+(AI1))^1)*((1+(AI2))^1)*((1+(AI3))^1)*((1+(AI4))^1))/((1+('DIVIDEND VALUATION'!$B$42+'DIVIDEND VALUATION'!$B$43))^4)+('DIVIDEND VALUATION'!$J$3*((1+(AI1))^1)*((1+(AI2))^1)*((1+(AI3))^1)*((1+(AI4))^1)*((1+(AI5))^1))/((1+('DIVIDEND VALUATION'!$B$42+'DIVIDEND VALUATION'!$B$43))^5)+('DIVIDEND VALUATION'!$J$3*((1+(AI1))^1)*((1+(AI2))^1)*((1+(AI3))^1)*((1+(AI4))^1)*((1+(AI5))^1)*((1+(AI6))^1))/((1+('DIVIDEND VALUATION'!$B$42+'DIVIDEND VALUATION'!$B$43))^6)+('DIVIDEND VALUATION'!$J$3*((1+(AI1))^1)*((1+(AI2))^1)*((1+(AI3))^1)*((1+(AI4))^1)*((1+(AI5))^1)*((1+(AI6))^1)*((1+(AI7))^1))/((1+('DIVIDEND VALUATION'!$B$42+'DIVIDEND VALUATION'!$B$43))^7)+('DIVIDEND VALUATION'!$J$3*((1+(AI1))^1)*((1+(AI2))^1)*((1+(AI3))^1)*((1+(AI4))^1)*((1+(AI5))^1)*((1+(AI6))^1)*((1+(AI7))^1)*((1+(AI8))^1))/((1+('DIVIDEND VALUATION'!$B$42+'DIVIDEND VALUATION'!$B$43))^8)+('DIVIDEND VALUATION'!$J$3*((1+(AI1))^1)*((1+(AI2))^1)*((1+(AI3))^1)*((1+(AI4))^1)*((1+(AI5))^1)*((1+(AI6))^1)*((1+(AI7))^1)*((1+(AI8))^1)*((1+(AI9))^1))/((1+('DIVIDEND VALUATION'!$B$42+'DIVIDEND VALUATION'!$B$43))^9)+('DIVIDEND VALUATION'!$J$3*((1+(AI1))^1)*((1+(AI2))^1)*((1+(AI3))^1)*((1+(AI4))^1)*((1+(AI5))^1)*((1+(AI6))^1)*((1+(AI7))^1)*((1+(AI8))^1)*((1+(AI9))^1)*((1+(AI10))^1))/((1+('DIVIDEND VALUATION'!$B$42+'DIVIDEND VALUATION'!$B$43))^10)+('DIVIDEND VALUATION'!$J$3*((1+(AI1))^1)*((1+(AI2))^1)*((1+(AI3))^1)*((1+(AI4))^1)*((1+(AI5))^1)*((1+(AI6))^1)*((1+(AI7))^1)*((1+(AI8))^1)*((1+(AI9))^1)*((1+(AI10))^1)*((1+(AI11))^1))/((1+('DIVIDEND VALUATION'!$B$42+'DIVIDEND VALUATION'!$B$43))^11)+('DIVIDEND VALUATION'!$J$3*((1+(AI1))^1)*((1+(AI2))^1)*((1+(AI3))^1)*((1+(AI4))^1)*((1+(AI5))^1)*((1+(AI6))^1)*((1+(AI7))^1)*((1+(AI8))^1)*((1+(AI9))^1)*((1+(AI10))^1)*((1+(AI11))^1)*((1+(AI12))^1))/((1+('DIVIDEND VALUATION'!$B$42+'DIVIDEND VALUATION'!$B$43))^12)+('DIVIDEND VALUATION'!$J$3*((1+(AI1))^1)*((1+(AI2))^1)*((1+(AI3))^1)*((1+(AI4))^1)*((1+(AI5))^1)*((1+(AI6))^1)*((1+(AI7))^1)*((1+(AI8))^1)*((1+(AI9))^1)*((1+(AI10))^1)*((1+(AI11))^1)*((1+(AI12))^1)*((1+(AI13))^1))/((1+('DIVIDEND VALUATION'!$B$42+'DIVIDEND VALUATION'!$B$43))^13)+('DIVIDEND VALUATION'!$J$3*((1+(AI1))^1)*((1+(AI2))^1)*((1+(AI3))^1)*((1+(AI4))^1)*((1+(AI5))^1)*((1+(AI6))^1)*((1+(AI7))^1)*((1+(AI8))^1)*((1+(AI9))^1)*((1+(AI10))^1)*((1+(AI11))^1)*((1+(AI12))^1)*((1+(AI13))^1)*((1+(AI14))^1))/((1+('DIVIDEND VALUATION'!$B$42+'DIVIDEND VALUATION'!$B$43))^14)+('DIVIDEND VALUATION'!$J$3*((1+(AI1))^1)*((1+(AI2))^1)*((1+(AI3))^1)*((1+(AI4))^1)*((1+(AI5))^1)*((1+(AI6))^1)*((1+(AI7))^1)*((1+(AI8))^1)*((1+(AI9))^1)*((1+(AI10))^1)*((1+(AI11))^1)*((1+(AI12))^1)*((1+(AI13))^1)*((1+(AI14))^1)*((1+(AI15))^1))/((1+('DIVIDEND VALUATION'!$B$42+'DIVIDEND VALUATION'!$B$43))^15)+(('DIVIDEND VALUATION'!$J$3*((1+(AI1))^1)*((1+(AI2))^1)*((1+(AI3))^1)*((1+(AI4))^1)*((1+(AI5))^1)*((1+(AI6))^1)*((1+(AI7))^1)*((1+(AI8))^1)*((1+(AI9))^1)*((1+(AI10))^1)*((1+(AI11))^1)*((1+(AI12))^1)*((1+(AI13))^1)*((1+(AI14))^1)*((1+(AI15))^1))/((1+('DIVIDEND VALUATION'!$B$42+'DIVIDEND VALUATION'!$B$43))^15)/('DIVIDEND VALUATION'!$B$42-'DIVIDEND VALUATION'!$B$43)))))</f>
        <v>49.945414473465078</v>
      </c>
      <c r="AJ16" s="32">
        <f ca="1">SUM(((('DIVIDEND VALUATION'!$J$3*((1+(AJ1))^1))/((1+('DIVIDEND VALUATION'!$B$42+'DIVIDEND VALUATION'!$B$43))^1)+('DIVIDEND VALUATION'!$J$3*((1+(AJ1))^1)*((1+(AJ2))^1))/((1+('DIVIDEND VALUATION'!$B$42+'DIVIDEND VALUATION'!$B$43))^2)+('DIVIDEND VALUATION'!$J$3*((1+(AJ1))^1)*((1+(AJ2))^1)*((1+(AJ3))^1))/((1+('DIVIDEND VALUATION'!$B$42+'DIVIDEND VALUATION'!$B$43))^3)+('DIVIDEND VALUATION'!$J$3*((1+(AJ1))^1)*((1+(AJ2))^1)*((1+(AJ3))^1)*((1+(AJ4))^1))/((1+('DIVIDEND VALUATION'!$B$42+'DIVIDEND VALUATION'!$B$43))^4)+('DIVIDEND VALUATION'!$J$3*((1+(AJ1))^1)*((1+(AJ2))^1)*((1+(AJ3))^1)*((1+(AJ4))^1)*((1+(AJ5))^1))/((1+('DIVIDEND VALUATION'!$B$42+'DIVIDEND VALUATION'!$B$43))^5)+('DIVIDEND VALUATION'!$J$3*((1+(AJ1))^1)*((1+(AJ2))^1)*((1+(AJ3))^1)*((1+(AJ4))^1)*((1+(AJ5))^1)*((1+(AJ6))^1))/((1+('DIVIDEND VALUATION'!$B$42+'DIVIDEND VALUATION'!$B$43))^6)+('DIVIDEND VALUATION'!$J$3*((1+(AJ1))^1)*((1+(AJ2))^1)*((1+(AJ3))^1)*((1+(AJ4))^1)*((1+(AJ5))^1)*((1+(AJ6))^1)*((1+(AJ7))^1))/((1+('DIVIDEND VALUATION'!$B$42+'DIVIDEND VALUATION'!$B$43))^7)+('DIVIDEND VALUATION'!$J$3*((1+(AJ1))^1)*((1+(AJ2))^1)*((1+(AJ3))^1)*((1+(AJ4))^1)*((1+(AJ5))^1)*((1+(AJ6))^1)*((1+(AJ7))^1)*((1+(AJ8))^1))/((1+('DIVIDEND VALUATION'!$B$42+'DIVIDEND VALUATION'!$B$43))^8)+('DIVIDEND VALUATION'!$J$3*((1+(AJ1))^1)*((1+(AJ2))^1)*((1+(AJ3))^1)*((1+(AJ4))^1)*((1+(AJ5))^1)*((1+(AJ6))^1)*((1+(AJ7))^1)*((1+(AJ8))^1)*((1+(AJ9))^1))/((1+('DIVIDEND VALUATION'!$B$42+'DIVIDEND VALUATION'!$B$43))^9)+('DIVIDEND VALUATION'!$J$3*((1+(AJ1))^1)*((1+(AJ2))^1)*((1+(AJ3))^1)*((1+(AJ4))^1)*((1+(AJ5))^1)*((1+(AJ6))^1)*((1+(AJ7))^1)*((1+(AJ8))^1)*((1+(AJ9))^1)*((1+(AJ10))^1))/((1+('DIVIDEND VALUATION'!$B$42+'DIVIDEND VALUATION'!$B$43))^10)+('DIVIDEND VALUATION'!$J$3*((1+(AJ1))^1)*((1+(AJ2))^1)*((1+(AJ3))^1)*((1+(AJ4))^1)*((1+(AJ5))^1)*((1+(AJ6))^1)*((1+(AJ7))^1)*((1+(AJ8))^1)*((1+(AJ9))^1)*((1+(AJ10))^1)*((1+(AJ11))^1))/((1+('DIVIDEND VALUATION'!$B$42+'DIVIDEND VALUATION'!$B$43))^11)+('DIVIDEND VALUATION'!$J$3*((1+(AJ1))^1)*((1+(AJ2))^1)*((1+(AJ3))^1)*((1+(AJ4))^1)*((1+(AJ5))^1)*((1+(AJ6))^1)*((1+(AJ7))^1)*((1+(AJ8))^1)*((1+(AJ9))^1)*((1+(AJ10))^1)*((1+(AJ11))^1)*((1+(AJ12))^1))/((1+('DIVIDEND VALUATION'!$B$42+'DIVIDEND VALUATION'!$B$43))^12)+('DIVIDEND VALUATION'!$J$3*((1+(AJ1))^1)*((1+(AJ2))^1)*((1+(AJ3))^1)*((1+(AJ4))^1)*((1+(AJ5))^1)*((1+(AJ6))^1)*((1+(AJ7))^1)*((1+(AJ8))^1)*((1+(AJ9))^1)*((1+(AJ10))^1)*((1+(AJ11))^1)*((1+(AJ12))^1)*((1+(AJ13))^1))/((1+('DIVIDEND VALUATION'!$B$42+'DIVIDEND VALUATION'!$B$43))^13)+('DIVIDEND VALUATION'!$J$3*((1+(AJ1))^1)*((1+(AJ2))^1)*((1+(AJ3))^1)*((1+(AJ4))^1)*((1+(AJ5))^1)*((1+(AJ6))^1)*((1+(AJ7))^1)*((1+(AJ8))^1)*((1+(AJ9))^1)*((1+(AJ10))^1)*((1+(AJ11))^1)*((1+(AJ12))^1)*((1+(AJ13))^1)*((1+(AJ14))^1))/((1+('DIVIDEND VALUATION'!$B$42+'DIVIDEND VALUATION'!$B$43))^14)+('DIVIDEND VALUATION'!$J$3*((1+(AJ1))^1)*((1+(AJ2))^1)*((1+(AJ3))^1)*((1+(AJ4))^1)*((1+(AJ5))^1)*((1+(AJ6))^1)*((1+(AJ7))^1)*((1+(AJ8))^1)*((1+(AJ9))^1)*((1+(AJ10))^1)*((1+(AJ11))^1)*((1+(AJ12))^1)*((1+(AJ13))^1)*((1+(AJ14))^1)*((1+(AJ15))^1))/((1+('DIVIDEND VALUATION'!$B$42+'DIVIDEND VALUATION'!$B$43))^15)+(('DIVIDEND VALUATION'!$J$3*((1+(AJ1))^1)*((1+(AJ2))^1)*((1+(AJ3))^1)*((1+(AJ4))^1)*((1+(AJ5))^1)*((1+(AJ6))^1)*((1+(AJ7))^1)*((1+(AJ8))^1)*((1+(AJ9))^1)*((1+(AJ10))^1)*((1+(AJ11))^1)*((1+(AJ12))^1)*((1+(AJ13))^1)*((1+(AJ14))^1)*((1+(AJ15))^1))/((1+('DIVIDEND VALUATION'!$B$42+'DIVIDEND VALUATION'!$B$43))^15)/('DIVIDEND VALUATION'!$B$42-'DIVIDEND VALUATION'!$B$43)))))</f>
        <v>42.836052278534162</v>
      </c>
      <c r="AK16" s="32">
        <f ca="1">SUM(((('DIVIDEND VALUATION'!$J$3*((1+(AK1))^1))/((1+('DIVIDEND VALUATION'!$B$42+'DIVIDEND VALUATION'!$B$43))^1)+('DIVIDEND VALUATION'!$J$3*((1+(AK1))^1)*((1+(AK2))^1))/((1+('DIVIDEND VALUATION'!$B$42+'DIVIDEND VALUATION'!$B$43))^2)+('DIVIDEND VALUATION'!$J$3*((1+(AK1))^1)*((1+(AK2))^1)*((1+(AK3))^1))/((1+('DIVIDEND VALUATION'!$B$42+'DIVIDEND VALUATION'!$B$43))^3)+('DIVIDEND VALUATION'!$J$3*((1+(AK1))^1)*((1+(AK2))^1)*((1+(AK3))^1)*((1+(AK4))^1))/((1+('DIVIDEND VALUATION'!$B$42+'DIVIDEND VALUATION'!$B$43))^4)+('DIVIDEND VALUATION'!$J$3*((1+(AK1))^1)*((1+(AK2))^1)*((1+(AK3))^1)*((1+(AK4))^1)*((1+(AK5))^1))/((1+('DIVIDEND VALUATION'!$B$42+'DIVIDEND VALUATION'!$B$43))^5)+('DIVIDEND VALUATION'!$J$3*((1+(AK1))^1)*((1+(AK2))^1)*((1+(AK3))^1)*((1+(AK4))^1)*((1+(AK5))^1)*((1+(AK6))^1))/((1+('DIVIDEND VALUATION'!$B$42+'DIVIDEND VALUATION'!$B$43))^6)+('DIVIDEND VALUATION'!$J$3*((1+(AK1))^1)*((1+(AK2))^1)*((1+(AK3))^1)*((1+(AK4))^1)*((1+(AK5))^1)*((1+(AK6))^1)*((1+(AK7))^1))/((1+('DIVIDEND VALUATION'!$B$42+'DIVIDEND VALUATION'!$B$43))^7)+('DIVIDEND VALUATION'!$J$3*((1+(AK1))^1)*((1+(AK2))^1)*((1+(AK3))^1)*((1+(AK4))^1)*((1+(AK5))^1)*((1+(AK6))^1)*((1+(AK7))^1)*((1+(AK8))^1))/((1+('DIVIDEND VALUATION'!$B$42+'DIVIDEND VALUATION'!$B$43))^8)+('DIVIDEND VALUATION'!$J$3*((1+(AK1))^1)*((1+(AK2))^1)*((1+(AK3))^1)*((1+(AK4))^1)*((1+(AK5))^1)*((1+(AK6))^1)*((1+(AK7))^1)*((1+(AK8))^1)*((1+(AK9))^1))/((1+('DIVIDEND VALUATION'!$B$42+'DIVIDEND VALUATION'!$B$43))^9)+('DIVIDEND VALUATION'!$J$3*((1+(AK1))^1)*((1+(AK2))^1)*((1+(AK3))^1)*((1+(AK4))^1)*((1+(AK5))^1)*((1+(AK6))^1)*((1+(AK7))^1)*((1+(AK8))^1)*((1+(AK9))^1)*((1+(AK10))^1))/((1+('DIVIDEND VALUATION'!$B$42+'DIVIDEND VALUATION'!$B$43))^10)+('DIVIDEND VALUATION'!$J$3*((1+(AK1))^1)*((1+(AK2))^1)*((1+(AK3))^1)*((1+(AK4))^1)*((1+(AK5))^1)*((1+(AK6))^1)*((1+(AK7))^1)*((1+(AK8))^1)*((1+(AK9))^1)*((1+(AK10))^1)*((1+(AK11))^1))/((1+('DIVIDEND VALUATION'!$B$42+'DIVIDEND VALUATION'!$B$43))^11)+('DIVIDEND VALUATION'!$J$3*((1+(AK1))^1)*((1+(AK2))^1)*((1+(AK3))^1)*((1+(AK4))^1)*((1+(AK5))^1)*((1+(AK6))^1)*((1+(AK7))^1)*((1+(AK8))^1)*((1+(AK9))^1)*((1+(AK10))^1)*((1+(AK11))^1)*((1+(AK12))^1))/((1+('DIVIDEND VALUATION'!$B$42+'DIVIDEND VALUATION'!$B$43))^12)+('DIVIDEND VALUATION'!$J$3*((1+(AK1))^1)*((1+(AK2))^1)*((1+(AK3))^1)*((1+(AK4))^1)*((1+(AK5))^1)*((1+(AK6))^1)*((1+(AK7))^1)*((1+(AK8))^1)*((1+(AK9))^1)*((1+(AK10))^1)*((1+(AK11))^1)*((1+(AK12))^1)*((1+(AK13))^1))/((1+('DIVIDEND VALUATION'!$B$42+'DIVIDEND VALUATION'!$B$43))^13)+('DIVIDEND VALUATION'!$J$3*((1+(AK1))^1)*((1+(AK2))^1)*((1+(AK3))^1)*((1+(AK4))^1)*((1+(AK5))^1)*((1+(AK6))^1)*((1+(AK7))^1)*((1+(AK8))^1)*((1+(AK9))^1)*((1+(AK10))^1)*((1+(AK11))^1)*((1+(AK12))^1)*((1+(AK13))^1)*((1+(AK14))^1))/((1+('DIVIDEND VALUATION'!$B$42+'DIVIDEND VALUATION'!$B$43))^14)+('DIVIDEND VALUATION'!$J$3*((1+(AK1))^1)*((1+(AK2))^1)*((1+(AK3))^1)*((1+(AK4))^1)*((1+(AK5))^1)*((1+(AK6))^1)*((1+(AK7))^1)*((1+(AK8))^1)*((1+(AK9))^1)*((1+(AK10))^1)*((1+(AK11))^1)*((1+(AK12))^1)*((1+(AK13))^1)*((1+(AK14))^1)*((1+(AK15))^1))/((1+('DIVIDEND VALUATION'!$B$42+'DIVIDEND VALUATION'!$B$43))^15)+(('DIVIDEND VALUATION'!$J$3*((1+(AK1))^1)*((1+(AK2))^1)*((1+(AK3))^1)*((1+(AK4))^1)*((1+(AK5))^1)*((1+(AK6))^1)*((1+(AK7))^1)*((1+(AK8))^1)*((1+(AK9))^1)*((1+(AK10))^1)*((1+(AK11))^1)*((1+(AK12))^1)*((1+(AK13))^1)*((1+(AK14))^1)*((1+(AK15))^1))/((1+('DIVIDEND VALUATION'!$B$42+'DIVIDEND VALUATION'!$B$43))^15)/('DIVIDEND VALUATION'!$B$42-'DIVIDEND VALUATION'!$B$43)))))</f>
        <v>29.975424811467775</v>
      </c>
      <c r="AL16" s="32">
        <f ca="1">SUM(((('DIVIDEND VALUATION'!$J$3*((1+(AL1))^1))/((1+('DIVIDEND VALUATION'!$B$42+'DIVIDEND VALUATION'!$B$43))^1)+('DIVIDEND VALUATION'!$J$3*((1+(AL1))^1)*((1+(AL2))^1))/((1+('DIVIDEND VALUATION'!$B$42+'DIVIDEND VALUATION'!$B$43))^2)+('DIVIDEND VALUATION'!$J$3*((1+(AL1))^1)*((1+(AL2))^1)*((1+(AL3))^1))/((1+('DIVIDEND VALUATION'!$B$42+'DIVIDEND VALUATION'!$B$43))^3)+('DIVIDEND VALUATION'!$J$3*((1+(AL1))^1)*((1+(AL2))^1)*((1+(AL3))^1)*((1+(AL4))^1))/((1+('DIVIDEND VALUATION'!$B$42+'DIVIDEND VALUATION'!$B$43))^4)+('DIVIDEND VALUATION'!$J$3*((1+(AL1))^1)*((1+(AL2))^1)*((1+(AL3))^1)*((1+(AL4))^1)*((1+(AL5))^1))/((1+('DIVIDEND VALUATION'!$B$42+'DIVIDEND VALUATION'!$B$43))^5)+('DIVIDEND VALUATION'!$J$3*((1+(AL1))^1)*((1+(AL2))^1)*((1+(AL3))^1)*((1+(AL4))^1)*((1+(AL5))^1)*((1+(AL6))^1))/((1+('DIVIDEND VALUATION'!$B$42+'DIVIDEND VALUATION'!$B$43))^6)+('DIVIDEND VALUATION'!$J$3*((1+(AL1))^1)*((1+(AL2))^1)*((1+(AL3))^1)*((1+(AL4))^1)*((1+(AL5))^1)*((1+(AL6))^1)*((1+(AL7))^1))/((1+('DIVIDEND VALUATION'!$B$42+'DIVIDEND VALUATION'!$B$43))^7)+('DIVIDEND VALUATION'!$J$3*((1+(AL1))^1)*((1+(AL2))^1)*((1+(AL3))^1)*((1+(AL4))^1)*((1+(AL5))^1)*((1+(AL6))^1)*((1+(AL7))^1)*((1+(AL8))^1))/((1+('DIVIDEND VALUATION'!$B$42+'DIVIDEND VALUATION'!$B$43))^8)+('DIVIDEND VALUATION'!$J$3*((1+(AL1))^1)*((1+(AL2))^1)*((1+(AL3))^1)*((1+(AL4))^1)*((1+(AL5))^1)*((1+(AL6))^1)*((1+(AL7))^1)*((1+(AL8))^1)*((1+(AL9))^1))/((1+('DIVIDEND VALUATION'!$B$42+'DIVIDEND VALUATION'!$B$43))^9)+('DIVIDEND VALUATION'!$J$3*((1+(AL1))^1)*((1+(AL2))^1)*((1+(AL3))^1)*((1+(AL4))^1)*((1+(AL5))^1)*((1+(AL6))^1)*((1+(AL7))^1)*((1+(AL8))^1)*((1+(AL9))^1)*((1+(AL10))^1))/((1+('DIVIDEND VALUATION'!$B$42+'DIVIDEND VALUATION'!$B$43))^10)+('DIVIDEND VALUATION'!$J$3*((1+(AL1))^1)*((1+(AL2))^1)*((1+(AL3))^1)*((1+(AL4))^1)*((1+(AL5))^1)*((1+(AL6))^1)*((1+(AL7))^1)*((1+(AL8))^1)*((1+(AL9))^1)*((1+(AL10))^1)*((1+(AL11))^1))/((1+('DIVIDEND VALUATION'!$B$42+'DIVIDEND VALUATION'!$B$43))^11)+('DIVIDEND VALUATION'!$J$3*((1+(AL1))^1)*((1+(AL2))^1)*((1+(AL3))^1)*((1+(AL4))^1)*((1+(AL5))^1)*((1+(AL6))^1)*((1+(AL7))^1)*((1+(AL8))^1)*((1+(AL9))^1)*((1+(AL10))^1)*((1+(AL11))^1)*((1+(AL12))^1))/((1+('DIVIDEND VALUATION'!$B$42+'DIVIDEND VALUATION'!$B$43))^12)+('DIVIDEND VALUATION'!$J$3*((1+(AL1))^1)*((1+(AL2))^1)*((1+(AL3))^1)*((1+(AL4))^1)*((1+(AL5))^1)*((1+(AL6))^1)*((1+(AL7))^1)*((1+(AL8))^1)*((1+(AL9))^1)*((1+(AL10))^1)*((1+(AL11))^1)*((1+(AL12))^1)*((1+(AL13))^1))/((1+('DIVIDEND VALUATION'!$B$42+'DIVIDEND VALUATION'!$B$43))^13)+('DIVIDEND VALUATION'!$J$3*((1+(AL1))^1)*((1+(AL2))^1)*((1+(AL3))^1)*((1+(AL4))^1)*((1+(AL5))^1)*((1+(AL6))^1)*((1+(AL7))^1)*((1+(AL8))^1)*((1+(AL9))^1)*((1+(AL10))^1)*((1+(AL11))^1)*((1+(AL12))^1)*((1+(AL13))^1)*((1+(AL14))^1))/((1+('DIVIDEND VALUATION'!$B$42+'DIVIDEND VALUATION'!$B$43))^14)+('DIVIDEND VALUATION'!$J$3*((1+(AL1))^1)*((1+(AL2))^1)*((1+(AL3))^1)*((1+(AL4))^1)*((1+(AL5))^1)*((1+(AL6))^1)*((1+(AL7))^1)*((1+(AL8))^1)*((1+(AL9))^1)*((1+(AL10))^1)*((1+(AL11))^1)*((1+(AL12))^1)*((1+(AL13))^1)*((1+(AL14))^1)*((1+(AL15))^1))/((1+('DIVIDEND VALUATION'!$B$42+'DIVIDEND VALUATION'!$B$43))^15)+(('DIVIDEND VALUATION'!$J$3*((1+(AL1))^1)*((1+(AL2))^1)*((1+(AL3))^1)*((1+(AL4))^1)*((1+(AL5))^1)*((1+(AL6))^1)*((1+(AL7))^1)*((1+(AL8))^1)*((1+(AL9))^1)*((1+(AL10))^1)*((1+(AL11))^1)*((1+(AL12))^1)*((1+(AL13))^1)*((1+(AL14))^1)*((1+(AL15))^1))/((1+('DIVIDEND VALUATION'!$B$42+'DIVIDEND VALUATION'!$B$43))^15)/('DIVIDEND VALUATION'!$B$42-'DIVIDEND VALUATION'!$B$43)))))</f>
        <v>30.758552081249107</v>
      </c>
      <c r="AM16" s="32">
        <f ca="1">SUM(((('DIVIDEND VALUATION'!$J$3*((1+(AM1))^1))/((1+('DIVIDEND VALUATION'!$B$42+'DIVIDEND VALUATION'!$B$43))^1)+('DIVIDEND VALUATION'!$J$3*((1+(AM1))^1)*((1+(AM2))^1))/((1+('DIVIDEND VALUATION'!$B$42+'DIVIDEND VALUATION'!$B$43))^2)+('DIVIDEND VALUATION'!$J$3*((1+(AM1))^1)*((1+(AM2))^1)*((1+(AM3))^1))/((1+('DIVIDEND VALUATION'!$B$42+'DIVIDEND VALUATION'!$B$43))^3)+('DIVIDEND VALUATION'!$J$3*((1+(AM1))^1)*((1+(AM2))^1)*((1+(AM3))^1)*((1+(AM4))^1))/((1+('DIVIDEND VALUATION'!$B$42+'DIVIDEND VALUATION'!$B$43))^4)+('DIVIDEND VALUATION'!$J$3*((1+(AM1))^1)*((1+(AM2))^1)*((1+(AM3))^1)*((1+(AM4))^1)*((1+(AM5))^1))/((1+('DIVIDEND VALUATION'!$B$42+'DIVIDEND VALUATION'!$B$43))^5)+('DIVIDEND VALUATION'!$J$3*((1+(AM1))^1)*((1+(AM2))^1)*((1+(AM3))^1)*((1+(AM4))^1)*((1+(AM5))^1)*((1+(AM6))^1))/((1+('DIVIDEND VALUATION'!$B$42+'DIVIDEND VALUATION'!$B$43))^6)+('DIVIDEND VALUATION'!$J$3*((1+(AM1))^1)*((1+(AM2))^1)*((1+(AM3))^1)*((1+(AM4))^1)*((1+(AM5))^1)*((1+(AM6))^1)*((1+(AM7))^1))/((1+('DIVIDEND VALUATION'!$B$42+'DIVIDEND VALUATION'!$B$43))^7)+('DIVIDEND VALUATION'!$J$3*((1+(AM1))^1)*((1+(AM2))^1)*((1+(AM3))^1)*((1+(AM4))^1)*((1+(AM5))^1)*((1+(AM6))^1)*((1+(AM7))^1)*((1+(AM8))^1))/((1+('DIVIDEND VALUATION'!$B$42+'DIVIDEND VALUATION'!$B$43))^8)+('DIVIDEND VALUATION'!$J$3*((1+(AM1))^1)*((1+(AM2))^1)*((1+(AM3))^1)*((1+(AM4))^1)*((1+(AM5))^1)*((1+(AM6))^1)*((1+(AM7))^1)*((1+(AM8))^1)*((1+(AM9))^1))/((1+('DIVIDEND VALUATION'!$B$42+'DIVIDEND VALUATION'!$B$43))^9)+('DIVIDEND VALUATION'!$J$3*((1+(AM1))^1)*((1+(AM2))^1)*((1+(AM3))^1)*((1+(AM4))^1)*((1+(AM5))^1)*((1+(AM6))^1)*((1+(AM7))^1)*((1+(AM8))^1)*((1+(AM9))^1)*((1+(AM10))^1))/((1+('DIVIDEND VALUATION'!$B$42+'DIVIDEND VALUATION'!$B$43))^10)+('DIVIDEND VALUATION'!$J$3*((1+(AM1))^1)*((1+(AM2))^1)*((1+(AM3))^1)*((1+(AM4))^1)*((1+(AM5))^1)*((1+(AM6))^1)*((1+(AM7))^1)*((1+(AM8))^1)*((1+(AM9))^1)*((1+(AM10))^1)*((1+(AM11))^1))/((1+('DIVIDEND VALUATION'!$B$42+'DIVIDEND VALUATION'!$B$43))^11)+('DIVIDEND VALUATION'!$J$3*((1+(AM1))^1)*((1+(AM2))^1)*((1+(AM3))^1)*((1+(AM4))^1)*((1+(AM5))^1)*((1+(AM6))^1)*((1+(AM7))^1)*((1+(AM8))^1)*((1+(AM9))^1)*((1+(AM10))^1)*((1+(AM11))^1)*((1+(AM12))^1))/((1+('DIVIDEND VALUATION'!$B$42+'DIVIDEND VALUATION'!$B$43))^12)+('DIVIDEND VALUATION'!$J$3*((1+(AM1))^1)*((1+(AM2))^1)*((1+(AM3))^1)*((1+(AM4))^1)*((1+(AM5))^1)*((1+(AM6))^1)*((1+(AM7))^1)*((1+(AM8))^1)*((1+(AM9))^1)*((1+(AM10))^1)*((1+(AM11))^1)*((1+(AM12))^1)*((1+(AM13))^1))/((1+('DIVIDEND VALUATION'!$B$42+'DIVIDEND VALUATION'!$B$43))^13)+('DIVIDEND VALUATION'!$J$3*((1+(AM1))^1)*((1+(AM2))^1)*((1+(AM3))^1)*((1+(AM4))^1)*((1+(AM5))^1)*((1+(AM6))^1)*((1+(AM7))^1)*((1+(AM8))^1)*((1+(AM9))^1)*((1+(AM10))^1)*((1+(AM11))^1)*((1+(AM12))^1)*((1+(AM13))^1)*((1+(AM14))^1))/((1+('DIVIDEND VALUATION'!$B$42+'DIVIDEND VALUATION'!$B$43))^14)+('DIVIDEND VALUATION'!$J$3*((1+(AM1))^1)*((1+(AM2))^1)*((1+(AM3))^1)*((1+(AM4))^1)*((1+(AM5))^1)*((1+(AM6))^1)*((1+(AM7))^1)*((1+(AM8))^1)*((1+(AM9))^1)*((1+(AM10))^1)*((1+(AM11))^1)*((1+(AM12))^1)*((1+(AM13))^1)*((1+(AM14))^1)*((1+(AM15))^1))/((1+('DIVIDEND VALUATION'!$B$42+'DIVIDEND VALUATION'!$B$43))^15)+(('DIVIDEND VALUATION'!$J$3*((1+(AM1))^1)*((1+(AM2))^1)*((1+(AM3))^1)*((1+(AM4))^1)*((1+(AM5))^1)*((1+(AM6))^1)*((1+(AM7))^1)*((1+(AM8))^1)*((1+(AM9))^1)*((1+(AM10))^1)*((1+(AM11))^1)*((1+(AM12))^1)*((1+(AM13))^1)*((1+(AM14))^1)*((1+(AM15))^1))/((1+('DIVIDEND VALUATION'!$B$42+'DIVIDEND VALUATION'!$B$43))^15)/('DIVIDEND VALUATION'!$B$42-'DIVIDEND VALUATION'!$B$43)))))</f>
        <v>51.4940818425275</v>
      </c>
      <c r="AN16" s="32">
        <f ca="1">SUM(((('DIVIDEND VALUATION'!$J$3*((1+(AN1))^1))/((1+('DIVIDEND VALUATION'!$B$42+'DIVIDEND VALUATION'!$B$43))^1)+('DIVIDEND VALUATION'!$J$3*((1+(AN1))^1)*((1+(AN2))^1))/((1+('DIVIDEND VALUATION'!$B$42+'DIVIDEND VALUATION'!$B$43))^2)+('DIVIDEND VALUATION'!$J$3*((1+(AN1))^1)*((1+(AN2))^1)*((1+(AN3))^1))/((1+('DIVIDEND VALUATION'!$B$42+'DIVIDEND VALUATION'!$B$43))^3)+('DIVIDEND VALUATION'!$J$3*((1+(AN1))^1)*((1+(AN2))^1)*((1+(AN3))^1)*((1+(AN4))^1))/((1+('DIVIDEND VALUATION'!$B$42+'DIVIDEND VALUATION'!$B$43))^4)+('DIVIDEND VALUATION'!$J$3*((1+(AN1))^1)*((1+(AN2))^1)*((1+(AN3))^1)*((1+(AN4))^1)*((1+(AN5))^1))/((1+('DIVIDEND VALUATION'!$B$42+'DIVIDEND VALUATION'!$B$43))^5)+('DIVIDEND VALUATION'!$J$3*((1+(AN1))^1)*((1+(AN2))^1)*((1+(AN3))^1)*((1+(AN4))^1)*((1+(AN5))^1)*((1+(AN6))^1))/((1+('DIVIDEND VALUATION'!$B$42+'DIVIDEND VALUATION'!$B$43))^6)+('DIVIDEND VALUATION'!$J$3*((1+(AN1))^1)*((1+(AN2))^1)*((1+(AN3))^1)*((1+(AN4))^1)*((1+(AN5))^1)*((1+(AN6))^1)*((1+(AN7))^1))/((1+('DIVIDEND VALUATION'!$B$42+'DIVIDEND VALUATION'!$B$43))^7)+('DIVIDEND VALUATION'!$J$3*((1+(AN1))^1)*((1+(AN2))^1)*((1+(AN3))^1)*((1+(AN4))^1)*((1+(AN5))^1)*((1+(AN6))^1)*((1+(AN7))^1)*((1+(AN8))^1))/((1+('DIVIDEND VALUATION'!$B$42+'DIVIDEND VALUATION'!$B$43))^8)+('DIVIDEND VALUATION'!$J$3*((1+(AN1))^1)*((1+(AN2))^1)*((1+(AN3))^1)*((1+(AN4))^1)*((1+(AN5))^1)*((1+(AN6))^1)*((1+(AN7))^1)*((1+(AN8))^1)*((1+(AN9))^1))/((1+('DIVIDEND VALUATION'!$B$42+'DIVIDEND VALUATION'!$B$43))^9)+('DIVIDEND VALUATION'!$J$3*((1+(AN1))^1)*((1+(AN2))^1)*((1+(AN3))^1)*((1+(AN4))^1)*((1+(AN5))^1)*((1+(AN6))^1)*((1+(AN7))^1)*((1+(AN8))^1)*((1+(AN9))^1)*((1+(AN10))^1))/((1+('DIVIDEND VALUATION'!$B$42+'DIVIDEND VALUATION'!$B$43))^10)+('DIVIDEND VALUATION'!$J$3*((1+(AN1))^1)*((1+(AN2))^1)*((1+(AN3))^1)*((1+(AN4))^1)*((1+(AN5))^1)*((1+(AN6))^1)*((1+(AN7))^1)*((1+(AN8))^1)*((1+(AN9))^1)*((1+(AN10))^1)*((1+(AN11))^1))/((1+('DIVIDEND VALUATION'!$B$42+'DIVIDEND VALUATION'!$B$43))^11)+('DIVIDEND VALUATION'!$J$3*((1+(AN1))^1)*((1+(AN2))^1)*((1+(AN3))^1)*((1+(AN4))^1)*((1+(AN5))^1)*((1+(AN6))^1)*((1+(AN7))^1)*((1+(AN8))^1)*((1+(AN9))^1)*((1+(AN10))^1)*((1+(AN11))^1)*((1+(AN12))^1))/((1+('DIVIDEND VALUATION'!$B$42+'DIVIDEND VALUATION'!$B$43))^12)+('DIVIDEND VALUATION'!$J$3*((1+(AN1))^1)*((1+(AN2))^1)*((1+(AN3))^1)*((1+(AN4))^1)*((1+(AN5))^1)*((1+(AN6))^1)*((1+(AN7))^1)*((1+(AN8))^1)*((1+(AN9))^1)*((1+(AN10))^1)*((1+(AN11))^1)*((1+(AN12))^1)*((1+(AN13))^1))/((1+('DIVIDEND VALUATION'!$B$42+'DIVIDEND VALUATION'!$B$43))^13)+('DIVIDEND VALUATION'!$J$3*((1+(AN1))^1)*((1+(AN2))^1)*((1+(AN3))^1)*((1+(AN4))^1)*((1+(AN5))^1)*((1+(AN6))^1)*((1+(AN7))^1)*((1+(AN8))^1)*((1+(AN9))^1)*((1+(AN10))^1)*((1+(AN11))^1)*((1+(AN12))^1)*((1+(AN13))^1)*((1+(AN14))^1))/((1+('DIVIDEND VALUATION'!$B$42+'DIVIDEND VALUATION'!$B$43))^14)+('DIVIDEND VALUATION'!$J$3*((1+(AN1))^1)*((1+(AN2))^1)*((1+(AN3))^1)*((1+(AN4))^1)*((1+(AN5))^1)*((1+(AN6))^1)*((1+(AN7))^1)*((1+(AN8))^1)*((1+(AN9))^1)*((1+(AN10))^1)*((1+(AN11))^1)*((1+(AN12))^1)*((1+(AN13))^1)*((1+(AN14))^1)*((1+(AN15))^1))/((1+('DIVIDEND VALUATION'!$B$42+'DIVIDEND VALUATION'!$B$43))^15)+(('DIVIDEND VALUATION'!$J$3*((1+(AN1))^1)*((1+(AN2))^1)*((1+(AN3))^1)*((1+(AN4))^1)*((1+(AN5))^1)*((1+(AN6))^1)*((1+(AN7))^1)*((1+(AN8))^1)*((1+(AN9))^1)*((1+(AN10))^1)*((1+(AN11))^1)*((1+(AN12))^1)*((1+(AN13))^1)*((1+(AN14))^1)*((1+(AN15))^1))/((1+('DIVIDEND VALUATION'!$B$42+'DIVIDEND VALUATION'!$B$43))^15)/('DIVIDEND VALUATION'!$B$42-'DIVIDEND VALUATION'!$B$43)))))</f>
        <v>60.092909627742216</v>
      </c>
      <c r="AO16" s="32">
        <f ca="1">SUM(((('DIVIDEND VALUATION'!$J$3*((1+(AO1))^1))/((1+('DIVIDEND VALUATION'!$B$42+'DIVIDEND VALUATION'!$B$43))^1)+('DIVIDEND VALUATION'!$J$3*((1+(AO1))^1)*((1+(AO2))^1))/((1+('DIVIDEND VALUATION'!$B$42+'DIVIDEND VALUATION'!$B$43))^2)+('DIVIDEND VALUATION'!$J$3*((1+(AO1))^1)*((1+(AO2))^1)*((1+(AO3))^1))/((1+('DIVIDEND VALUATION'!$B$42+'DIVIDEND VALUATION'!$B$43))^3)+('DIVIDEND VALUATION'!$J$3*((1+(AO1))^1)*((1+(AO2))^1)*((1+(AO3))^1)*((1+(AO4))^1))/((1+('DIVIDEND VALUATION'!$B$42+'DIVIDEND VALUATION'!$B$43))^4)+('DIVIDEND VALUATION'!$J$3*((1+(AO1))^1)*((1+(AO2))^1)*((1+(AO3))^1)*((1+(AO4))^1)*((1+(AO5))^1))/((1+('DIVIDEND VALUATION'!$B$42+'DIVIDEND VALUATION'!$B$43))^5)+('DIVIDEND VALUATION'!$J$3*((1+(AO1))^1)*((1+(AO2))^1)*((1+(AO3))^1)*((1+(AO4))^1)*((1+(AO5))^1)*((1+(AO6))^1))/((1+('DIVIDEND VALUATION'!$B$42+'DIVIDEND VALUATION'!$B$43))^6)+('DIVIDEND VALUATION'!$J$3*((1+(AO1))^1)*((1+(AO2))^1)*((1+(AO3))^1)*((1+(AO4))^1)*((1+(AO5))^1)*((1+(AO6))^1)*((1+(AO7))^1))/((1+('DIVIDEND VALUATION'!$B$42+'DIVIDEND VALUATION'!$B$43))^7)+('DIVIDEND VALUATION'!$J$3*((1+(AO1))^1)*((1+(AO2))^1)*((1+(AO3))^1)*((1+(AO4))^1)*((1+(AO5))^1)*((1+(AO6))^1)*((1+(AO7))^1)*((1+(AO8))^1))/((1+('DIVIDEND VALUATION'!$B$42+'DIVIDEND VALUATION'!$B$43))^8)+('DIVIDEND VALUATION'!$J$3*((1+(AO1))^1)*((1+(AO2))^1)*((1+(AO3))^1)*((1+(AO4))^1)*((1+(AO5))^1)*((1+(AO6))^1)*((1+(AO7))^1)*((1+(AO8))^1)*((1+(AO9))^1))/((1+('DIVIDEND VALUATION'!$B$42+'DIVIDEND VALUATION'!$B$43))^9)+('DIVIDEND VALUATION'!$J$3*((1+(AO1))^1)*((1+(AO2))^1)*((1+(AO3))^1)*((1+(AO4))^1)*((1+(AO5))^1)*((1+(AO6))^1)*((1+(AO7))^1)*((1+(AO8))^1)*((1+(AO9))^1)*((1+(AO10))^1))/((1+('DIVIDEND VALUATION'!$B$42+'DIVIDEND VALUATION'!$B$43))^10)+('DIVIDEND VALUATION'!$J$3*((1+(AO1))^1)*((1+(AO2))^1)*((1+(AO3))^1)*((1+(AO4))^1)*((1+(AO5))^1)*((1+(AO6))^1)*((1+(AO7))^1)*((1+(AO8))^1)*((1+(AO9))^1)*((1+(AO10))^1)*((1+(AO11))^1))/((1+('DIVIDEND VALUATION'!$B$42+'DIVIDEND VALUATION'!$B$43))^11)+('DIVIDEND VALUATION'!$J$3*((1+(AO1))^1)*((1+(AO2))^1)*((1+(AO3))^1)*((1+(AO4))^1)*((1+(AO5))^1)*((1+(AO6))^1)*((1+(AO7))^1)*((1+(AO8))^1)*((1+(AO9))^1)*((1+(AO10))^1)*((1+(AO11))^1)*((1+(AO12))^1))/((1+('DIVIDEND VALUATION'!$B$42+'DIVIDEND VALUATION'!$B$43))^12)+('DIVIDEND VALUATION'!$J$3*((1+(AO1))^1)*((1+(AO2))^1)*((1+(AO3))^1)*((1+(AO4))^1)*((1+(AO5))^1)*((1+(AO6))^1)*((1+(AO7))^1)*((1+(AO8))^1)*((1+(AO9))^1)*((1+(AO10))^1)*((1+(AO11))^1)*((1+(AO12))^1)*((1+(AO13))^1))/((1+('DIVIDEND VALUATION'!$B$42+'DIVIDEND VALUATION'!$B$43))^13)+('DIVIDEND VALUATION'!$J$3*((1+(AO1))^1)*((1+(AO2))^1)*((1+(AO3))^1)*((1+(AO4))^1)*((1+(AO5))^1)*((1+(AO6))^1)*((1+(AO7))^1)*((1+(AO8))^1)*((1+(AO9))^1)*((1+(AO10))^1)*((1+(AO11))^1)*((1+(AO12))^1)*((1+(AO13))^1)*((1+(AO14))^1))/((1+('DIVIDEND VALUATION'!$B$42+'DIVIDEND VALUATION'!$B$43))^14)+('DIVIDEND VALUATION'!$J$3*((1+(AO1))^1)*((1+(AO2))^1)*((1+(AO3))^1)*((1+(AO4))^1)*((1+(AO5))^1)*((1+(AO6))^1)*((1+(AO7))^1)*((1+(AO8))^1)*((1+(AO9))^1)*((1+(AO10))^1)*((1+(AO11))^1)*((1+(AO12))^1)*((1+(AO13))^1)*((1+(AO14))^1)*((1+(AO15))^1))/((1+('DIVIDEND VALUATION'!$B$42+'DIVIDEND VALUATION'!$B$43))^15)+(('DIVIDEND VALUATION'!$J$3*((1+(AO1))^1)*((1+(AO2))^1)*((1+(AO3))^1)*((1+(AO4))^1)*((1+(AO5))^1)*((1+(AO6))^1)*((1+(AO7))^1)*((1+(AO8))^1)*((1+(AO9))^1)*((1+(AO10))^1)*((1+(AO11))^1)*((1+(AO12))^1)*((1+(AO13))^1)*((1+(AO14))^1)*((1+(AO15))^1))/((1+('DIVIDEND VALUATION'!$B$42+'DIVIDEND VALUATION'!$B$43))^15)/('DIVIDEND VALUATION'!$B$42-'DIVIDEND VALUATION'!$B$43)))))</f>
        <v>43.640345623760687</v>
      </c>
      <c r="AP16" s="32">
        <f ca="1">SUM(((('DIVIDEND VALUATION'!$J$3*((1+(AP1))^1))/((1+('DIVIDEND VALUATION'!$B$42+'DIVIDEND VALUATION'!$B$43))^1)+('DIVIDEND VALUATION'!$J$3*((1+(AP1))^1)*((1+(AP2))^1))/((1+('DIVIDEND VALUATION'!$B$42+'DIVIDEND VALUATION'!$B$43))^2)+('DIVIDEND VALUATION'!$J$3*((1+(AP1))^1)*((1+(AP2))^1)*((1+(AP3))^1))/((1+('DIVIDEND VALUATION'!$B$42+'DIVIDEND VALUATION'!$B$43))^3)+('DIVIDEND VALUATION'!$J$3*((1+(AP1))^1)*((1+(AP2))^1)*((1+(AP3))^1)*((1+(AP4))^1))/((1+('DIVIDEND VALUATION'!$B$42+'DIVIDEND VALUATION'!$B$43))^4)+('DIVIDEND VALUATION'!$J$3*((1+(AP1))^1)*((1+(AP2))^1)*((1+(AP3))^1)*((1+(AP4))^1)*((1+(AP5))^1))/((1+('DIVIDEND VALUATION'!$B$42+'DIVIDEND VALUATION'!$B$43))^5)+('DIVIDEND VALUATION'!$J$3*((1+(AP1))^1)*((1+(AP2))^1)*((1+(AP3))^1)*((1+(AP4))^1)*((1+(AP5))^1)*((1+(AP6))^1))/((1+('DIVIDEND VALUATION'!$B$42+'DIVIDEND VALUATION'!$B$43))^6)+('DIVIDEND VALUATION'!$J$3*((1+(AP1))^1)*((1+(AP2))^1)*((1+(AP3))^1)*((1+(AP4))^1)*((1+(AP5))^1)*((1+(AP6))^1)*((1+(AP7))^1))/((1+('DIVIDEND VALUATION'!$B$42+'DIVIDEND VALUATION'!$B$43))^7)+('DIVIDEND VALUATION'!$J$3*((1+(AP1))^1)*((1+(AP2))^1)*((1+(AP3))^1)*((1+(AP4))^1)*((1+(AP5))^1)*((1+(AP6))^1)*((1+(AP7))^1)*((1+(AP8))^1))/((1+('DIVIDEND VALUATION'!$B$42+'DIVIDEND VALUATION'!$B$43))^8)+('DIVIDEND VALUATION'!$J$3*((1+(AP1))^1)*((1+(AP2))^1)*((1+(AP3))^1)*((1+(AP4))^1)*((1+(AP5))^1)*((1+(AP6))^1)*((1+(AP7))^1)*((1+(AP8))^1)*((1+(AP9))^1))/((1+('DIVIDEND VALUATION'!$B$42+'DIVIDEND VALUATION'!$B$43))^9)+('DIVIDEND VALUATION'!$J$3*((1+(AP1))^1)*((1+(AP2))^1)*((1+(AP3))^1)*((1+(AP4))^1)*((1+(AP5))^1)*((1+(AP6))^1)*((1+(AP7))^1)*((1+(AP8))^1)*((1+(AP9))^1)*((1+(AP10))^1))/((1+('DIVIDEND VALUATION'!$B$42+'DIVIDEND VALUATION'!$B$43))^10)+('DIVIDEND VALUATION'!$J$3*((1+(AP1))^1)*((1+(AP2))^1)*((1+(AP3))^1)*((1+(AP4))^1)*((1+(AP5))^1)*((1+(AP6))^1)*((1+(AP7))^1)*((1+(AP8))^1)*((1+(AP9))^1)*((1+(AP10))^1)*((1+(AP11))^1))/((1+('DIVIDEND VALUATION'!$B$42+'DIVIDEND VALUATION'!$B$43))^11)+('DIVIDEND VALUATION'!$J$3*((1+(AP1))^1)*((1+(AP2))^1)*((1+(AP3))^1)*((1+(AP4))^1)*((1+(AP5))^1)*((1+(AP6))^1)*((1+(AP7))^1)*((1+(AP8))^1)*((1+(AP9))^1)*((1+(AP10))^1)*((1+(AP11))^1)*((1+(AP12))^1))/((1+('DIVIDEND VALUATION'!$B$42+'DIVIDEND VALUATION'!$B$43))^12)+('DIVIDEND VALUATION'!$J$3*((1+(AP1))^1)*((1+(AP2))^1)*((1+(AP3))^1)*((1+(AP4))^1)*((1+(AP5))^1)*((1+(AP6))^1)*((1+(AP7))^1)*((1+(AP8))^1)*((1+(AP9))^1)*((1+(AP10))^1)*((1+(AP11))^1)*((1+(AP12))^1)*((1+(AP13))^1))/((1+('DIVIDEND VALUATION'!$B$42+'DIVIDEND VALUATION'!$B$43))^13)+('DIVIDEND VALUATION'!$J$3*((1+(AP1))^1)*((1+(AP2))^1)*((1+(AP3))^1)*((1+(AP4))^1)*((1+(AP5))^1)*((1+(AP6))^1)*((1+(AP7))^1)*((1+(AP8))^1)*((1+(AP9))^1)*((1+(AP10))^1)*((1+(AP11))^1)*((1+(AP12))^1)*((1+(AP13))^1)*((1+(AP14))^1))/((1+('DIVIDEND VALUATION'!$B$42+'DIVIDEND VALUATION'!$B$43))^14)+('DIVIDEND VALUATION'!$J$3*((1+(AP1))^1)*((1+(AP2))^1)*((1+(AP3))^1)*((1+(AP4))^1)*((1+(AP5))^1)*((1+(AP6))^1)*((1+(AP7))^1)*((1+(AP8))^1)*((1+(AP9))^1)*((1+(AP10))^1)*((1+(AP11))^1)*((1+(AP12))^1)*((1+(AP13))^1)*((1+(AP14))^1)*((1+(AP15))^1))/((1+('DIVIDEND VALUATION'!$B$42+'DIVIDEND VALUATION'!$B$43))^15)+(('DIVIDEND VALUATION'!$J$3*((1+(AP1))^1)*((1+(AP2))^1)*((1+(AP3))^1)*((1+(AP4))^1)*((1+(AP5))^1)*((1+(AP6))^1)*((1+(AP7))^1)*((1+(AP8))^1)*((1+(AP9))^1)*((1+(AP10))^1)*((1+(AP11))^1)*((1+(AP12))^1)*((1+(AP13))^1)*((1+(AP14))^1)*((1+(AP15))^1))/((1+('DIVIDEND VALUATION'!$B$42+'DIVIDEND VALUATION'!$B$43))^15)/('DIVIDEND VALUATION'!$B$42-'DIVIDEND VALUATION'!$B$43)))))</f>
        <v>27.016230284511156</v>
      </c>
      <c r="AQ16" s="32">
        <f ca="1">SUM(((('DIVIDEND VALUATION'!$J$3*((1+(AQ1))^1))/((1+('DIVIDEND VALUATION'!$B$42+'DIVIDEND VALUATION'!$B$43))^1)+('DIVIDEND VALUATION'!$J$3*((1+(AQ1))^1)*((1+(AQ2))^1))/((1+('DIVIDEND VALUATION'!$B$42+'DIVIDEND VALUATION'!$B$43))^2)+('DIVIDEND VALUATION'!$J$3*((1+(AQ1))^1)*((1+(AQ2))^1)*((1+(AQ3))^1))/((1+('DIVIDEND VALUATION'!$B$42+'DIVIDEND VALUATION'!$B$43))^3)+('DIVIDEND VALUATION'!$J$3*((1+(AQ1))^1)*((1+(AQ2))^1)*((1+(AQ3))^1)*((1+(AQ4))^1))/((1+('DIVIDEND VALUATION'!$B$42+'DIVIDEND VALUATION'!$B$43))^4)+('DIVIDEND VALUATION'!$J$3*((1+(AQ1))^1)*((1+(AQ2))^1)*((1+(AQ3))^1)*((1+(AQ4))^1)*((1+(AQ5))^1))/((1+('DIVIDEND VALUATION'!$B$42+'DIVIDEND VALUATION'!$B$43))^5)+('DIVIDEND VALUATION'!$J$3*((1+(AQ1))^1)*((1+(AQ2))^1)*((1+(AQ3))^1)*((1+(AQ4))^1)*((1+(AQ5))^1)*((1+(AQ6))^1))/((1+('DIVIDEND VALUATION'!$B$42+'DIVIDEND VALUATION'!$B$43))^6)+('DIVIDEND VALUATION'!$J$3*((1+(AQ1))^1)*((1+(AQ2))^1)*((1+(AQ3))^1)*((1+(AQ4))^1)*((1+(AQ5))^1)*((1+(AQ6))^1)*((1+(AQ7))^1))/((1+('DIVIDEND VALUATION'!$B$42+'DIVIDEND VALUATION'!$B$43))^7)+('DIVIDEND VALUATION'!$J$3*((1+(AQ1))^1)*((1+(AQ2))^1)*((1+(AQ3))^1)*((1+(AQ4))^1)*((1+(AQ5))^1)*((1+(AQ6))^1)*((1+(AQ7))^1)*((1+(AQ8))^1))/((1+('DIVIDEND VALUATION'!$B$42+'DIVIDEND VALUATION'!$B$43))^8)+('DIVIDEND VALUATION'!$J$3*((1+(AQ1))^1)*((1+(AQ2))^1)*((1+(AQ3))^1)*((1+(AQ4))^1)*((1+(AQ5))^1)*((1+(AQ6))^1)*((1+(AQ7))^1)*((1+(AQ8))^1)*((1+(AQ9))^1))/((1+('DIVIDEND VALUATION'!$B$42+'DIVIDEND VALUATION'!$B$43))^9)+('DIVIDEND VALUATION'!$J$3*((1+(AQ1))^1)*((1+(AQ2))^1)*((1+(AQ3))^1)*((1+(AQ4))^1)*((1+(AQ5))^1)*((1+(AQ6))^1)*((1+(AQ7))^1)*((1+(AQ8))^1)*((1+(AQ9))^1)*((1+(AQ10))^1))/((1+('DIVIDEND VALUATION'!$B$42+'DIVIDEND VALUATION'!$B$43))^10)+('DIVIDEND VALUATION'!$J$3*((1+(AQ1))^1)*((1+(AQ2))^1)*((1+(AQ3))^1)*((1+(AQ4))^1)*((1+(AQ5))^1)*((1+(AQ6))^1)*((1+(AQ7))^1)*((1+(AQ8))^1)*((1+(AQ9))^1)*((1+(AQ10))^1)*((1+(AQ11))^1))/((1+('DIVIDEND VALUATION'!$B$42+'DIVIDEND VALUATION'!$B$43))^11)+('DIVIDEND VALUATION'!$J$3*((1+(AQ1))^1)*((1+(AQ2))^1)*((1+(AQ3))^1)*((1+(AQ4))^1)*((1+(AQ5))^1)*((1+(AQ6))^1)*((1+(AQ7))^1)*((1+(AQ8))^1)*((1+(AQ9))^1)*((1+(AQ10))^1)*((1+(AQ11))^1)*((1+(AQ12))^1))/((1+('DIVIDEND VALUATION'!$B$42+'DIVIDEND VALUATION'!$B$43))^12)+('DIVIDEND VALUATION'!$J$3*((1+(AQ1))^1)*((1+(AQ2))^1)*((1+(AQ3))^1)*((1+(AQ4))^1)*((1+(AQ5))^1)*((1+(AQ6))^1)*((1+(AQ7))^1)*((1+(AQ8))^1)*((1+(AQ9))^1)*((1+(AQ10))^1)*((1+(AQ11))^1)*((1+(AQ12))^1)*((1+(AQ13))^1))/((1+('DIVIDEND VALUATION'!$B$42+'DIVIDEND VALUATION'!$B$43))^13)+('DIVIDEND VALUATION'!$J$3*((1+(AQ1))^1)*((1+(AQ2))^1)*((1+(AQ3))^1)*((1+(AQ4))^1)*((1+(AQ5))^1)*((1+(AQ6))^1)*((1+(AQ7))^1)*((1+(AQ8))^1)*((1+(AQ9))^1)*((1+(AQ10))^1)*((1+(AQ11))^1)*((1+(AQ12))^1)*((1+(AQ13))^1)*((1+(AQ14))^1))/((1+('DIVIDEND VALUATION'!$B$42+'DIVIDEND VALUATION'!$B$43))^14)+('DIVIDEND VALUATION'!$J$3*((1+(AQ1))^1)*((1+(AQ2))^1)*((1+(AQ3))^1)*((1+(AQ4))^1)*((1+(AQ5))^1)*((1+(AQ6))^1)*((1+(AQ7))^1)*((1+(AQ8))^1)*((1+(AQ9))^1)*((1+(AQ10))^1)*((1+(AQ11))^1)*((1+(AQ12))^1)*((1+(AQ13))^1)*((1+(AQ14))^1)*((1+(AQ15))^1))/((1+('DIVIDEND VALUATION'!$B$42+'DIVIDEND VALUATION'!$B$43))^15)+(('DIVIDEND VALUATION'!$J$3*((1+(AQ1))^1)*((1+(AQ2))^1)*((1+(AQ3))^1)*((1+(AQ4))^1)*((1+(AQ5))^1)*((1+(AQ6))^1)*((1+(AQ7))^1)*((1+(AQ8))^1)*((1+(AQ9))^1)*((1+(AQ10))^1)*((1+(AQ11))^1)*((1+(AQ12))^1)*((1+(AQ13))^1)*((1+(AQ14))^1)*((1+(AQ15))^1))/((1+('DIVIDEND VALUATION'!$B$42+'DIVIDEND VALUATION'!$B$43))^15)/('DIVIDEND VALUATION'!$B$42-'DIVIDEND VALUATION'!$B$43)))))</f>
        <v>32.503133190344471</v>
      </c>
      <c r="AR16" s="32">
        <f ca="1">SUM(((('DIVIDEND VALUATION'!$J$3*((1+(AR1))^1))/((1+('DIVIDEND VALUATION'!$B$42+'DIVIDEND VALUATION'!$B$43))^1)+('DIVIDEND VALUATION'!$J$3*((1+(AR1))^1)*((1+(AR2))^1))/((1+('DIVIDEND VALUATION'!$B$42+'DIVIDEND VALUATION'!$B$43))^2)+('DIVIDEND VALUATION'!$J$3*((1+(AR1))^1)*((1+(AR2))^1)*((1+(AR3))^1))/((1+('DIVIDEND VALUATION'!$B$42+'DIVIDEND VALUATION'!$B$43))^3)+('DIVIDEND VALUATION'!$J$3*((1+(AR1))^1)*((1+(AR2))^1)*((1+(AR3))^1)*((1+(AR4))^1))/((1+('DIVIDEND VALUATION'!$B$42+'DIVIDEND VALUATION'!$B$43))^4)+('DIVIDEND VALUATION'!$J$3*((1+(AR1))^1)*((1+(AR2))^1)*((1+(AR3))^1)*((1+(AR4))^1)*((1+(AR5))^1))/((1+('DIVIDEND VALUATION'!$B$42+'DIVIDEND VALUATION'!$B$43))^5)+('DIVIDEND VALUATION'!$J$3*((1+(AR1))^1)*((1+(AR2))^1)*((1+(AR3))^1)*((1+(AR4))^1)*((1+(AR5))^1)*((1+(AR6))^1))/((1+('DIVIDEND VALUATION'!$B$42+'DIVIDEND VALUATION'!$B$43))^6)+('DIVIDEND VALUATION'!$J$3*((1+(AR1))^1)*((1+(AR2))^1)*((1+(AR3))^1)*((1+(AR4))^1)*((1+(AR5))^1)*((1+(AR6))^1)*((1+(AR7))^1))/((1+('DIVIDEND VALUATION'!$B$42+'DIVIDEND VALUATION'!$B$43))^7)+('DIVIDEND VALUATION'!$J$3*((1+(AR1))^1)*((1+(AR2))^1)*((1+(AR3))^1)*((1+(AR4))^1)*((1+(AR5))^1)*((1+(AR6))^1)*((1+(AR7))^1)*((1+(AR8))^1))/((1+('DIVIDEND VALUATION'!$B$42+'DIVIDEND VALUATION'!$B$43))^8)+('DIVIDEND VALUATION'!$J$3*((1+(AR1))^1)*((1+(AR2))^1)*((1+(AR3))^1)*((1+(AR4))^1)*((1+(AR5))^1)*((1+(AR6))^1)*((1+(AR7))^1)*((1+(AR8))^1)*((1+(AR9))^1))/((1+('DIVIDEND VALUATION'!$B$42+'DIVIDEND VALUATION'!$B$43))^9)+('DIVIDEND VALUATION'!$J$3*((1+(AR1))^1)*((1+(AR2))^1)*((1+(AR3))^1)*((1+(AR4))^1)*((1+(AR5))^1)*((1+(AR6))^1)*((1+(AR7))^1)*((1+(AR8))^1)*((1+(AR9))^1)*((1+(AR10))^1))/((1+('DIVIDEND VALUATION'!$B$42+'DIVIDEND VALUATION'!$B$43))^10)+('DIVIDEND VALUATION'!$J$3*((1+(AR1))^1)*((1+(AR2))^1)*((1+(AR3))^1)*((1+(AR4))^1)*((1+(AR5))^1)*((1+(AR6))^1)*((1+(AR7))^1)*((1+(AR8))^1)*((1+(AR9))^1)*((1+(AR10))^1)*((1+(AR11))^1))/((1+('DIVIDEND VALUATION'!$B$42+'DIVIDEND VALUATION'!$B$43))^11)+('DIVIDEND VALUATION'!$J$3*((1+(AR1))^1)*((1+(AR2))^1)*((1+(AR3))^1)*((1+(AR4))^1)*((1+(AR5))^1)*((1+(AR6))^1)*((1+(AR7))^1)*((1+(AR8))^1)*((1+(AR9))^1)*((1+(AR10))^1)*((1+(AR11))^1)*((1+(AR12))^1))/((1+('DIVIDEND VALUATION'!$B$42+'DIVIDEND VALUATION'!$B$43))^12)+('DIVIDEND VALUATION'!$J$3*((1+(AR1))^1)*((1+(AR2))^1)*((1+(AR3))^1)*((1+(AR4))^1)*((1+(AR5))^1)*((1+(AR6))^1)*((1+(AR7))^1)*((1+(AR8))^1)*((1+(AR9))^1)*((1+(AR10))^1)*((1+(AR11))^1)*((1+(AR12))^1)*((1+(AR13))^1))/((1+('DIVIDEND VALUATION'!$B$42+'DIVIDEND VALUATION'!$B$43))^13)+('DIVIDEND VALUATION'!$J$3*((1+(AR1))^1)*((1+(AR2))^1)*((1+(AR3))^1)*((1+(AR4))^1)*((1+(AR5))^1)*((1+(AR6))^1)*((1+(AR7))^1)*((1+(AR8))^1)*((1+(AR9))^1)*((1+(AR10))^1)*((1+(AR11))^1)*((1+(AR12))^1)*((1+(AR13))^1)*((1+(AR14))^1))/((1+('DIVIDEND VALUATION'!$B$42+'DIVIDEND VALUATION'!$B$43))^14)+('DIVIDEND VALUATION'!$J$3*((1+(AR1))^1)*((1+(AR2))^1)*((1+(AR3))^1)*((1+(AR4))^1)*((1+(AR5))^1)*((1+(AR6))^1)*((1+(AR7))^1)*((1+(AR8))^1)*((1+(AR9))^1)*((1+(AR10))^1)*((1+(AR11))^1)*((1+(AR12))^1)*((1+(AR13))^1)*((1+(AR14))^1)*((1+(AR15))^1))/((1+('DIVIDEND VALUATION'!$B$42+'DIVIDEND VALUATION'!$B$43))^15)+(('DIVIDEND VALUATION'!$J$3*((1+(AR1))^1)*((1+(AR2))^1)*((1+(AR3))^1)*((1+(AR4))^1)*((1+(AR5))^1)*((1+(AR6))^1)*((1+(AR7))^1)*((1+(AR8))^1)*((1+(AR9))^1)*((1+(AR10))^1)*((1+(AR11))^1)*((1+(AR12))^1)*((1+(AR13))^1)*((1+(AR14))^1)*((1+(AR15))^1))/((1+('DIVIDEND VALUATION'!$B$42+'DIVIDEND VALUATION'!$B$43))^15)/('DIVIDEND VALUATION'!$B$42-'DIVIDEND VALUATION'!$B$43)))))</f>
        <v>24.716789986349376</v>
      </c>
      <c r="AS16" s="32">
        <f ca="1">SUM(((('DIVIDEND VALUATION'!$J$3*((1+(AS1))^1))/((1+('DIVIDEND VALUATION'!$B$42+'DIVIDEND VALUATION'!$B$43))^1)+('DIVIDEND VALUATION'!$J$3*((1+(AS1))^1)*((1+(AS2))^1))/((1+('DIVIDEND VALUATION'!$B$42+'DIVIDEND VALUATION'!$B$43))^2)+('DIVIDEND VALUATION'!$J$3*((1+(AS1))^1)*((1+(AS2))^1)*((1+(AS3))^1))/((1+('DIVIDEND VALUATION'!$B$42+'DIVIDEND VALUATION'!$B$43))^3)+('DIVIDEND VALUATION'!$J$3*((1+(AS1))^1)*((1+(AS2))^1)*((1+(AS3))^1)*((1+(AS4))^1))/((1+('DIVIDEND VALUATION'!$B$42+'DIVIDEND VALUATION'!$B$43))^4)+('DIVIDEND VALUATION'!$J$3*((1+(AS1))^1)*((1+(AS2))^1)*((1+(AS3))^1)*((1+(AS4))^1)*((1+(AS5))^1))/((1+('DIVIDEND VALUATION'!$B$42+'DIVIDEND VALUATION'!$B$43))^5)+('DIVIDEND VALUATION'!$J$3*((1+(AS1))^1)*((1+(AS2))^1)*((1+(AS3))^1)*((1+(AS4))^1)*((1+(AS5))^1)*((1+(AS6))^1))/((1+('DIVIDEND VALUATION'!$B$42+'DIVIDEND VALUATION'!$B$43))^6)+('DIVIDEND VALUATION'!$J$3*((1+(AS1))^1)*((1+(AS2))^1)*((1+(AS3))^1)*((1+(AS4))^1)*((1+(AS5))^1)*((1+(AS6))^1)*((1+(AS7))^1))/((1+('DIVIDEND VALUATION'!$B$42+'DIVIDEND VALUATION'!$B$43))^7)+('DIVIDEND VALUATION'!$J$3*((1+(AS1))^1)*((1+(AS2))^1)*((1+(AS3))^1)*((1+(AS4))^1)*((1+(AS5))^1)*((1+(AS6))^1)*((1+(AS7))^1)*((1+(AS8))^1))/((1+('DIVIDEND VALUATION'!$B$42+'DIVIDEND VALUATION'!$B$43))^8)+('DIVIDEND VALUATION'!$J$3*((1+(AS1))^1)*((1+(AS2))^1)*((1+(AS3))^1)*((1+(AS4))^1)*((1+(AS5))^1)*((1+(AS6))^1)*((1+(AS7))^1)*((1+(AS8))^1)*((1+(AS9))^1))/((1+('DIVIDEND VALUATION'!$B$42+'DIVIDEND VALUATION'!$B$43))^9)+('DIVIDEND VALUATION'!$J$3*((1+(AS1))^1)*((1+(AS2))^1)*((1+(AS3))^1)*((1+(AS4))^1)*((1+(AS5))^1)*((1+(AS6))^1)*((1+(AS7))^1)*((1+(AS8))^1)*((1+(AS9))^1)*((1+(AS10))^1))/((1+('DIVIDEND VALUATION'!$B$42+'DIVIDEND VALUATION'!$B$43))^10)+('DIVIDEND VALUATION'!$J$3*((1+(AS1))^1)*((1+(AS2))^1)*((1+(AS3))^1)*((1+(AS4))^1)*((1+(AS5))^1)*((1+(AS6))^1)*((1+(AS7))^1)*((1+(AS8))^1)*((1+(AS9))^1)*((1+(AS10))^1)*((1+(AS11))^1))/((1+('DIVIDEND VALUATION'!$B$42+'DIVIDEND VALUATION'!$B$43))^11)+('DIVIDEND VALUATION'!$J$3*((1+(AS1))^1)*((1+(AS2))^1)*((1+(AS3))^1)*((1+(AS4))^1)*((1+(AS5))^1)*((1+(AS6))^1)*((1+(AS7))^1)*((1+(AS8))^1)*((1+(AS9))^1)*((1+(AS10))^1)*((1+(AS11))^1)*((1+(AS12))^1))/((1+('DIVIDEND VALUATION'!$B$42+'DIVIDEND VALUATION'!$B$43))^12)+('DIVIDEND VALUATION'!$J$3*((1+(AS1))^1)*((1+(AS2))^1)*((1+(AS3))^1)*((1+(AS4))^1)*((1+(AS5))^1)*((1+(AS6))^1)*((1+(AS7))^1)*((1+(AS8))^1)*((1+(AS9))^1)*((1+(AS10))^1)*((1+(AS11))^1)*((1+(AS12))^1)*((1+(AS13))^1))/((1+('DIVIDEND VALUATION'!$B$42+'DIVIDEND VALUATION'!$B$43))^13)+('DIVIDEND VALUATION'!$J$3*((1+(AS1))^1)*((1+(AS2))^1)*((1+(AS3))^1)*((1+(AS4))^1)*((1+(AS5))^1)*((1+(AS6))^1)*((1+(AS7))^1)*((1+(AS8))^1)*((1+(AS9))^1)*((1+(AS10))^1)*((1+(AS11))^1)*((1+(AS12))^1)*((1+(AS13))^1)*((1+(AS14))^1))/((1+('DIVIDEND VALUATION'!$B$42+'DIVIDEND VALUATION'!$B$43))^14)+('DIVIDEND VALUATION'!$J$3*((1+(AS1))^1)*((1+(AS2))^1)*((1+(AS3))^1)*((1+(AS4))^1)*((1+(AS5))^1)*((1+(AS6))^1)*((1+(AS7))^1)*((1+(AS8))^1)*((1+(AS9))^1)*((1+(AS10))^1)*((1+(AS11))^1)*((1+(AS12))^1)*((1+(AS13))^1)*((1+(AS14))^1)*((1+(AS15))^1))/((1+('DIVIDEND VALUATION'!$B$42+'DIVIDEND VALUATION'!$B$43))^15)+(('DIVIDEND VALUATION'!$J$3*((1+(AS1))^1)*((1+(AS2))^1)*((1+(AS3))^1)*((1+(AS4))^1)*((1+(AS5))^1)*((1+(AS6))^1)*((1+(AS7))^1)*((1+(AS8))^1)*((1+(AS9))^1)*((1+(AS10))^1)*((1+(AS11))^1)*((1+(AS12))^1)*((1+(AS13))^1)*((1+(AS14))^1)*((1+(AS15))^1))/((1+('DIVIDEND VALUATION'!$B$42+'DIVIDEND VALUATION'!$B$43))^15)/('DIVIDEND VALUATION'!$B$42-'DIVIDEND VALUATION'!$B$43)))))</f>
        <v>38.498593830242839</v>
      </c>
      <c r="AT16" s="32">
        <f ca="1">SUM(((('DIVIDEND VALUATION'!$J$3*((1+(AT1))^1))/((1+('DIVIDEND VALUATION'!$B$42+'DIVIDEND VALUATION'!$B$43))^1)+('DIVIDEND VALUATION'!$J$3*((1+(AT1))^1)*((1+(AT2))^1))/((1+('DIVIDEND VALUATION'!$B$42+'DIVIDEND VALUATION'!$B$43))^2)+('DIVIDEND VALUATION'!$J$3*((1+(AT1))^1)*((1+(AT2))^1)*((1+(AT3))^1))/((1+('DIVIDEND VALUATION'!$B$42+'DIVIDEND VALUATION'!$B$43))^3)+('DIVIDEND VALUATION'!$J$3*((1+(AT1))^1)*((1+(AT2))^1)*((1+(AT3))^1)*((1+(AT4))^1))/((1+('DIVIDEND VALUATION'!$B$42+'DIVIDEND VALUATION'!$B$43))^4)+('DIVIDEND VALUATION'!$J$3*((1+(AT1))^1)*((1+(AT2))^1)*((1+(AT3))^1)*((1+(AT4))^1)*((1+(AT5))^1))/((1+('DIVIDEND VALUATION'!$B$42+'DIVIDEND VALUATION'!$B$43))^5)+('DIVIDEND VALUATION'!$J$3*((1+(AT1))^1)*((1+(AT2))^1)*((1+(AT3))^1)*((1+(AT4))^1)*((1+(AT5))^1)*((1+(AT6))^1))/((1+('DIVIDEND VALUATION'!$B$42+'DIVIDEND VALUATION'!$B$43))^6)+('DIVIDEND VALUATION'!$J$3*((1+(AT1))^1)*((1+(AT2))^1)*((1+(AT3))^1)*((1+(AT4))^1)*((1+(AT5))^1)*((1+(AT6))^1)*((1+(AT7))^1))/((1+('DIVIDEND VALUATION'!$B$42+'DIVIDEND VALUATION'!$B$43))^7)+('DIVIDEND VALUATION'!$J$3*((1+(AT1))^1)*((1+(AT2))^1)*((1+(AT3))^1)*((1+(AT4))^1)*((1+(AT5))^1)*((1+(AT6))^1)*((1+(AT7))^1)*((1+(AT8))^1))/((1+('DIVIDEND VALUATION'!$B$42+'DIVIDEND VALUATION'!$B$43))^8)+('DIVIDEND VALUATION'!$J$3*((1+(AT1))^1)*((1+(AT2))^1)*((1+(AT3))^1)*((1+(AT4))^1)*((1+(AT5))^1)*((1+(AT6))^1)*((1+(AT7))^1)*((1+(AT8))^1)*((1+(AT9))^1))/((1+('DIVIDEND VALUATION'!$B$42+'DIVIDEND VALUATION'!$B$43))^9)+('DIVIDEND VALUATION'!$J$3*((1+(AT1))^1)*((1+(AT2))^1)*((1+(AT3))^1)*((1+(AT4))^1)*((1+(AT5))^1)*((1+(AT6))^1)*((1+(AT7))^1)*((1+(AT8))^1)*((1+(AT9))^1)*((1+(AT10))^1))/((1+('DIVIDEND VALUATION'!$B$42+'DIVIDEND VALUATION'!$B$43))^10)+('DIVIDEND VALUATION'!$J$3*((1+(AT1))^1)*((1+(AT2))^1)*((1+(AT3))^1)*((1+(AT4))^1)*((1+(AT5))^1)*((1+(AT6))^1)*((1+(AT7))^1)*((1+(AT8))^1)*((1+(AT9))^1)*((1+(AT10))^1)*((1+(AT11))^1))/((1+('DIVIDEND VALUATION'!$B$42+'DIVIDEND VALUATION'!$B$43))^11)+('DIVIDEND VALUATION'!$J$3*((1+(AT1))^1)*((1+(AT2))^1)*((1+(AT3))^1)*((1+(AT4))^1)*((1+(AT5))^1)*((1+(AT6))^1)*((1+(AT7))^1)*((1+(AT8))^1)*((1+(AT9))^1)*((1+(AT10))^1)*((1+(AT11))^1)*((1+(AT12))^1))/((1+('DIVIDEND VALUATION'!$B$42+'DIVIDEND VALUATION'!$B$43))^12)+('DIVIDEND VALUATION'!$J$3*((1+(AT1))^1)*((1+(AT2))^1)*((1+(AT3))^1)*((1+(AT4))^1)*((1+(AT5))^1)*((1+(AT6))^1)*((1+(AT7))^1)*((1+(AT8))^1)*((1+(AT9))^1)*((1+(AT10))^1)*((1+(AT11))^1)*((1+(AT12))^1)*((1+(AT13))^1))/((1+('DIVIDEND VALUATION'!$B$42+'DIVIDEND VALUATION'!$B$43))^13)+('DIVIDEND VALUATION'!$J$3*((1+(AT1))^1)*((1+(AT2))^1)*((1+(AT3))^1)*((1+(AT4))^1)*((1+(AT5))^1)*((1+(AT6))^1)*((1+(AT7))^1)*((1+(AT8))^1)*((1+(AT9))^1)*((1+(AT10))^1)*((1+(AT11))^1)*((1+(AT12))^1)*((1+(AT13))^1)*((1+(AT14))^1))/((1+('DIVIDEND VALUATION'!$B$42+'DIVIDEND VALUATION'!$B$43))^14)+('DIVIDEND VALUATION'!$J$3*((1+(AT1))^1)*((1+(AT2))^1)*((1+(AT3))^1)*((1+(AT4))^1)*((1+(AT5))^1)*((1+(AT6))^1)*((1+(AT7))^1)*((1+(AT8))^1)*((1+(AT9))^1)*((1+(AT10))^1)*((1+(AT11))^1)*((1+(AT12))^1)*((1+(AT13))^1)*((1+(AT14))^1)*((1+(AT15))^1))/((1+('DIVIDEND VALUATION'!$B$42+'DIVIDEND VALUATION'!$B$43))^15)+(('DIVIDEND VALUATION'!$J$3*((1+(AT1))^1)*((1+(AT2))^1)*((1+(AT3))^1)*((1+(AT4))^1)*((1+(AT5))^1)*((1+(AT6))^1)*((1+(AT7))^1)*((1+(AT8))^1)*((1+(AT9))^1)*((1+(AT10))^1)*((1+(AT11))^1)*((1+(AT12))^1)*((1+(AT13))^1)*((1+(AT14))^1)*((1+(AT15))^1))/((1+('DIVIDEND VALUATION'!$B$42+'DIVIDEND VALUATION'!$B$43))^15)/('DIVIDEND VALUATION'!$B$42-'DIVIDEND VALUATION'!$B$43)))))</f>
        <v>68.325168891389751</v>
      </c>
      <c r="AU16" s="32">
        <f ca="1">SUM(((('DIVIDEND VALUATION'!$J$3*((1+(AU1))^1))/((1+('DIVIDEND VALUATION'!$B$42+'DIVIDEND VALUATION'!$B$43))^1)+('DIVIDEND VALUATION'!$J$3*((1+(AU1))^1)*((1+(AU2))^1))/((1+('DIVIDEND VALUATION'!$B$42+'DIVIDEND VALUATION'!$B$43))^2)+('DIVIDEND VALUATION'!$J$3*((1+(AU1))^1)*((1+(AU2))^1)*((1+(AU3))^1))/((1+('DIVIDEND VALUATION'!$B$42+'DIVIDEND VALUATION'!$B$43))^3)+('DIVIDEND VALUATION'!$J$3*((1+(AU1))^1)*((1+(AU2))^1)*((1+(AU3))^1)*((1+(AU4))^1))/((1+('DIVIDEND VALUATION'!$B$42+'DIVIDEND VALUATION'!$B$43))^4)+('DIVIDEND VALUATION'!$J$3*((1+(AU1))^1)*((1+(AU2))^1)*((1+(AU3))^1)*((1+(AU4))^1)*((1+(AU5))^1))/((1+('DIVIDEND VALUATION'!$B$42+'DIVIDEND VALUATION'!$B$43))^5)+('DIVIDEND VALUATION'!$J$3*((1+(AU1))^1)*((1+(AU2))^1)*((1+(AU3))^1)*((1+(AU4))^1)*((1+(AU5))^1)*((1+(AU6))^1))/((1+('DIVIDEND VALUATION'!$B$42+'DIVIDEND VALUATION'!$B$43))^6)+('DIVIDEND VALUATION'!$J$3*((1+(AU1))^1)*((1+(AU2))^1)*((1+(AU3))^1)*((1+(AU4))^1)*((1+(AU5))^1)*((1+(AU6))^1)*((1+(AU7))^1))/((1+('DIVIDEND VALUATION'!$B$42+'DIVIDEND VALUATION'!$B$43))^7)+('DIVIDEND VALUATION'!$J$3*((1+(AU1))^1)*((1+(AU2))^1)*((1+(AU3))^1)*((1+(AU4))^1)*((1+(AU5))^1)*((1+(AU6))^1)*((1+(AU7))^1)*((1+(AU8))^1))/((1+('DIVIDEND VALUATION'!$B$42+'DIVIDEND VALUATION'!$B$43))^8)+('DIVIDEND VALUATION'!$J$3*((1+(AU1))^1)*((1+(AU2))^1)*((1+(AU3))^1)*((1+(AU4))^1)*((1+(AU5))^1)*((1+(AU6))^1)*((1+(AU7))^1)*((1+(AU8))^1)*((1+(AU9))^1))/((1+('DIVIDEND VALUATION'!$B$42+'DIVIDEND VALUATION'!$B$43))^9)+('DIVIDEND VALUATION'!$J$3*((1+(AU1))^1)*((1+(AU2))^1)*((1+(AU3))^1)*((1+(AU4))^1)*((1+(AU5))^1)*((1+(AU6))^1)*((1+(AU7))^1)*((1+(AU8))^1)*((1+(AU9))^1)*((1+(AU10))^1))/((1+('DIVIDEND VALUATION'!$B$42+'DIVIDEND VALUATION'!$B$43))^10)+('DIVIDEND VALUATION'!$J$3*((1+(AU1))^1)*((1+(AU2))^1)*((1+(AU3))^1)*((1+(AU4))^1)*((1+(AU5))^1)*((1+(AU6))^1)*((1+(AU7))^1)*((1+(AU8))^1)*((1+(AU9))^1)*((1+(AU10))^1)*((1+(AU11))^1))/((1+('DIVIDEND VALUATION'!$B$42+'DIVIDEND VALUATION'!$B$43))^11)+('DIVIDEND VALUATION'!$J$3*((1+(AU1))^1)*((1+(AU2))^1)*((1+(AU3))^1)*((1+(AU4))^1)*((1+(AU5))^1)*((1+(AU6))^1)*((1+(AU7))^1)*((1+(AU8))^1)*((1+(AU9))^1)*((1+(AU10))^1)*((1+(AU11))^1)*((1+(AU12))^1))/((1+('DIVIDEND VALUATION'!$B$42+'DIVIDEND VALUATION'!$B$43))^12)+('DIVIDEND VALUATION'!$J$3*((1+(AU1))^1)*((1+(AU2))^1)*((1+(AU3))^1)*((1+(AU4))^1)*((1+(AU5))^1)*((1+(AU6))^1)*((1+(AU7))^1)*((1+(AU8))^1)*((1+(AU9))^1)*((1+(AU10))^1)*((1+(AU11))^1)*((1+(AU12))^1)*((1+(AU13))^1))/((1+('DIVIDEND VALUATION'!$B$42+'DIVIDEND VALUATION'!$B$43))^13)+('DIVIDEND VALUATION'!$J$3*((1+(AU1))^1)*((1+(AU2))^1)*((1+(AU3))^1)*((1+(AU4))^1)*((1+(AU5))^1)*((1+(AU6))^1)*((1+(AU7))^1)*((1+(AU8))^1)*((1+(AU9))^1)*((1+(AU10))^1)*((1+(AU11))^1)*((1+(AU12))^1)*((1+(AU13))^1)*((1+(AU14))^1))/((1+('DIVIDEND VALUATION'!$B$42+'DIVIDEND VALUATION'!$B$43))^14)+('DIVIDEND VALUATION'!$J$3*((1+(AU1))^1)*((1+(AU2))^1)*((1+(AU3))^1)*((1+(AU4))^1)*((1+(AU5))^1)*((1+(AU6))^1)*((1+(AU7))^1)*((1+(AU8))^1)*((1+(AU9))^1)*((1+(AU10))^1)*((1+(AU11))^1)*((1+(AU12))^1)*((1+(AU13))^1)*((1+(AU14))^1)*((1+(AU15))^1))/((1+('DIVIDEND VALUATION'!$B$42+'DIVIDEND VALUATION'!$B$43))^15)+(('DIVIDEND VALUATION'!$J$3*((1+(AU1))^1)*((1+(AU2))^1)*((1+(AU3))^1)*((1+(AU4))^1)*((1+(AU5))^1)*((1+(AU6))^1)*((1+(AU7))^1)*((1+(AU8))^1)*((1+(AU9))^1)*((1+(AU10))^1)*((1+(AU11))^1)*((1+(AU12))^1)*((1+(AU13))^1)*((1+(AU14))^1)*((1+(AU15))^1))/((1+('DIVIDEND VALUATION'!$B$42+'DIVIDEND VALUATION'!$B$43))^15)/('DIVIDEND VALUATION'!$B$42-'DIVIDEND VALUATION'!$B$43)))))</f>
        <v>38.650566703691084</v>
      </c>
      <c r="AV16" s="32">
        <f ca="1">SUM(((('DIVIDEND VALUATION'!$J$3*((1+(AV1))^1))/((1+('DIVIDEND VALUATION'!$B$42+'DIVIDEND VALUATION'!$B$43))^1)+('DIVIDEND VALUATION'!$J$3*((1+(AV1))^1)*((1+(AV2))^1))/((1+('DIVIDEND VALUATION'!$B$42+'DIVIDEND VALUATION'!$B$43))^2)+('DIVIDEND VALUATION'!$J$3*((1+(AV1))^1)*((1+(AV2))^1)*((1+(AV3))^1))/((1+('DIVIDEND VALUATION'!$B$42+'DIVIDEND VALUATION'!$B$43))^3)+('DIVIDEND VALUATION'!$J$3*((1+(AV1))^1)*((1+(AV2))^1)*((1+(AV3))^1)*((1+(AV4))^1))/((1+('DIVIDEND VALUATION'!$B$42+'DIVIDEND VALUATION'!$B$43))^4)+('DIVIDEND VALUATION'!$J$3*((1+(AV1))^1)*((1+(AV2))^1)*((1+(AV3))^1)*((1+(AV4))^1)*((1+(AV5))^1))/((1+('DIVIDEND VALUATION'!$B$42+'DIVIDEND VALUATION'!$B$43))^5)+('DIVIDEND VALUATION'!$J$3*((1+(AV1))^1)*((1+(AV2))^1)*((1+(AV3))^1)*((1+(AV4))^1)*((1+(AV5))^1)*((1+(AV6))^1))/((1+('DIVIDEND VALUATION'!$B$42+'DIVIDEND VALUATION'!$B$43))^6)+('DIVIDEND VALUATION'!$J$3*((1+(AV1))^1)*((1+(AV2))^1)*((1+(AV3))^1)*((1+(AV4))^1)*((1+(AV5))^1)*((1+(AV6))^1)*((1+(AV7))^1))/((1+('DIVIDEND VALUATION'!$B$42+'DIVIDEND VALUATION'!$B$43))^7)+('DIVIDEND VALUATION'!$J$3*((1+(AV1))^1)*((1+(AV2))^1)*((1+(AV3))^1)*((1+(AV4))^1)*((1+(AV5))^1)*((1+(AV6))^1)*((1+(AV7))^1)*((1+(AV8))^1))/((1+('DIVIDEND VALUATION'!$B$42+'DIVIDEND VALUATION'!$B$43))^8)+('DIVIDEND VALUATION'!$J$3*((1+(AV1))^1)*((1+(AV2))^1)*((1+(AV3))^1)*((1+(AV4))^1)*((1+(AV5))^1)*((1+(AV6))^1)*((1+(AV7))^1)*((1+(AV8))^1)*((1+(AV9))^1))/((1+('DIVIDEND VALUATION'!$B$42+'DIVIDEND VALUATION'!$B$43))^9)+('DIVIDEND VALUATION'!$J$3*((1+(AV1))^1)*((1+(AV2))^1)*((1+(AV3))^1)*((1+(AV4))^1)*((1+(AV5))^1)*((1+(AV6))^1)*((1+(AV7))^1)*((1+(AV8))^1)*((1+(AV9))^1)*((1+(AV10))^1))/((1+('DIVIDEND VALUATION'!$B$42+'DIVIDEND VALUATION'!$B$43))^10)+('DIVIDEND VALUATION'!$J$3*((1+(AV1))^1)*((1+(AV2))^1)*((1+(AV3))^1)*((1+(AV4))^1)*((1+(AV5))^1)*((1+(AV6))^1)*((1+(AV7))^1)*((1+(AV8))^1)*((1+(AV9))^1)*((1+(AV10))^1)*((1+(AV11))^1))/((1+('DIVIDEND VALUATION'!$B$42+'DIVIDEND VALUATION'!$B$43))^11)+('DIVIDEND VALUATION'!$J$3*((1+(AV1))^1)*((1+(AV2))^1)*((1+(AV3))^1)*((1+(AV4))^1)*((1+(AV5))^1)*((1+(AV6))^1)*((1+(AV7))^1)*((1+(AV8))^1)*((1+(AV9))^1)*((1+(AV10))^1)*((1+(AV11))^1)*((1+(AV12))^1))/((1+('DIVIDEND VALUATION'!$B$42+'DIVIDEND VALUATION'!$B$43))^12)+('DIVIDEND VALUATION'!$J$3*((1+(AV1))^1)*((1+(AV2))^1)*((1+(AV3))^1)*((1+(AV4))^1)*((1+(AV5))^1)*((1+(AV6))^1)*((1+(AV7))^1)*((1+(AV8))^1)*((1+(AV9))^1)*((1+(AV10))^1)*((1+(AV11))^1)*((1+(AV12))^1)*((1+(AV13))^1))/((1+('DIVIDEND VALUATION'!$B$42+'DIVIDEND VALUATION'!$B$43))^13)+('DIVIDEND VALUATION'!$J$3*((1+(AV1))^1)*((1+(AV2))^1)*((1+(AV3))^1)*((1+(AV4))^1)*((1+(AV5))^1)*((1+(AV6))^1)*((1+(AV7))^1)*((1+(AV8))^1)*((1+(AV9))^1)*((1+(AV10))^1)*((1+(AV11))^1)*((1+(AV12))^1)*((1+(AV13))^1)*((1+(AV14))^1))/((1+('DIVIDEND VALUATION'!$B$42+'DIVIDEND VALUATION'!$B$43))^14)+('DIVIDEND VALUATION'!$J$3*((1+(AV1))^1)*((1+(AV2))^1)*((1+(AV3))^1)*((1+(AV4))^1)*((1+(AV5))^1)*((1+(AV6))^1)*((1+(AV7))^1)*((1+(AV8))^1)*((1+(AV9))^1)*((1+(AV10))^1)*((1+(AV11))^1)*((1+(AV12))^1)*((1+(AV13))^1)*((1+(AV14))^1)*((1+(AV15))^1))/((1+('DIVIDEND VALUATION'!$B$42+'DIVIDEND VALUATION'!$B$43))^15)+(('DIVIDEND VALUATION'!$J$3*((1+(AV1))^1)*((1+(AV2))^1)*((1+(AV3))^1)*((1+(AV4))^1)*((1+(AV5))^1)*((1+(AV6))^1)*((1+(AV7))^1)*((1+(AV8))^1)*((1+(AV9))^1)*((1+(AV10))^1)*((1+(AV11))^1)*((1+(AV12))^1)*((1+(AV13))^1)*((1+(AV14))^1)*((1+(AV15))^1))/((1+('DIVIDEND VALUATION'!$B$42+'DIVIDEND VALUATION'!$B$43))^15)/('DIVIDEND VALUATION'!$B$42-'DIVIDEND VALUATION'!$B$43)))))</f>
        <v>55.845826040572966</v>
      </c>
      <c r="AW16" s="32">
        <f ca="1">SUM(((('DIVIDEND VALUATION'!$J$3*((1+(AW1))^1))/((1+('DIVIDEND VALUATION'!$B$42+'DIVIDEND VALUATION'!$B$43))^1)+('DIVIDEND VALUATION'!$J$3*((1+(AW1))^1)*((1+(AW2))^1))/((1+('DIVIDEND VALUATION'!$B$42+'DIVIDEND VALUATION'!$B$43))^2)+('DIVIDEND VALUATION'!$J$3*((1+(AW1))^1)*((1+(AW2))^1)*((1+(AW3))^1))/((1+('DIVIDEND VALUATION'!$B$42+'DIVIDEND VALUATION'!$B$43))^3)+('DIVIDEND VALUATION'!$J$3*((1+(AW1))^1)*((1+(AW2))^1)*((1+(AW3))^1)*((1+(AW4))^1))/((1+('DIVIDEND VALUATION'!$B$42+'DIVIDEND VALUATION'!$B$43))^4)+('DIVIDEND VALUATION'!$J$3*((1+(AW1))^1)*((1+(AW2))^1)*((1+(AW3))^1)*((1+(AW4))^1)*((1+(AW5))^1))/((1+('DIVIDEND VALUATION'!$B$42+'DIVIDEND VALUATION'!$B$43))^5)+('DIVIDEND VALUATION'!$J$3*((1+(AW1))^1)*((1+(AW2))^1)*((1+(AW3))^1)*((1+(AW4))^1)*((1+(AW5))^1)*((1+(AW6))^1))/((1+('DIVIDEND VALUATION'!$B$42+'DIVIDEND VALUATION'!$B$43))^6)+('DIVIDEND VALUATION'!$J$3*((1+(AW1))^1)*((1+(AW2))^1)*((1+(AW3))^1)*((1+(AW4))^1)*((1+(AW5))^1)*((1+(AW6))^1)*((1+(AW7))^1))/((1+('DIVIDEND VALUATION'!$B$42+'DIVIDEND VALUATION'!$B$43))^7)+('DIVIDEND VALUATION'!$J$3*((1+(AW1))^1)*((1+(AW2))^1)*((1+(AW3))^1)*((1+(AW4))^1)*((1+(AW5))^1)*((1+(AW6))^1)*((1+(AW7))^1)*((1+(AW8))^1))/((1+('DIVIDEND VALUATION'!$B$42+'DIVIDEND VALUATION'!$B$43))^8)+('DIVIDEND VALUATION'!$J$3*((1+(AW1))^1)*((1+(AW2))^1)*((1+(AW3))^1)*((1+(AW4))^1)*((1+(AW5))^1)*((1+(AW6))^1)*((1+(AW7))^1)*((1+(AW8))^1)*((1+(AW9))^1))/((1+('DIVIDEND VALUATION'!$B$42+'DIVIDEND VALUATION'!$B$43))^9)+('DIVIDEND VALUATION'!$J$3*((1+(AW1))^1)*((1+(AW2))^1)*((1+(AW3))^1)*((1+(AW4))^1)*((1+(AW5))^1)*((1+(AW6))^1)*((1+(AW7))^1)*((1+(AW8))^1)*((1+(AW9))^1)*((1+(AW10))^1))/((1+('DIVIDEND VALUATION'!$B$42+'DIVIDEND VALUATION'!$B$43))^10)+('DIVIDEND VALUATION'!$J$3*((1+(AW1))^1)*((1+(AW2))^1)*((1+(AW3))^1)*((1+(AW4))^1)*((1+(AW5))^1)*((1+(AW6))^1)*((1+(AW7))^1)*((1+(AW8))^1)*((1+(AW9))^1)*((1+(AW10))^1)*((1+(AW11))^1))/((1+('DIVIDEND VALUATION'!$B$42+'DIVIDEND VALUATION'!$B$43))^11)+('DIVIDEND VALUATION'!$J$3*((1+(AW1))^1)*((1+(AW2))^1)*((1+(AW3))^1)*((1+(AW4))^1)*((1+(AW5))^1)*((1+(AW6))^1)*((1+(AW7))^1)*((1+(AW8))^1)*((1+(AW9))^1)*((1+(AW10))^1)*((1+(AW11))^1)*((1+(AW12))^1))/((1+('DIVIDEND VALUATION'!$B$42+'DIVIDEND VALUATION'!$B$43))^12)+('DIVIDEND VALUATION'!$J$3*((1+(AW1))^1)*((1+(AW2))^1)*((1+(AW3))^1)*((1+(AW4))^1)*((1+(AW5))^1)*((1+(AW6))^1)*((1+(AW7))^1)*((1+(AW8))^1)*((1+(AW9))^1)*((1+(AW10))^1)*((1+(AW11))^1)*((1+(AW12))^1)*((1+(AW13))^1))/((1+('DIVIDEND VALUATION'!$B$42+'DIVIDEND VALUATION'!$B$43))^13)+('DIVIDEND VALUATION'!$J$3*((1+(AW1))^1)*((1+(AW2))^1)*((1+(AW3))^1)*((1+(AW4))^1)*((1+(AW5))^1)*((1+(AW6))^1)*((1+(AW7))^1)*((1+(AW8))^1)*((1+(AW9))^1)*((1+(AW10))^1)*((1+(AW11))^1)*((1+(AW12))^1)*((1+(AW13))^1)*((1+(AW14))^1))/((1+('DIVIDEND VALUATION'!$B$42+'DIVIDEND VALUATION'!$B$43))^14)+('DIVIDEND VALUATION'!$J$3*((1+(AW1))^1)*((1+(AW2))^1)*((1+(AW3))^1)*((1+(AW4))^1)*((1+(AW5))^1)*((1+(AW6))^1)*((1+(AW7))^1)*((1+(AW8))^1)*((1+(AW9))^1)*((1+(AW10))^1)*((1+(AW11))^1)*((1+(AW12))^1)*((1+(AW13))^1)*((1+(AW14))^1)*((1+(AW15))^1))/((1+('DIVIDEND VALUATION'!$B$42+'DIVIDEND VALUATION'!$B$43))^15)+(('DIVIDEND VALUATION'!$J$3*((1+(AW1))^1)*((1+(AW2))^1)*((1+(AW3))^1)*((1+(AW4))^1)*((1+(AW5))^1)*((1+(AW6))^1)*((1+(AW7))^1)*((1+(AW8))^1)*((1+(AW9))^1)*((1+(AW10))^1)*((1+(AW11))^1)*((1+(AW12))^1)*((1+(AW13))^1)*((1+(AW14))^1)*((1+(AW15))^1))/((1+('DIVIDEND VALUATION'!$B$42+'DIVIDEND VALUATION'!$B$43))^15)/('DIVIDEND VALUATION'!$B$42-'DIVIDEND VALUATION'!$B$43)))))</f>
        <v>41.270767053126491</v>
      </c>
      <c r="AX16" s="32">
        <f ca="1">SUM(((('DIVIDEND VALUATION'!$J$3*((1+(AX1))^1))/((1+('DIVIDEND VALUATION'!$B$42+'DIVIDEND VALUATION'!$B$43))^1)+('DIVIDEND VALUATION'!$J$3*((1+(AX1))^1)*((1+(AX2))^1))/((1+('DIVIDEND VALUATION'!$B$42+'DIVIDEND VALUATION'!$B$43))^2)+('DIVIDEND VALUATION'!$J$3*((1+(AX1))^1)*((1+(AX2))^1)*((1+(AX3))^1))/((1+('DIVIDEND VALUATION'!$B$42+'DIVIDEND VALUATION'!$B$43))^3)+('DIVIDEND VALUATION'!$J$3*((1+(AX1))^1)*((1+(AX2))^1)*((1+(AX3))^1)*((1+(AX4))^1))/((1+('DIVIDEND VALUATION'!$B$42+'DIVIDEND VALUATION'!$B$43))^4)+('DIVIDEND VALUATION'!$J$3*((1+(AX1))^1)*((1+(AX2))^1)*((1+(AX3))^1)*((1+(AX4))^1)*((1+(AX5))^1))/((1+('DIVIDEND VALUATION'!$B$42+'DIVIDEND VALUATION'!$B$43))^5)+('DIVIDEND VALUATION'!$J$3*((1+(AX1))^1)*((1+(AX2))^1)*((1+(AX3))^1)*((1+(AX4))^1)*((1+(AX5))^1)*((1+(AX6))^1))/((1+('DIVIDEND VALUATION'!$B$42+'DIVIDEND VALUATION'!$B$43))^6)+('DIVIDEND VALUATION'!$J$3*((1+(AX1))^1)*((1+(AX2))^1)*((1+(AX3))^1)*((1+(AX4))^1)*((1+(AX5))^1)*((1+(AX6))^1)*((1+(AX7))^1))/((1+('DIVIDEND VALUATION'!$B$42+'DIVIDEND VALUATION'!$B$43))^7)+('DIVIDEND VALUATION'!$J$3*((1+(AX1))^1)*((1+(AX2))^1)*((1+(AX3))^1)*((1+(AX4))^1)*((1+(AX5))^1)*((1+(AX6))^1)*((1+(AX7))^1)*((1+(AX8))^1))/((1+('DIVIDEND VALUATION'!$B$42+'DIVIDEND VALUATION'!$B$43))^8)+('DIVIDEND VALUATION'!$J$3*((1+(AX1))^1)*((1+(AX2))^1)*((1+(AX3))^1)*((1+(AX4))^1)*((1+(AX5))^1)*((1+(AX6))^1)*((1+(AX7))^1)*((1+(AX8))^1)*((1+(AX9))^1))/((1+('DIVIDEND VALUATION'!$B$42+'DIVIDEND VALUATION'!$B$43))^9)+('DIVIDEND VALUATION'!$J$3*((1+(AX1))^1)*((1+(AX2))^1)*((1+(AX3))^1)*((1+(AX4))^1)*((1+(AX5))^1)*((1+(AX6))^1)*((1+(AX7))^1)*((1+(AX8))^1)*((1+(AX9))^1)*((1+(AX10))^1))/((1+('DIVIDEND VALUATION'!$B$42+'DIVIDEND VALUATION'!$B$43))^10)+('DIVIDEND VALUATION'!$J$3*((1+(AX1))^1)*((1+(AX2))^1)*((1+(AX3))^1)*((1+(AX4))^1)*((1+(AX5))^1)*((1+(AX6))^1)*((1+(AX7))^1)*((1+(AX8))^1)*((1+(AX9))^1)*((1+(AX10))^1)*((1+(AX11))^1))/((1+('DIVIDEND VALUATION'!$B$42+'DIVIDEND VALUATION'!$B$43))^11)+('DIVIDEND VALUATION'!$J$3*((1+(AX1))^1)*((1+(AX2))^1)*((1+(AX3))^1)*((1+(AX4))^1)*((1+(AX5))^1)*((1+(AX6))^1)*((1+(AX7))^1)*((1+(AX8))^1)*((1+(AX9))^1)*((1+(AX10))^1)*((1+(AX11))^1)*((1+(AX12))^1))/((1+('DIVIDEND VALUATION'!$B$42+'DIVIDEND VALUATION'!$B$43))^12)+('DIVIDEND VALUATION'!$J$3*((1+(AX1))^1)*((1+(AX2))^1)*((1+(AX3))^1)*((1+(AX4))^1)*((1+(AX5))^1)*((1+(AX6))^1)*((1+(AX7))^1)*((1+(AX8))^1)*((1+(AX9))^1)*((1+(AX10))^1)*((1+(AX11))^1)*((1+(AX12))^1)*((1+(AX13))^1))/((1+('DIVIDEND VALUATION'!$B$42+'DIVIDEND VALUATION'!$B$43))^13)+('DIVIDEND VALUATION'!$J$3*((1+(AX1))^1)*((1+(AX2))^1)*((1+(AX3))^1)*((1+(AX4))^1)*((1+(AX5))^1)*((1+(AX6))^1)*((1+(AX7))^1)*((1+(AX8))^1)*((1+(AX9))^1)*((1+(AX10))^1)*((1+(AX11))^1)*((1+(AX12))^1)*((1+(AX13))^1)*((1+(AX14))^1))/((1+('DIVIDEND VALUATION'!$B$42+'DIVIDEND VALUATION'!$B$43))^14)+('DIVIDEND VALUATION'!$J$3*((1+(AX1))^1)*((1+(AX2))^1)*((1+(AX3))^1)*((1+(AX4))^1)*((1+(AX5))^1)*((1+(AX6))^1)*((1+(AX7))^1)*((1+(AX8))^1)*((1+(AX9))^1)*((1+(AX10))^1)*((1+(AX11))^1)*((1+(AX12))^1)*((1+(AX13))^1)*((1+(AX14))^1)*((1+(AX15))^1))/((1+('DIVIDEND VALUATION'!$B$42+'DIVIDEND VALUATION'!$B$43))^15)+(('DIVIDEND VALUATION'!$J$3*((1+(AX1))^1)*((1+(AX2))^1)*((1+(AX3))^1)*((1+(AX4))^1)*((1+(AX5))^1)*((1+(AX6))^1)*((1+(AX7))^1)*((1+(AX8))^1)*((1+(AX9))^1)*((1+(AX10))^1)*((1+(AX11))^1)*((1+(AX12))^1)*((1+(AX13))^1)*((1+(AX14))^1)*((1+(AX15))^1))/((1+('DIVIDEND VALUATION'!$B$42+'DIVIDEND VALUATION'!$B$43))^15)/('DIVIDEND VALUATION'!$B$42-'DIVIDEND VALUATION'!$B$43)))))</f>
        <v>58.982178379844697</v>
      </c>
      <c r="AY16" s="32">
        <f ca="1">SUM(((('DIVIDEND VALUATION'!$J$3*((1+(AY1))^1))/((1+('DIVIDEND VALUATION'!$B$42+'DIVIDEND VALUATION'!$B$43))^1)+('DIVIDEND VALUATION'!$J$3*((1+(AY1))^1)*((1+(AY2))^1))/((1+('DIVIDEND VALUATION'!$B$42+'DIVIDEND VALUATION'!$B$43))^2)+('DIVIDEND VALUATION'!$J$3*((1+(AY1))^1)*((1+(AY2))^1)*((1+(AY3))^1))/((1+('DIVIDEND VALUATION'!$B$42+'DIVIDEND VALUATION'!$B$43))^3)+('DIVIDEND VALUATION'!$J$3*((1+(AY1))^1)*((1+(AY2))^1)*((1+(AY3))^1)*((1+(AY4))^1))/((1+('DIVIDEND VALUATION'!$B$42+'DIVIDEND VALUATION'!$B$43))^4)+('DIVIDEND VALUATION'!$J$3*((1+(AY1))^1)*((1+(AY2))^1)*((1+(AY3))^1)*((1+(AY4))^1)*((1+(AY5))^1))/((1+('DIVIDEND VALUATION'!$B$42+'DIVIDEND VALUATION'!$B$43))^5)+('DIVIDEND VALUATION'!$J$3*((1+(AY1))^1)*((1+(AY2))^1)*((1+(AY3))^1)*((1+(AY4))^1)*((1+(AY5))^1)*((1+(AY6))^1))/((1+('DIVIDEND VALUATION'!$B$42+'DIVIDEND VALUATION'!$B$43))^6)+('DIVIDEND VALUATION'!$J$3*((1+(AY1))^1)*((1+(AY2))^1)*((1+(AY3))^1)*((1+(AY4))^1)*((1+(AY5))^1)*((1+(AY6))^1)*((1+(AY7))^1))/((1+('DIVIDEND VALUATION'!$B$42+'DIVIDEND VALUATION'!$B$43))^7)+('DIVIDEND VALUATION'!$J$3*((1+(AY1))^1)*((1+(AY2))^1)*((1+(AY3))^1)*((1+(AY4))^1)*((1+(AY5))^1)*((1+(AY6))^1)*((1+(AY7))^1)*((1+(AY8))^1))/((1+('DIVIDEND VALUATION'!$B$42+'DIVIDEND VALUATION'!$B$43))^8)+('DIVIDEND VALUATION'!$J$3*((1+(AY1))^1)*((1+(AY2))^1)*((1+(AY3))^1)*((1+(AY4))^1)*((1+(AY5))^1)*((1+(AY6))^1)*((1+(AY7))^1)*((1+(AY8))^1)*((1+(AY9))^1))/((1+('DIVIDEND VALUATION'!$B$42+'DIVIDEND VALUATION'!$B$43))^9)+('DIVIDEND VALUATION'!$J$3*((1+(AY1))^1)*((1+(AY2))^1)*((1+(AY3))^1)*((1+(AY4))^1)*((1+(AY5))^1)*((1+(AY6))^1)*((1+(AY7))^1)*((1+(AY8))^1)*((1+(AY9))^1)*((1+(AY10))^1))/((1+('DIVIDEND VALUATION'!$B$42+'DIVIDEND VALUATION'!$B$43))^10)+('DIVIDEND VALUATION'!$J$3*((1+(AY1))^1)*((1+(AY2))^1)*((1+(AY3))^1)*((1+(AY4))^1)*((1+(AY5))^1)*((1+(AY6))^1)*((1+(AY7))^1)*((1+(AY8))^1)*((1+(AY9))^1)*((1+(AY10))^1)*((1+(AY11))^1))/((1+('DIVIDEND VALUATION'!$B$42+'DIVIDEND VALUATION'!$B$43))^11)+('DIVIDEND VALUATION'!$J$3*((1+(AY1))^1)*((1+(AY2))^1)*((1+(AY3))^1)*((1+(AY4))^1)*((1+(AY5))^1)*((1+(AY6))^1)*((1+(AY7))^1)*((1+(AY8))^1)*((1+(AY9))^1)*((1+(AY10))^1)*((1+(AY11))^1)*((1+(AY12))^1))/((1+('DIVIDEND VALUATION'!$B$42+'DIVIDEND VALUATION'!$B$43))^12)+('DIVIDEND VALUATION'!$J$3*((1+(AY1))^1)*((1+(AY2))^1)*((1+(AY3))^1)*((1+(AY4))^1)*((1+(AY5))^1)*((1+(AY6))^1)*((1+(AY7))^1)*((1+(AY8))^1)*((1+(AY9))^1)*((1+(AY10))^1)*((1+(AY11))^1)*((1+(AY12))^1)*((1+(AY13))^1))/((1+('DIVIDEND VALUATION'!$B$42+'DIVIDEND VALUATION'!$B$43))^13)+('DIVIDEND VALUATION'!$J$3*((1+(AY1))^1)*((1+(AY2))^1)*((1+(AY3))^1)*((1+(AY4))^1)*((1+(AY5))^1)*((1+(AY6))^1)*((1+(AY7))^1)*((1+(AY8))^1)*((1+(AY9))^1)*((1+(AY10))^1)*((1+(AY11))^1)*((1+(AY12))^1)*((1+(AY13))^1)*((1+(AY14))^1))/((1+('DIVIDEND VALUATION'!$B$42+'DIVIDEND VALUATION'!$B$43))^14)+('DIVIDEND VALUATION'!$J$3*((1+(AY1))^1)*((1+(AY2))^1)*((1+(AY3))^1)*((1+(AY4))^1)*((1+(AY5))^1)*((1+(AY6))^1)*((1+(AY7))^1)*((1+(AY8))^1)*((1+(AY9))^1)*((1+(AY10))^1)*((1+(AY11))^1)*((1+(AY12))^1)*((1+(AY13))^1)*((1+(AY14))^1)*((1+(AY15))^1))/((1+('DIVIDEND VALUATION'!$B$42+'DIVIDEND VALUATION'!$B$43))^15)+(('DIVIDEND VALUATION'!$J$3*((1+(AY1))^1)*((1+(AY2))^1)*((1+(AY3))^1)*((1+(AY4))^1)*((1+(AY5))^1)*((1+(AY6))^1)*((1+(AY7))^1)*((1+(AY8))^1)*((1+(AY9))^1)*((1+(AY10))^1)*((1+(AY11))^1)*((1+(AY12))^1)*((1+(AY13))^1)*((1+(AY14))^1)*((1+(AY15))^1))/((1+('DIVIDEND VALUATION'!$B$42+'DIVIDEND VALUATION'!$B$43))^15)/('DIVIDEND VALUATION'!$B$42-'DIVIDEND VALUATION'!$B$43)))))</f>
        <v>47.765378035260554</v>
      </c>
      <c r="AZ16" s="32">
        <f ca="1">SUM(((('DIVIDEND VALUATION'!$J$3*((1+(AZ1))^1))/((1+('DIVIDEND VALUATION'!$B$42+'DIVIDEND VALUATION'!$B$43))^1)+('DIVIDEND VALUATION'!$J$3*((1+(AZ1))^1)*((1+(AZ2))^1))/((1+('DIVIDEND VALUATION'!$B$42+'DIVIDEND VALUATION'!$B$43))^2)+('DIVIDEND VALUATION'!$J$3*((1+(AZ1))^1)*((1+(AZ2))^1)*((1+(AZ3))^1))/((1+('DIVIDEND VALUATION'!$B$42+'DIVIDEND VALUATION'!$B$43))^3)+('DIVIDEND VALUATION'!$J$3*((1+(AZ1))^1)*((1+(AZ2))^1)*((1+(AZ3))^1)*((1+(AZ4))^1))/((1+('DIVIDEND VALUATION'!$B$42+'DIVIDEND VALUATION'!$B$43))^4)+('DIVIDEND VALUATION'!$J$3*((1+(AZ1))^1)*((1+(AZ2))^1)*((1+(AZ3))^1)*((1+(AZ4))^1)*((1+(AZ5))^1))/((1+('DIVIDEND VALUATION'!$B$42+'DIVIDEND VALUATION'!$B$43))^5)+('DIVIDEND VALUATION'!$J$3*((1+(AZ1))^1)*((1+(AZ2))^1)*((1+(AZ3))^1)*((1+(AZ4))^1)*((1+(AZ5))^1)*((1+(AZ6))^1))/((1+('DIVIDEND VALUATION'!$B$42+'DIVIDEND VALUATION'!$B$43))^6)+('DIVIDEND VALUATION'!$J$3*((1+(AZ1))^1)*((1+(AZ2))^1)*((1+(AZ3))^1)*((1+(AZ4))^1)*((1+(AZ5))^1)*((1+(AZ6))^1)*((1+(AZ7))^1))/((1+('DIVIDEND VALUATION'!$B$42+'DIVIDEND VALUATION'!$B$43))^7)+('DIVIDEND VALUATION'!$J$3*((1+(AZ1))^1)*((1+(AZ2))^1)*((1+(AZ3))^1)*((1+(AZ4))^1)*((1+(AZ5))^1)*((1+(AZ6))^1)*((1+(AZ7))^1)*((1+(AZ8))^1))/((1+('DIVIDEND VALUATION'!$B$42+'DIVIDEND VALUATION'!$B$43))^8)+('DIVIDEND VALUATION'!$J$3*((1+(AZ1))^1)*((1+(AZ2))^1)*((1+(AZ3))^1)*((1+(AZ4))^1)*((1+(AZ5))^1)*((1+(AZ6))^1)*((1+(AZ7))^1)*((1+(AZ8))^1)*((1+(AZ9))^1))/((1+('DIVIDEND VALUATION'!$B$42+'DIVIDEND VALUATION'!$B$43))^9)+('DIVIDEND VALUATION'!$J$3*((1+(AZ1))^1)*((1+(AZ2))^1)*((1+(AZ3))^1)*((1+(AZ4))^1)*((1+(AZ5))^1)*((1+(AZ6))^1)*((1+(AZ7))^1)*((1+(AZ8))^1)*((1+(AZ9))^1)*((1+(AZ10))^1))/((1+('DIVIDEND VALUATION'!$B$42+'DIVIDEND VALUATION'!$B$43))^10)+('DIVIDEND VALUATION'!$J$3*((1+(AZ1))^1)*((1+(AZ2))^1)*((1+(AZ3))^1)*((1+(AZ4))^1)*((1+(AZ5))^1)*((1+(AZ6))^1)*((1+(AZ7))^1)*((1+(AZ8))^1)*((1+(AZ9))^1)*((1+(AZ10))^1)*((1+(AZ11))^1))/((1+('DIVIDEND VALUATION'!$B$42+'DIVIDEND VALUATION'!$B$43))^11)+('DIVIDEND VALUATION'!$J$3*((1+(AZ1))^1)*((1+(AZ2))^1)*((1+(AZ3))^1)*((1+(AZ4))^1)*((1+(AZ5))^1)*((1+(AZ6))^1)*((1+(AZ7))^1)*((1+(AZ8))^1)*((1+(AZ9))^1)*((1+(AZ10))^1)*((1+(AZ11))^1)*((1+(AZ12))^1))/((1+('DIVIDEND VALUATION'!$B$42+'DIVIDEND VALUATION'!$B$43))^12)+('DIVIDEND VALUATION'!$J$3*((1+(AZ1))^1)*((1+(AZ2))^1)*((1+(AZ3))^1)*((1+(AZ4))^1)*((1+(AZ5))^1)*((1+(AZ6))^1)*((1+(AZ7))^1)*((1+(AZ8))^1)*((1+(AZ9))^1)*((1+(AZ10))^1)*((1+(AZ11))^1)*((1+(AZ12))^1)*((1+(AZ13))^1))/((1+('DIVIDEND VALUATION'!$B$42+'DIVIDEND VALUATION'!$B$43))^13)+('DIVIDEND VALUATION'!$J$3*((1+(AZ1))^1)*((1+(AZ2))^1)*((1+(AZ3))^1)*((1+(AZ4))^1)*((1+(AZ5))^1)*((1+(AZ6))^1)*((1+(AZ7))^1)*((1+(AZ8))^1)*((1+(AZ9))^1)*((1+(AZ10))^1)*((1+(AZ11))^1)*((1+(AZ12))^1)*((1+(AZ13))^1)*((1+(AZ14))^1))/((1+('DIVIDEND VALUATION'!$B$42+'DIVIDEND VALUATION'!$B$43))^14)+('DIVIDEND VALUATION'!$J$3*((1+(AZ1))^1)*((1+(AZ2))^1)*((1+(AZ3))^1)*((1+(AZ4))^1)*((1+(AZ5))^1)*((1+(AZ6))^1)*((1+(AZ7))^1)*((1+(AZ8))^1)*((1+(AZ9))^1)*((1+(AZ10))^1)*((1+(AZ11))^1)*((1+(AZ12))^1)*((1+(AZ13))^1)*((1+(AZ14))^1)*((1+(AZ15))^1))/((1+('DIVIDEND VALUATION'!$B$42+'DIVIDEND VALUATION'!$B$43))^15)+(('DIVIDEND VALUATION'!$J$3*((1+(AZ1))^1)*((1+(AZ2))^1)*((1+(AZ3))^1)*((1+(AZ4))^1)*((1+(AZ5))^1)*((1+(AZ6))^1)*((1+(AZ7))^1)*((1+(AZ8))^1)*((1+(AZ9))^1)*((1+(AZ10))^1)*((1+(AZ11))^1)*((1+(AZ12))^1)*((1+(AZ13))^1)*((1+(AZ14))^1)*((1+(AZ15))^1))/((1+('DIVIDEND VALUATION'!$B$42+'DIVIDEND VALUATION'!$B$43))^15)/('DIVIDEND VALUATION'!$B$42-'DIVIDEND VALUATION'!$B$43)))))</f>
        <v>30.131676425604837</v>
      </c>
      <c r="BA16" s="32">
        <f ca="1">SUM(((('DIVIDEND VALUATION'!$J$3*((1+(BA1))^1))/((1+('DIVIDEND VALUATION'!$B$42+'DIVIDEND VALUATION'!$B$43))^1)+('DIVIDEND VALUATION'!$J$3*((1+(BA1))^1)*((1+(BA2))^1))/((1+('DIVIDEND VALUATION'!$B$42+'DIVIDEND VALUATION'!$B$43))^2)+('DIVIDEND VALUATION'!$J$3*((1+(BA1))^1)*((1+(BA2))^1)*((1+(BA3))^1))/((1+('DIVIDEND VALUATION'!$B$42+'DIVIDEND VALUATION'!$B$43))^3)+('DIVIDEND VALUATION'!$J$3*((1+(BA1))^1)*((1+(BA2))^1)*((1+(BA3))^1)*((1+(BA4))^1))/((1+('DIVIDEND VALUATION'!$B$42+'DIVIDEND VALUATION'!$B$43))^4)+('DIVIDEND VALUATION'!$J$3*((1+(BA1))^1)*((1+(BA2))^1)*((1+(BA3))^1)*((1+(BA4))^1)*((1+(BA5))^1))/((1+('DIVIDEND VALUATION'!$B$42+'DIVIDEND VALUATION'!$B$43))^5)+('DIVIDEND VALUATION'!$J$3*((1+(BA1))^1)*((1+(BA2))^1)*((1+(BA3))^1)*((1+(BA4))^1)*((1+(BA5))^1)*((1+(BA6))^1))/((1+('DIVIDEND VALUATION'!$B$42+'DIVIDEND VALUATION'!$B$43))^6)+('DIVIDEND VALUATION'!$J$3*((1+(BA1))^1)*((1+(BA2))^1)*((1+(BA3))^1)*((1+(BA4))^1)*((1+(BA5))^1)*((1+(BA6))^1)*((1+(BA7))^1))/((1+('DIVIDEND VALUATION'!$B$42+'DIVIDEND VALUATION'!$B$43))^7)+('DIVIDEND VALUATION'!$J$3*((1+(BA1))^1)*((1+(BA2))^1)*((1+(BA3))^1)*((1+(BA4))^1)*((1+(BA5))^1)*((1+(BA6))^1)*((1+(BA7))^1)*((1+(BA8))^1))/((1+('DIVIDEND VALUATION'!$B$42+'DIVIDEND VALUATION'!$B$43))^8)+('DIVIDEND VALUATION'!$J$3*((1+(BA1))^1)*((1+(BA2))^1)*((1+(BA3))^1)*((1+(BA4))^1)*((1+(BA5))^1)*((1+(BA6))^1)*((1+(BA7))^1)*((1+(BA8))^1)*((1+(BA9))^1))/((1+('DIVIDEND VALUATION'!$B$42+'DIVIDEND VALUATION'!$B$43))^9)+('DIVIDEND VALUATION'!$J$3*((1+(BA1))^1)*((1+(BA2))^1)*((1+(BA3))^1)*((1+(BA4))^1)*((1+(BA5))^1)*((1+(BA6))^1)*((1+(BA7))^1)*((1+(BA8))^1)*((1+(BA9))^1)*((1+(BA10))^1))/((1+('DIVIDEND VALUATION'!$B$42+'DIVIDEND VALUATION'!$B$43))^10)+('DIVIDEND VALUATION'!$J$3*((1+(BA1))^1)*((1+(BA2))^1)*((1+(BA3))^1)*((1+(BA4))^1)*((1+(BA5))^1)*((1+(BA6))^1)*((1+(BA7))^1)*((1+(BA8))^1)*((1+(BA9))^1)*((1+(BA10))^1)*((1+(BA11))^1))/((1+('DIVIDEND VALUATION'!$B$42+'DIVIDEND VALUATION'!$B$43))^11)+('DIVIDEND VALUATION'!$J$3*((1+(BA1))^1)*((1+(BA2))^1)*((1+(BA3))^1)*((1+(BA4))^1)*((1+(BA5))^1)*((1+(BA6))^1)*((1+(BA7))^1)*((1+(BA8))^1)*((1+(BA9))^1)*((1+(BA10))^1)*((1+(BA11))^1)*((1+(BA12))^1))/((1+('DIVIDEND VALUATION'!$B$42+'DIVIDEND VALUATION'!$B$43))^12)+('DIVIDEND VALUATION'!$J$3*((1+(BA1))^1)*((1+(BA2))^1)*((1+(BA3))^1)*((1+(BA4))^1)*((1+(BA5))^1)*((1+(BA6))^1)*((1+(BA7))^1)*((1+(BA8))^1)*((1+(BA9))^1)*((1+(BA10))^1)*((1+(BA11))^1)*((1+(BA12))^1)*((1+(BA13))^1))/((1+('DIVIDEND VALUATION'!$B$42+'DIVIDEND VALUATION'!$B$43))^13)+('DIVIDEND VALUATION'!$J$3*((1+(BA1))^1)*((1+(BA2))^1)*((1+(BA3))^1)*((1+(BA4))^1)*((1+(BA5))^1)*((1+(BA6))^1)*((1+(BA7))^1)*((1+(BA8))^1)*((1+(BA9))^1)*((1+(BA10))^1)*((1+(BA11))^1)*((1+(BA12))^1)*((1+(BA13))^1)*((1+(BA14))^1))/((1+('DIVIDEND VALUATION'!$B$42+'DIVIDEND VALUATION'!$B$43))^14)+('DIVIDEND VALUATION'!$J$3*((1+(BA1))^1)*((1+(BA2))^1)*((1+(BA3))^1)*((1+(BA4))^1)*((1+(BA5))^1)*((1+(BA6))^1)*((1+(BA7))^1)*((1+(BA8))^1)*((1+(BA9))^1)*((1+(BA10))^1)*((1+(BA11))^1)*((1+(BA12))^1)*((1+(BA13))^1)*((1+(BA14))^1)*((1+(BA15))^1))/((1+('DIVIDEND VALUATION'!$B$42+'DIVIDEND VALUATION'!$B$43))^15)+(('DIVIDEND VALUATION'!$J$3*((1+(BA1))^1)*((1+(BA2))^1)*((1+(BA3))^1)*((1+(BA4))^1)*((1+(BA5))^1)*((1+(BA6))^1)*((1+(BA7))^1)*((1+(BA8))^1)*((1+(BA9))^1)*((1+(BA10))^1)*((1+(BA11))^1)*((1+(BA12))^1)*((1+(BA13))^1)*((1+(BA14))^1)*((1+(BA15))^1))/((1+('DIVIDEND VALUATION'!$B$42+'DIVIDEND VALUATION'!$B$43))^15)/('DIVIDEND VALUATION'!$B$42-'DIVIDEND VALUATION'!$B$43)))))</f>
        <v>34.064304389119329</v>
      </c>
      <c r="BB16" s="32">
        <f ca="1">SUM(((('DIVIDEND VALUATION'!$J$3*((1+(BB1))^1))/((1+('DIVIDEND VALUATION'!$B$42+'DIVIDEND VALUATION'!$B$43))^1)+('DIVIDEND VALUATION'!$J$3*((1+(BB1))^1)*((1+(BB2))^1))/((1+('DIVIDEND VALUATION'!$B$42+'DIVIDEND VALUATION'!$B$43))^2)+('DIVIDEND VALUATION'!$J$3*((1+(BB1))^1)*((1+(BB2))^1)*((1+(BB3))^1))/((1+('DIVIDEND VALUATION'!$B$42+'DIVIDEND VALUATION'!$B$43))^3)+('DIVIDEND VALUATION'!$J$3*((1+(BB1))^1)*((1+(BB2))^1)*((1+(BB3))^1)*((1+(BB4))^1))/((1+('DIVIDEND VALUATION'!$B$42+'DIVIDEND VALUATION'!$B$43))^4)+('DIVIDEND VALUATION'!$J$3*((1+(BB1))^1)*((1+(BB2))^1)*((1+(BB3))^1)*((1+(BB4))^1)*((1+(BB5))^1))/((1+('DIVIDEND VALUATION'!$B$42+'DIVIDEND VALUATION'!$B$43))^5)+('DIVIDEND VALUATION'!$J$3*((1+(BB1))^1)*((1+(BB2))^1)*((1+(BB3))^1)*((1+(BB4))^1)*((1+(BB5))^1)*((1+(BB6))^1))/((1+('DIVIDEND VALUATION'!$B$42+'DIVIDEND VALUATION'!$B$43))^6)+('DIVIDEND VALUATION'!$J$3*((1+(BB1))^1)*((1+(BB2))^1)*((1+(BB3))^1)*((1+(BB4))^1)*((1+(BB5))^1)*((1+(BB6))^1)*((1+(BB7))^1))/((1+('DIVIDEND VALUATION'!$B$42+'DIVIDEND VALUATION'!$B$43))^7)+('DIVIDEND VALUATION'!$J$3*((1+(BB1))^1)*((1+(BB2))^1)*((1+(BB3))^1)*((1+(BB4))^1)*((1+(BB5))^1)*((1+(BB6))^1)*((1+(BB7))^1)*((1+(BB8))^1))/((1+('DIVIDEND VALUATION'!$B$42+'DIVIDEND VALUATION'!$B$43))^8)+('DIVIDEND VALUATION'!$J$3*((1+(BB1))^1)*((1+(BB2))^1)*((1+(BB3))^1)*((1+(BB4))^1)*((1+(BB5))^1)*((1+(BB6))^1)*((1+(BB7))^1)*((1+(BB8))^1)*((1+(BB9))^1))/((1+('DIVIDEND VALUATION'!$B$42+'DIVIDEND VALUATION'!$B$43))^9)+('DIVIDEND VALUATION'!$J$3*((1+(BB1))^1)*((1+(BB2))^1)*((1+(BB3))^1)*((1+(BB4))^1)*((1+(BB5))^1)*((1+(BB6))^1)*((1+(BB7))^1)*((1+(BB8))^1)*((1+(BB9))^1)*((1+(BB10))^1))/((1+('DIVIDEND VALUATION'!$B$42+'DIVIDEND VALUATION'!$B$43))^10)+('DIVIDEND VALUATION'!$J$3*((1+(BB1))^1)*((1+(BB2))^1)*((1+(BB3))^1)*((1+(BB4))^1)*((1+(BB5))^1)*((1+(BB6))^1)*((1+(BB7))^1)*((1+(BB8))^1)*((1+(BB9))^1)*((1+(BB10))^1)*((1+(BB11))^1))/((1+('DIVIDEND VALUATION'!$B$42+'DIVIDEND VALUATION'!$B$43))^11)+('DIVIDEND VALUATION'!$J$3*((1+(BB1))^1)*((1+(BB2))^1)*((1+(BB3))^1)*((1+(BB4))^1)*((1+(BB5))^1)*((1+(BB6))^1)*((1+(BB7))^1)*((1+(BB8))^1)*((1+(BB9))^1)*((1+(BB10))^1)*((1+(BB11))^1)*((1+(BB12))^1))/((1+('DIVIDEND VALUATION'!$B$42+'DIVIDEND VALUATION'!$B$43))^12)+('DIVIDEND VALUATION'!$J$3*((1+(BB1))^1)*((1+(BB2))^1)*((1+(BB3))^1)*((1+(BB4))^1)*((1+(BB5))^1)*((1+(BB6))^1)*((1+(BB7))^1)*((1+(BB8))^1)*((1+(BB9))^1)*((1+(BB10))^1)*((1+(BB11))^1)*((1+(BB12))^1)*((1+(BB13))^1))/((1+('DIVIDEND VALUATION'!$B$42+'DIVIDEND VALUATION'!$B$43))^13)+('DIVIDEND VALUATION'!$J$3*((1+(BB1))^1)*((1+(BB2))^1)*((1+(BB3))^1)*((1+(BB4))^1)*((1+(BB5))^1)*((1+(BB6))^1)*((1+(BB7))^1)*((1+(BB8))^1)*((1+(BB9))^1)*((1+(BB10))^1)*((1+(BB11))^1)*((1+(BB12))^1)*((1+(BB13))^1)*((1+(BB14))^1))/((1+('DIVIDEND VALUATION'!$B$42+'DIVIDEND VALUATION'!$B$43))^14)+('DIVIDEND VALUATION'!$J$3*((1+(BB1))^1)*((1+(BB2))^1)*((1+(BB3))^1)*((1+(BB4))^1)*((1+(BB5))^1)*((1+(BB6))^1)*((1+(BB7))^1)*((1+(BB8))^1)*((1+(BB9))^1)*((1+(BB10))^1)*((1+(BB11))^1)*((1+(BB12))^1)*((1+(BB13))^1)*((1+(BB14))^1)*((1+(BB15))^1))/((1+('DIVIDEND VALUATION'!$B$42+'DIVIDEND VALUATION'!$B$43))^15)+(('DIVIDEND VALUATION'!$J$3*((1+(BB1))^1)*((1+(BB2))^1)*((1+(BB3))^1)*((1+(BB4))^1)*((1+(BB5))^1)*((1+(BB6))^1)*((1+(BB7))^1)*((1+(BB8))^1)*((1+(BB9))^1)*((1+(BB10))^1)*((1+(BB11))^1)*((1+(BB12))^1)*((1+(BB13))^1)*((1+(BB14))^1)*((1+(BB15))^1))/((1+('DIVIDEND VALUATION'!$B$42+'DIVIDEND VALUATION'!$B$43))^15)/('DIVIDEND VALUATION'!$B$42-'DIVIDEND VALUATION'!$B$43)))))</f>
        <v>34.006754457085073</v>
      </c>
      <c r="BC16" s="32">
        <f ca="1">SUM(((('DIVIDEND VALUATION'!$J$3*((1+(BC1))^1))/((1+('DIVIDEND VALUATION'!$B$42+'DIVIDEND VALUATION'!$B$43))^1)+('DIVIDEND VALUATION'!$J$3*((1+(BC1))^1)*((1+(BC2))^1))/((1+('DIVIDEND VALUATION'!$B$42+'DIVIDEND VALUATION'!$B$43))^2)+('DIVIDEND VALUATION'!$J$3*((1+(BC1))^1)*((1+(BC2))^1)*((1+(BC3))^1))/((1+('DIVIDEND VALUATION'!$B$42+'DIVIDEND VALUATION'!$B$43))^3)+('DIVIDEND VALUATION'!$J$3*((1+(BC1))^1)*((1+(BC2))^1)*((1+(BC3))^1)*((1+(BC4))^1))/((1+('DIVIDEND VALUATION'!$B$42+'DIVIDEND VALUATION'!$B$43))^4)+('DIVIDEND VALUATION'!$J$3*((1+(BC1))^1)*((1+(BC2))^1)*((1+(BC3))^1)*((1+(BC4))^1)*((1+(BC5))^1))/((1+('DIVIDEND VALUATION'!$B$42+'DIVIDEND VALUATION'!$B$43))^5)+('DIVIDEND VALUATION'!$J$3*((1+(BC1))^1)*((1+(BC2))^1)*((1+(BC3))^1)*((1+(BC4))^1)*((1+(BC5))^1)*((1+(BC6))^1))/((1+('DIVIDEND VALUATION'!$B$42+'DIVIDEND VALUATION'!$B$43))^6)+('DIVIDEND VALUATION'!$J$3*((1+(BC1))^1)*((1+(BC2))^1)*((1+(BC3))^1)*((1+(BC4))^1)*((1+(BC5))^1)*((1+(BC6))^1)*((1+(BC7))^1))/((1+('DIVIDEND VALUATION'!$B$42+'DIVIDEND VALUATION'!$B$43))^7)+('DIVIDEND VALUATION'!$J$3*((1+(BC1))^1)*((1+(BC2))^1)*((1+(BC3))^1)*((1+(BC4))^1)*((1+(BC5))^1)*((1+(BC6))^1)*((1+(BC7))^1)*((1+(BC8))^1))/((1+('DIVIDEND VALUATION'!$B$42+'DIVIDEND VALUATION'!$B$43))^8)+('DIVIDEND VALUATION'!$J$3*((1+(BC1))^1)*((1+(BC2))^1)*((1+(BC3))^1)*((1+(BC4))^1)*((1+(BC5))^1)*((1+(BC6))^1)*((1+(BC7))^1)*((1+(BC8))^1)*((1+(BC9))^1))/((1+('DIVIDEND VALUATION'!$B$42+'DIVIDEND VALUATION'!$B$43))^9)+('DIVIDEND VALUATION'!$J$3*((1+(BC1))^1)*((1+(BC2))^1)*((1+(BC3))^1)*((1+(BC4))^1)*((1+(BC5))^1)*((1+(BC6))^1)*((1+(BC7))^1)*((1+(BC8))^1)*((1+(BC9))^1)*((1+(BC10))^1))/((1+('DIVIDEND VALUATION'!$B$42+'DIVIDEND VALUATION'!$B$43))^10)+('DIVIDEND VALUATION'!$J$3*((1+(BC1))^1)*((1+(BC2))^1)*((1+(BC3))^1)*((1+(BC4))^1)*((1+(BC5))^1)*((1+(BC6))^1)*((1+(BC7))^1)*((1+(BC8))^1)*((1+(BC9))^1)*((1+(BC10))^1)*((1+(BC11))^1))/((1+('DIVIDEND VALUATION'!$B$42+'DIVIDEND VALUATION'!$B$43))^11)+('DIVIDEND VALUATION'!$J$3*((1+(BC1))^1)*((1+(BC2))^1)*((1+(BC3))^1)*((1+(BC4))^1)*((1+(BC5))^1)*((1+(BC6))^1)*((1+(BC7))^1)*((1+(BC8))^1)*((1+(BC9))^1)*((1+(BC10))^1)*((1+(BC11))^1)*((1+(BC12))^1))/((1+('DIVIDEND VALUATION'!$B$42+'DIVIDEND VALUATION'!$B$43))^12)+('DIVIDEND VALUATION'!$J$3*((1+(BC1))^1)*((1+(BC2))^1)*((1+(BC3))^1)*((1+(BC4))^1)*((1+(BC5))^1)*((1+(BC6))^1)*((1+(BC7))^1)*((1+(BC8))^1)*((1+(BC9))^1)*((1+(BC10))^1)*((1+(BC11))^1)*((1+(BC12))^1)*((1+(BC13))^1))/((1+('DIVIDEND VALUATION'!$B$42+'DIVIDEND VALUATION'!$B$43))^13)+('DIVIDEND VALUATION'!$J$3*((1+(BC1))^1)*((1+(BC2))^1)*((1+(BC3))^1)*((1+(BC4))^1)*((1+(BC5))^1)*((1+(BC6))^1)*((1+(BC7))^1)*((1+(BC8))^1)*((1+(BC9))^1)*((1+(BC10))^1)*((1+(BC11))^1)*((1+(BC12))^1)*((1+(BC13))^1)*((1+(BC14))^1))/((1+('DIVIDEND VALUATION'!$B$42+'DIVIDEND VALUATION'!$B$43))^14)+('DIVIDEND VALUATION'!$J$3*((1+(BC1))^1)*((1+(BC2))^1)*((1+(BC3))^1)*((1+(BC4))^1)*((1+(BC5))^1)*((1+(BC6))^1)*((1+(BC7))^1)*((1+(BC8))^1)*((1+(BC9))^1)*((1+(BC10))^1)*((1+(BC11))^1)*((1+(BC12))^1)*((1+(BC13))^1)*((1+(BC14))^1)*((1+(BC15))^1))/((1+('DIVIDEND VALUATION'!$B$42+'DIVIDEND VALUATION'!$B$43))^15)+(('DIVIDEND VALUATION'!$J$3*((1+(BC1))^1)*((1+(BC2))^1)*((1+(BC3))^1)*((1+(BC4))^1)*((1+(BC5))^1)*((1+(BC6))^1)*((1+(BC7))^1)*((1+(BC8))^1)*((1+(BC9))^1)*((1+(BC10))^1)*((1+(BC11))^1)*((1+(BC12))^1)*((1+(BC13))^1)*((1+(BC14))^1)*((1+(BC15))^1))/((1+('DIVIDEND VALUATION'!$B$42+'DIVIDEND VALUATION'!$B$43))^15)/('DIVIDEND VALUATION'!$B$42-'DIVIDEND VALUATION'!$B$43)))))</f>
        <v>51.035906792893059</v>
      </c>
      <c r="BD16" s="32">
        <f ca="1">SUM(((('DIVIDEND VALUATION'!$J$3*((1+(BD1))^1))/((1+('DIVIDEND VALUATION'!$B$42+'DIVIDEND VALUATION'!$B$43))^1)+('DIVIDEND VALUATION'!$J$3*((1+(BD1))^1)*((1+(BD2))^1))/((1+('DIVIDEND VALUATION'!$B$42+'DIVIDEND VALUATION'!$B$43))^2)+('DIVIDEND VALUATION'!$J$3*((1+(BD1))^1)*((1+(BD2))^1)*((1+(BD3))^1))/((1+('DIVIDEND VALUATION'!$B$42+'DIVIDEND VALUATION'!$B$43))^3)+('DIVIDEND VALUATION'!$J$3*((1+(BD1))^1)*((1+(BD2))^1)*((1+(BD3))^1)*((1+(BD4))^1))/((1+('DIVIDEND VALUATION'!$B$42+'DIVIDEND VALUATION'!$B$43))^4)+('DIVIDEND VALUATION'!$J$3*((1+(BD1))^1)*((1+(BD2))^1)*((1+(BD3))^1)*((1+(BD4))^1)*((1+(BD5))^1))/((1+('DIVIDEND VALUATION'!$B$42+'DIVIDEND VALUATION'!$B$43))^5)+('DIVIDEND VALUATION'!$J$3*((1+(BD1))^1)*((1+(BD2))^1)*((1+(BD3))^1)*((1+(BD4))^1)*((1+(BD5))^1)*((1+(BD6))^1))/((1+('DIVIDEND VALUATION'!$B$42+'DIVIDEND VALUATION'!$B$43))^6)+('DIVIDEND VALUATION'!$J$3*((1+(BD1))^1)*((1+(BD2))^1)*((1+(BD3))^1)*((1+(BD4))^1)*((1+(BD5))^1)*((1+(BD6))^1)*((1+(BD7))^1))/((1+('DIVIDEND VALUATION'!$B$42+'DIVIDEND VALUATION'!$B$43))^7)+('DIVIDEND VALUATION'!$J$3*((1+(BD1))^1)*((1+(BD2))^1)*((1+(BD3))^1)*((1+(BD4))^1)*((1+(BD5))^1)*((1+(BD6))^1)*((1+(BD7))^1)*((1+(BD8))^1))/((1+('DIVIDEND VALUATION'!$B$42+'DIVIDEND VALUATION'!$B$43))^8)+('DIVIDEND VALUATION'!$J$3*((1+(BD1))^1)*((1+(BD2))^1)*((1+(BD3))^1)*((1+(BD4))^1)*((1+(BD5))^1)*((1+(BD6))^1)*((1+(BD7))^1)*((1+(BD8))^1)*((1+(BD9))^1))/((1+('DIVIDEND VALUATION'!$B$42+'DIVIDEND VALUATION'!$B$43))^9)+('DIVIDEND VALUATION'!$J$3*((1+(BD1))^1)*((1+(BD2))^1)*((1+(BD3))^1)*((1+(BD4))^1)*((1+(BD5))^1)*((1+(BD6))^1)*((1+(BD7))^1)*((1+(BD8))^1)*((1+(BD9))^1)*((1+(BD10))^1))/((1+('DIVIDEND VALUATION'!$B$42+'DIVIDEND VALUATION'!$B$43))^10)+('DIVIDEND VALUATION'!$J$3*((1+(BD1))^1)*((1+(BD2))^1)*((1+(BD3))^1)*((1+(BD4))^1)*((1+(BD5))^1)*((1+(BD6))^1)*((1+(BD7))^1)*((1+(BD8))^1)*((1+(BD9))^1)*((1+(BD10))^1)*((1+(BD11))^1))/((1+('DIVIDEND VALUATION'!$B$42+'DIVIDEND VALUATION'!$B$43))^11)+('DIVIDEND VALUATION'!$J$3*((1+(BD1))^1)*((1+(BD2))^1)*((1+(BD3))^1)*((1+(BD4))^1)*((1+(BD5))^1)*((1+(BD6))^1)*((1+(BD7))^1)*((1+(BD8))^1)*((1+(BD9))^1)*((1+(BD10))^1)*((1+(BD11))^1)*((1+(BD12))^1))/((1+('DIVIDEND VALUATION'!$B$42+'DIVIDEND VALUATION'!$B$43))^12)+('DIVIDEND VALUATION'!$J$3*((1+(BD1))^1)*((1+(BD2))^1)*((1+(BD3))^1)*((1+(BD4))^1)*((1+(BD5))^1)*((1+(BD6))^1)*((1+(BD7))^1)*((1+(BD8))^1)*((1+(BD9))^1)*((1+(BD10))^1)*((1+(BD11))^1)*((1+(BD12))^1)*((1+(BD13))^1))/((1+('DIVIDEND VALUATION'!$B$42+'DIVIDEND VALUATION'!$B$43))^13)+('DIVIDEND VALUATION'!$J$3*((1+(BD1))^1)*((1+(BD2))^1)*((1+(BD3))^1)*((1+(BD4))^1)*((1+(BD5))^1)*((1+(BD6))^1)*((1+(BD7))^1)*((1+(BD8))^1)*((1+(BD9))^1)*((1+(BD10))^1)*((1+(BD11))^1)*((1+(BD12))^1)*((1+(BD13))^1)*((1+(BD14))^1))/((1+('DIVIDEND VALUATION'!$B$42+'DIVIDEND VALUATION'!$B$43))^14)+('DIVIDEND VALUATION'!$J$3*((1+(BD1))^1)*((1+(BD2))^1)*((1+(BD3))^1)*((1+(BD4))^1)*((1+(BD5))^1)*((1+(BD6))^1)*((1+(BD7))^1)*((1+(BD8))^1)*((1+(BD9))^1)*((1+(BD10))^1)*((1+(BD11))^1)*((1+(BD12))^1)*((1+(BD13))^1)*((1+(BD14))^1)*((1+(BD15))^1))/((1+('DIVIDEND VALUATION'!$B$42+'DIVIDEND VALUATION'!$B$43))^15)+(('DIVIDEND VALUATION'!$J$3*((1+(BD1))^1)*((1+(BD2))^1)*((1+(BD3))^1)*((1+(BD4))^1)*((1+(BD5))^1)*((1+(BD6))^1)*((1+(BD7))^1)*((1+(BD8))^1)*((1+(BD9))^1)*((1+(BD10))^1)*((1+(BD11))^1)*((1+(BD12))^1)*((1+(BD13))^1)*((1+(BD14))^1)*((1+(BD15))^1))/((1+('DIVIDEND VALUATION'!$B$42+'DIVIDEND VALUATION'!$B$43))^15)/('DIVIDEND VALUATION'!$B$42-'DIVIDEND VALUATION'!$B$43)))))</f>
        <v>41.494409766199652</v>
      </c>
      <c r="BE16" s="32">
        <f ca="1">SUM(((('DIVIDEND VALUATION'!$J$3*((1+(BE1))^1))/((1+('DIVIDEND VALUATION'!$B$42+'DIVIDEND VALUATION'!$B$43))^1)+('DIVIDEND VALUATION'!$J$3*((1+(BE1))^1)*((1+(BE2))^1))/((1+('DIVIDEND VALUATION'!$B$42+'DIVIDEND VALUATION'!$B$43))^2)+('DIVIDEND VALUATION'!$J$3*((1+(BE1))^1)*((1+(BE2))^1)*((1+(BE3))^1))/((1+('DIVIDEND VALUATION'!$B$42+'DIVIDEND VALUATION'!$B$43))^3)+('DIVIDEND VALUATION'!$J$3*((1+(BE1))^1)*((1+(BE2))^1)*((1+(BE3))^1)*((1+(BE4))^1))/((1+('DIVIDEND VALUATION'!$B$42+'DIVIDEND VALUATION'!$B$43))^4)+('DIVIDEND VALUATION'!$J$3*((1+(BE1))^1)*((1+(BE2))^1)*((1+(BE3))^1)*((1+(BE4))^1)*((1+(BE5))^1))/((1+('DIVIDEND VALUATION'!$B$42+'DIVIDEND VALUATION'!$B$43))^5)+('DIVIDEND VALUATION'!$J$3*((1+(BE1))^1)*((1+(BE2))^1)*((1+(BE3))^1)*((1+(BE4))^1)*((1+(BE5))^1)*((1+(BE6))^1))/((1+('DIVIDEND VALUATION'!$B$42+'DIVIDEND VALUATION'!$B$43))^6)+('DIVIDEND VALUATION'!$J$3*((1+(BE1))^1)*((1+(BE2))^1)*((1+(BE3))^1)*((1+(BE4))^1)*((1+(BE5))^1)*((1+(BE6))^1)*((1+(BE7))^1))/((1+('DIVIDEND VALUATION'!$B$42+'DIVIDEND VALUATION'!$B$43))^7)+('DIVIDEND VALUATION'!$J$3*((1+(BE1))^1)*((1+(BE2))^1)*((1+(BE3))^1)*((1+(BE4))^1)*((1+(BE5))^1)*((1+(BE6))^1)*((1+(BE7))^1)*((1+(BE8))^1))/((1+('DIVIDEND VALUATION'!$B$42+'DIVIDEND VALUATION'!$B$43))^8)+('DIVIDEND VALUATION'!$J$3*((1+(BE1))^1)*((1+(BE2))^1)*((1+(BE3))^1)*((1+(BE4))^1)*((1+(BE5))^1)*((1+(BE6))^1)*((1+(BE7))^1)*((1+(BE8))^1)*((1+(BE9))^1))/((1+('DIVIDEND VALUATION'!$B$42+'DIVIDEND VALUATION'!$B$43))^9)+('DIVIDEND VALUATION'!$J$3*((1+(BE1))^1)*((1+(BE2))^1)*((1+(BE3))^1)*((1+(BE4))^1)*((1+(BE5))^1)*((1+(BE6))^1)*((1+(BE7))^1)*((1+(BE8))^1)*((1+(BE9))^1)*((1+(BE10))^1))/((1+('DIVIDEND VALUATION'!$B$42+'DIVIDEND VALUATION'!$B$43))^10)+('DIVIDEND VALUATION'!$J$3*((1+(BE1))^1)*((1+(BE2))^1)*((1+(BE3))^1)*((1+(BE4))^1)*((1+(BE5))^1)*((1+(BE6))^1)*((1+(BE7))^1)*((1+(BE8))^1)*((1+(BE9))^1)*((1+(BE10))^1)*((1+(BE11))^1))/((1+('DIVIDEND VALUATION'!$B$42+'DIVIDEND VALUATION'!$B$43))^11)+('DIVIDEND VALUATION'!$J$3*((1+(BE1))^1)*((1+(BE2))^1)*((1+(BE3))^1)*((1+(BE4))^1)*((1+(BE5))^1)*((1+(BE6))^1)*((1+(BE7))^1)*((1+(BE8))^1)*((1+(BE9))^1)*((1+(BE10))^1)*((1+(BE11))^1)*((1+(BE12))^1))/((1+('DIVIDEND VALUATION'!$B$42+'DIVIDEND VALUATION'!$B$43))^12)+('DIVIDEND VALUATION'!$J$3*((1+(BE1))^1)*((1+(BE2))^1)*((1+(BE3))^1)*((1+(BE4))^1)*((1+(BE5))^1)*((1+(BE6))^1)*((1+(BE7))^1)*((1+(BE8))^1)*((1+(BE9))^1)*((1+(BE10))^1)*((1+(BE11))^1)*((1+(BE12))^1)*((1+(BE13))^1))/((1+('DIVIDEND VALUATION'!$B$42+'DIVIDEND VALUATION'!$B$43))^13)+('DIVIDEND VALUATION'!$J$3*((1+(BE1))^1)*((1+(BE2))^1)*((1+(BE3))^1)*((1+(BE4))^1)*((1+(BE5))^1)*((1+(BE6))^1)*((1+(BE7))^1)*((1+(BE8))^1)*((1+(BE9))^1)*((1+(BE10))^1)*((1+(BE11))^1)*((1+(BE12))^1)*((1+(BE13))^1)*((1+(BE14))^1))/((1+('DIVIDEND VALUATION'!$B$42+'DIVIDEND VALUATION'!$B$43))^14)+('DIVIDEND VALUATION'!$J$3*((1+(BE1))^1)*((1+(BE2))^1)*((1+(BE3))^1)*((1+(BE4))^1)*((1+(BE5))^1)*((1+(BE6))^1)*((1+(BE7))^1)*((1+(BE8))^1)*((1+(BE9))^1)*((1+(BE10))^1)*((1+(BE11))^1)*((1+(BE12))^1)*((1+(BE13))^1)*((1+(BE14))^1)*((1+(BE15))^1))/((1+('DIVIDEND VALUATION'!$B$42+'DIVIDEND VALUATION'!$B$43))^15)+(('DIVIDEND VALUATION'!$J$3*((1+(BE1))^1)*((1+(BE2))^1)*((1+(BE3))^1)*((1+(BE4))^1)*((1+(BE5))^1)*((1+(BE6))^1)*((1+(BE7))^1)*((1+(BE8))^1)*((1+(BE9))^1)*((1+(BE10))^1)*((1+(BE11))^1)*((1+(BE12))^1)*((1+(BE13))^1)*((1+(BE14))^1)*((1+(BE15))^1))/((1+('DIVIDEND VALUATION'!$B$42+'DIVIDEND VALUATION'!$B$43))^15)/('DIVIDEND VALUATION'!$B$42-'DIVIDEND VALUATION'!$B$43)))))</f>
        <v>38.210575748802405</v>
      </c>
      <c r="BF16" s="32">
        <f ca="1">SUM(((('DIVIDEND VALUATION'!$J$3*((1+(BF1))^1))/((1+('DIVIDEND VALUATION'!$B$42+'DIVIDEND VALUATION'!$B$43))^1)+('DIVIDEND VALUATION'!$J$3*((1+(BF1))^1)*((1+(BF2))^1))/((1+('DIVIDEND VALUATION'!$B$42+'DIVIDEND VALUATION'!$B$43))^2)+('DIVIDEND VALUATION'!$J$3*((1+(BF1))^1)*((1+(BF2))^1)*((1+(BF3))^1))/((1+('DIVIDEND VALUATION'!$B$42+'DIVIDEND VALUATION'!$B$43))^3)+('DIVIDEND VALUATION'!$J$3*((1+(BF1))^1)*((1+(BF2))^1)*((1+(BF3))^1)*((1+(BF4))^1))/((1+('DIVIDEND VALUATION'!$B$42+'DIVIDEND VALUATION'!$B$43))^4)+('DIVIDEND VALUATION'!$J$3*((1+(BF1))^1)*((1+(BF2))^1)*((1+(BF3))^1)*((1+(BF4))^1)*((1+(BF5))^1))/((1+('DIVIDEND VALUATION'!$B$42+'DIVIDEND VALUATION'!$B$43))^5)+('DIVIDEND VALUATION'!$J$3*((1+(BF1))^1)*((1+(BF2))^1)*((1+(BF3))^1)*((1+(BF4))^1)*((1+(BF5))^1)*((1+(BF6))^1))/((1+('DIVIDEND VALUATION'!$B$42+'DIVIDEND VALUATION'!$B$43))^6)+('DIVIDEND VALUATION'!$J$3*((1+(BF1))^1)*((1+(BF2))^1)*((1+(BF3))^1)*((1+(BF4))^1)*((1+(BF5))^1)*((1+(BF6))^1)*((1+(BF7))^1))/((1+('DIVIDEND VALUATION'!$B$42+'DIVIDEND VALUATION'!$B$43))^7)+('DIVIDEND VALUATION'!$J$3*((1+(BF1))^1)*((1+(BF2))^1)*((1+(BF3))^1)*((1+(BF4))^1)*((1+(BF5))^1)*((1+(BF6))^1)*((1+(BF7))^1)*((1+(BF8))^1))/((1+('DIVIDEND VALUATION'!$B$42+'DIVIDEND VALUATION'!$B$43))^8)+('DIVIDEND VALUATION'!$J$3*((1+(BF1))^1)*((1+(BF2))^1)*((1+(BF3))^1)*((1+(BF4))^1)*((1+(BF5))^1)*((1+(BF6))^1)*((1+(BF7))^1)*((1+(BF8))^1)*((1+(BF9))^1))/((1+('DIVIDEND VALUATION'!$B$42+'DIVIDEND VALUATION'!$B$43))^9)+('DIVIDEND VALUATION'!$J$3*((1+(BF1))^1)*((1+(BF2))^1)*((1+(BF3))^1)*((1+(BF4))^1)*((1+(BF5))^1)*((1+(BF6))^1)*((1+(BF7))^1)*((1+(BF8))^1)*((1+(BF9))^1)*((1+(BF10))^1))/((1+('DIVIDEND VALUATION'!$B$42+'DIVIDEND VALUATION'!$B$43))^10)+('DIVIDEND VALUATION'!$J$3*((1+(BF1))^1)*((1+(BF2))^1)*((1+(BF3))^1)*((1+(BF4))^1)*((1+(BF5))^1)*((1+(BF6))^1)*((1+(BF7))^1)*((1+(BF8))^1)*((1+(BF9))^1)*((1+(BF10))^1)*((1+(BF11))^1))/((1+('DIVIDEND VALUATION'!$B$42+'DIVIDEND VALUATION'!$B$43))^11)+('DIVIDEND VALUATION'!$J$3*((1+(BF1))^1)*((1+(BF2))^1)*((1+(BF3))^1)*((1+(BF4))^1)*((1+(BF5))^1)*((1+(BF6))^1)*((1+(BF7))^1)*((1+(BF8))^1)*((1+(BF9))^1)*((1+(BF10))^1)*((1+(BF11))^1)*((1+(BF12))^1))/((1+('DIVIDEND VALUATION'!$B$42+'DIVIDEND VALUATION'!$B$43))^12)+('DIVIDEND VALUATION'!$J$3*((1+(BF1))^1)*((1+(BF2))^1)*((1+(BF3))^1)*((1+(BF4))^1)*((1+(BF5))^1)*((1+(BF6))^1)*((1+(BF7))^1)*((1+(BF8))^1)*((1+(BF9))^1)*((1+(BF10))^1)*((1+(BF11))^1)*((1+(BF12))^1)*((1+(BF13))^1))/((1+('DIVIDEND VALUATION'!$B$42+'DIVIDEND VALUATION'!$B$43))^13)+('DIVIDEND VALUATION'!$J$3*((1+(BF1))^1)*((1+(BF2))^1)*((1+(BF3))^1)*((1+(BF4))^1)*((1+(BF5))^1)*((1+(BF6))^1)*((1+(BF7))^1)*((1+(BF8))^1)*((1+(BF9))^1)*((1+(BF10))^1)*((1+(BF11))^1)*((1+(BF12))^1)*((1+(BF13))^1)*((1+(BF14))^1))/((1+('DIVIDEND VALUATION'!$B$42+'DIVIDEND VALUATION'!$B$43))^14)+('DIVIDEND VALUATION'!$J$3*((1+(BF1))^1)*((1+(BF2))^1)*((1+(BF3))^1)*((1+(BF4))^1)*((1+(BF5))^1)*((1+(BF6))^1)*((1+(BF7))^1)*((1+(BF8))^1)*((1+(BF9))^1)*((1+(BF10))^1)*((1+(BF11))^1)*((1+(BF12))^1)*((1+(BF13))^1)*((1+(BF14))^1)*((1+(BF15))^1))/((1+('DIVIDEND VALUATION'!$B$42+'DIVIDEND VALUATION'!$B$43))^15)+(('DIVIDEND VALUATION'!$J$3*((1+(BF1))^1)*((1+(BF2))^1)*((1+(BF3))^1)*((1+(BF4))^1)*((1+(BF5))^1)*((1+(BF6))^1)*((1+(BF7))^1)*((1+(BF8))^1)*((1+(BF9))^1)*((1+(BF10))^1)*((1+(BF11))^1)*((1+(BF12))^1)*((1+(BF13))^1)*((1+(BF14))^1)*((1+(BF15))^1))/((1+('DIVIDEND VALUATION'!$B$42+'DIVIDEND VALUATION'!$B$43))^15)/('DIVIDEND VALUATION'!$B$42-'DIVIDEND VALUATION'!$B$43)))))</f>
        <v>28.200107753453459</v>
      </c>
      <c r="BG16" s="32">
        <f ca="1">SUM(((('DIVIDEND VALUATION'!$J$3*((1+(BG1))^1))/((1+('DIVIDEND VALUATION'!$B$42+'DIVIDEND VALUATION'!$B$43))^1)+('DIVIDEND VALUATION'!$J$3*((1+(BG1))^1)*((1+(BG2))^1))/((1+('DIVIDEND VALUATION'!$B$42+'DIVIDEND VALUATION'!$B$43))^2)+('DIVIDEND VALUATION'!$J$3*((1+(BG1))^1)*((1+(BG2))^1)*((1+(BG3))^1))/((1+('DIVIDEND VALUATION'!$B$42+'DIVIDEND VALUATION'!$B$43))^3)+('DIVIDEND VALUATION'!$J$3*((1+(BG1))^1)*((1+(BG2))^1)*((1+(BG3))^1)*((1+(BG4))^1))/((1+('DIVIDEND VALUATION'!$B$42+'DIVIDEND VALUATION'!$B$43))^4)+('DIVIDEND VALUATION'!$J$3*((1+(BG1))^1)*((1+(BG2))^1)*((1+(BG3))^1)*((1+(BG4))^1)*((1+(BG5))^1))/((1+('DIVIDEND VALUATION'!$B$42+'DIVIDEND VALUATION'!$B$43))^5)+('DIVIDEND VALUATION'!$J$3*((1+(BG1))^1)*((1+(BG2))^1)*((1+(BG3))^1)*((1+(BG4))^1)*((1+(BG5))^1)*((1+(BG6))^1))/((1+('DIVIDEND VALUATION'!$B$42+'DIVIDEND VALUATION'!$B$43))^6)+('DIVIDEND VALUATION'!$J$3*((1+(BG1))^1)*((1+(BG2))^1)*((1+(BG3))^1)*((1+(BG4))^1)*((1+(BG5))^1)*((1+(BG6))^1)*((1+(BG7))^1))/((1+('DIVIDEND VALUATION'!$B$42+'DIVIDEND VALUATION'!$B$43))^7)+('DIVIDEND VALUATION'!$J$3*((1+(BG1))^1)*((1+(BG2))^1)*((1+(BG3))^1)*((1+(BG4))^1)*((1+(BG5))^1)*((1+(BG6))^1)*((1+(BG7))^1)*((1+(BG8))^1))/((1+('DIVIDEND VALUATION'!$B$42+'DIVIDEND VALUATION'!$B$43))^8)+('DIVIDEND VALUATION'!$J$3*((1+(BG1))^1)*((1+(BG2))^1)*((1+(BG3))^1)*((1+(BG4))^1)*((1+(BG5))^1)*((1+(BG6))^1)*((1+(BG7))^1)*((1+(BG8))^1)*((1+(BG9))^1))/((1+('DIVIDEND VALUATION'!$B$42+'DIVIDEND VALUATION'!$B$43))^9)+('DIVIDEND VALUATION'!$J$3*((1+(BG1))^1)*((1+(BG2))^1)*((1+(BG3))^1)*((1+(BG4))^1)*((1+(BG5))^1)*((1+(BG6))^1)*((1+(BG7))^1)*((1+(BG8))^1)*((1+(BG9))^1)*((1+(BG10))^1))/((1+('DIVIDEND VALUATION'!$B$42+'DIVIDEND VALUATION'!$B$43))^10)+('DIVIDEND VALUATION'!$J$3*((1+(BG1))^1)*((1+(BG2))^1)*((1+(BG3))^1)*((1+(BG4))^1)*((1+(BG5))^1)*((1+(BG6))^1)*((1+(BG7))^1)*((1+(BG8))^1)*((1+(BG9))^1)*((1+(BG10))^1)*((1+(BG11))^1))/((1+('DIVIDEND VALUATION'!$B$42+'DIVIDEND VALUATION'!$B$43))^11)+('DIVIDEND VALUATION'!$J$3*((1+(BG1))^1)*((1+(BG2))^1)*((1+(BG3))^1)*((1+(BG4))^1)*((1+(BG5))^1)*((1+(BG6))^1)*((1+(BG7))^1)*((1+(BG8))^1)*((1+(BG9))^1)*((1+(BG10))^1)*((1+(BG11))^1)*((1+(BG12))^1))/((1+('DIVIDEND VALUATION'!$B$42+'DIVIDEND VALUATION'!$B$43))^12)+('DIVIDEND VALUATION'!$J$3*((1+(BG1))^1)*((1+(BG2))^1)*((1+(BG3))^1)*((1+(BG4))^1)*((1+(BG5))^1)*((1+(BG6))^1)*((1+(BG7))^1)*((1+(BG8))^1)*((1+(BG9))^1)*((1+(BG10))^1)*((1+(BG11))^1)*((1+(BG12))^1)*((1+(BG13))^1))/((1+('DIVIDEND VALUATION'!$B$42+'DIVIDEND VALUATION'!$B$43))^13)+('DIVIDEND VALUATION'!$J$3*((1+(BG1))^1)*((1+(BG2))^1)*((1+(BG3))^1)*((1+(BG4))^1)*((1+(BG5))^1)*((1+(BG6))^1)*((1+(BG7))^1)*((1+(BG8))^1)*((1+(BG9))^1)*((1+(BG10))^1)*((1+(BG11))^1)*((1+(BG12))^1)*((1+(BG13))^1)*((1+(BG14))^1))/((1+('DIVIDEND VALUATION'!$B$42+'DIVIDEND VALUATION'!$B$43))^14)+('DIVIDEND VALUATION'!$J$3*((1+(BG1))^1)*((1+(BG2))^1)*((1+(BG3))^1)*((1+(BG4))^1)*((1+(BG5))^1)*((1+(BG6))^1)*((1+(BG7))^1)*((1+(BG8))^1)*((1+(BG9))^1)*((1+(BG10))^1)*((1+(BG11))^1)*((1+(BG12))^1)*((1+(BG13))^1)*((1+(BG14))^1)*((1+(BG15))^1))/((1+('DIVIDEND VALUATION'!$B$42+'DIVIDEND VALUATION'!$B$43))^15)+(('DIVIDEND VALUATION'!$J$3*((1+(BG1))^1)*((1+(BG2))^1)*((1+(BG3))^1)*((1+(BG4))^1)*((1+(BG5))^1)*((1+(BG6))^1)*((1+(BG7))^1)*((1+(BG8))^1)*((1+(BG9))^1)*((1+(BG10))^1)*((1+(BG11))^1)*((1+(BG12))^1)*((1+(BG13))^1)*((1+(BG14))^1)*((1+(BG15))^1))/((1+('DIVIDEND VALUATION'!$B$42+'DIVIDEND VALUATION'!$B$43))^15)/('DIVIDEND VALUATION'!$B$42-'DIVIDEND VALUATION'!$B$43)))))</f>
        <v>41.563504510011583</v>
      </c>
      <c r="BH16" s="32">
        <f ca="1">SUM(((('DIVIDEND VALUATION'!$J$3*((1+(BH1))^1))/((1+('DIVIDEND VALUATION'!$B$42+'DIVIDEND VALUATION'!$B$43))^1)+('DIVIDEND VALUATION'!$J$3*((1+(BH1))^1)*((1+(BH2))^1))/((1+('DIVIDEND VALUATION'!$B$42+'DIVIDEND VALUATION'!$B$43))^2)+('DIVIDEND VALUATION'!$J$3*((1+(BH1))^1)*((1+(BH2))^1)*((1+(BH3))^1))/((1+('DIVIDEND VALUATION'!$B$42+'DIVIDEND VALUATION'!$B$43))^3)+('DIVIDEND VALUATION'!$J$3*((1+(BH1))^1)*((1+(BH2))^1)*((1+(BH3))^1)*((1+(BH4))^1))/((1+('DIVIDEND VALUATION'!$B$42+'DIVIDEND VALUATION'!$B$43))^4)+('DIVIDEND VALUATION'!$J$3*((1+(BH1))^1)*((1+(BH2))^1)*((1+(BH3))^1)*((1+(BH4))^1)*((1+(BH5))^1))/((1+('DIVIDEND VALUATION'!$B$42+'DIVIDEND VALUATION'!$B$43))^5)+('DIVIDEND VALUATION'!$J$3*((1+(BH1))^1)*((1+(BH2))^1)*((1+(BH3))^1)*((1+(BH4))^1)*((1+(BH5))^1)*((1+(BH6))^1))/((1+('DIVIDEND VALUATION'!$B$42+'DIVIDEND VALUATION'!$B$43))^6)+('DIVIDEND VALUATION'!$J$3*((1+(BH1))^1)*((1+(BH2))^1)*((1+(BH3))^1)*((1+(BH4))^1)*((1+(BH5))^1)*((1+(BH6))^1)*((1+(BH7))^1))/((1+('DIVIDEND VALUATION'!$B$42+'DIVIDEND VALUATION'!$B$43))^7)+('DIVIDEND VALUATION'!$J$3*((1+(BH1))^1)*((1+(BH2))^1)*((1+(BH3))^1)*((1+(BH4))^1)*((1+(BH5))^1)*((1+(BH6))^1)*((1+(BH7))^1)*((1+(BH8))^1))/((1+('DIVIDEND VALUATION'!$B$42+'DIVIDEND VALUATION'!$B$43))^8)+('DIVIDEND VALUATION'!$J$3*((1+(BH1))^1)*((1+(BH2))^1)*((1+(BH3))^1)*((1+(BH4))^1)*((1+(BH5))^1)*((1+(BH6))^1)*((1+(BH7))^1)*((1+(BH8))^1)*((1+(BH9))^1))/((1+('DIVIDEND VALUATION'!$B$42+'DIVIDEND VALUATION'!$B$43))^9)+('DIVIDEND VALUATION'!$J$3*((1+(BH1))^1)*((1+(BH2))^1)*((1+(BH3))^1)*((1+(BH4))^1)*((1+(BH5))^1)*((1+(BH6))^1)*((1+(BH7))^1)*((1+(BH8))^1)*((1+(BH9))^1)*((1+(BH10))^1))/((1+('DIVIDEND VALUATION'!$B$42+'DIVIDEND VALUATION'!$B$43))^10)+('DIVIDEND VALUATION'!$J$3*((1+(BH1))^1)*((1+(BH2))^1)*((1+(BH3))^1)*((1+(BH4))^1)*((1+(BH5))^1)*((1+(BH6))^1)*((1+(BH7))^1)*((1+(BH8))^1)*((1+(BH9))^1)*((1+(BH10))^1)*((1+(BH11))^1))/((1+('DIVIDEND VALUATION'!$B$42+'DIVIDEND VALUATION'!$B$43))^11)+('DIVIDEND VALUATION'!$J$3*((1+(BH1))^1)*((1+(BH2))^1)*((1+(BH3))^1)*((1+(BH4))^1)*((1+(BH5))^1)*((1+(BH6))^1)*((1+(BH7))^1)*((1+(BH8))^1)*((1+(BH9))^1)*((1+(BH10))^1)*((1+(BH11))^1)*((1+(BH12))^1))/((1+('DIVIDEND VALUATION'!$B$42+'DIVIDEND VALUATION'!$B$43))^12)+('DIVIDEND VALUATION'!$J$3*((1+(BH1))^1)*((1+(BH2))^1)*((1+(BH3))^1)*((1+(BH4))^1)*((1+(BH5))^1)*((1+(BH6))^1)*((1+(BH7))^1)*((1+(BH8))^1)*((1+(BH9))^1)*((1+(BH10))^1)*((1+(BH11))^1)*((1+(BH12))^1)*((1+(BH13))^1))/((1+('DIVIDEND VALUATION'!$B$42+'DIVIDEND VALUATION'!$B$43))^13)+('DIVIDEND VALUATION'!$J$3*((1+(BH1))^1)*((1+(BH2))^1)*((1+(BH3))^1)*((1+(BH4))^1)*((1+(BH5))^1)*((1+(BH6))^1)*((1+(BH7))^1)*((1+(BH8))^1)*((1+(BH9))^1)*((1+(BH10))^1)*((1+(BH11))^1)*((1+(BH12))^1)*((1+(BH13))^1)*((1+(BH14))^1))/((1+('DIVIDEND VALUATION'!$B$42+'DIVIDEND VALUATION'!$B$43))^14)+('DIVIDEND VALUATION'!$J$3*((1+(BH1))^1)*((1+(BH2))^1)*((1+(BH3))^1)*((1+(BH4))^1)*((1+(BH5))^1)*((1+(BH6))^1)*((1+(BH7))^1)*((1+(BH8))^1)*((1+(BH9))^1)*((1+(BH10))^1)*((1+(BH11))^1)*((1+(BH12))^1)*((1+(BH13))^1)*((1+(BH14))^1)*((1+(BH15))^1))/((1+('DIVIDEND VALUATION'!$B$42+'DIVIDEND VALUATION'!$B$43))^15)+(('DIVIDEND VALUATION'!$J$3*((1+(BH1))^1)*((1+(BH2))^1)*((1+(BH3))^1)*((1+(BH4))^1)*((1+(BH5))^1)*((1+(BH6))^1)*((1+(BH7))^1)*((1+(BH8))^1)*((1+(BH9))^1)*((1+(BH10))^1)*((1+(BH11))^1)*((1+(BH12))^1)*((1+(BH13))^1)*((1+(BH14))^1)*((1+(BH15))^1))/((1+('DIVIDEND VALUATION'!$B$42+'DIVIDEND VALUATION'!$B$43))^15)/('DIVIDEND VALUATION'!$B$42-'DIVIDEND VALUATION'!$B$43)))))</f>
        <v>48.245573669460221</v>
      </c>
      <c r="BI16" s="32">
        <f ca="1">SUM(((('DIVIDEND VALUATION'!$J$3*((1+(BI1))^1))/((1+('DIVIDEND VALUATION'!$B$42+'DIVIDEND VALUATION'!$B$43))^1)+('DIVIDEND VALUATION'!$J$3*((1+(BI1))^1)*((1+(BI2))^1))/((1+('DIVIDEND VALUATION'!$B$42+'DIVIDEND VALUATION'!$B$43))^2)+('DIVIDEND VALUATION'!$J$3*((1+(BI1))^1)*((1+(BI2))^1)*((1+(BI3))^1))/((1+('DIVIDEND VALUATION'!$B$42+'DIVIDEND VALUATION'!$B$43))^3)+('DIVIDEND VALUATION'!$J$3*((1+(BI1))^1)*((1+(BI2))^1)*((1+(BI3))^1)*((1+(BI4))^1))/((1+('DIVIDEND VALUATION'!$B$42+'DIVIDEND VALUATION'!$B$43))^4)+('DIVIDEND VALUATION'!$J$3*((1+(BI1))^1)*((1+(BI2))^1)*((1+(BI3))^1)*((1+(BI4))^1)*((1+(BI5))^1))/((1+('DIVIDEND VALUATION'!$B$42+'DIVIDEND VALUATION'!$B$43))^5)+('DIVIDEND VALUATION'!$J$3*((1+(BI1))^1)*((1+(BI2))^1)*((1+(BI3))^1)*((1+(BI4))^1)*((1+(BI5))^1)*((1+(BI6))^1))/((1+('DIVIDEND VALUATION'!$B$42+'DIVIDEND VALUATION'!$B$43))^6)+('DIVIDEND VALUATION'!$J$3*((1+(BI1))^1)*((1+(BI2))^1)*((1+(BI3))^1)*((1+(BI4))^1)*((1+(BI5))^1)*((1+(BI6))^1)*((1+(BI7))^1))/((1+('DIVIDEND VALUATION'!$B$42+'DIVIDEND VALUATION'!$B$43))^7)+('DIVIDEND VALUATION'!$J$3*((1+(BI1))^1)*((1+(BI2))^1)*((1+(BI3))^1)*((1+(BI4))^1)*((1+(BI5))^1)*((1+(BI6))^1)*((1+(BI7))^1)*((1+(BI8))^1))/((1+('DIVIDEND VALUATION'!$B$42+'DIVIDEND VALUATION'!$B$43))^8)+('DIVIDEND VALUATION'!$J$3*((1+(BI1))^1)*((1+(BI2))^1)*((1+(BI3))^1)*((1+(BI4))^1)*((1+(BI5))^1)*((1+(BI6))^1)*((1+(BI7))^1)*((1+(BI8))^1)*((1+(BI9))^1))/((1+('DIVIDEND VALUATION'!$B$42+'DIVIDEND VALUATION'!$B$43))^9)+('DIVIDEND VALUATION'!$J$3*((1+(BI1))^1)*((1+(BI2))^1)*((1+(BI3))^1)*((1+(BI4))^1)*((1+(BI5))^1)*((1+(BI6))^1)*((1+(BI7))^1)*((1+(BI8))^1)*((1+(BI9))^1)*((1+(BI10))^1))/((1+('DIVIDEND VALUATION'!$B$42+'DIVIDEND VALUATION'!$B$43))^10)+('DIVIDEND VALUATION'!$J$3*((1+(BI1))^1)*((1+(BI2))^1)*((1+(BI3))^1)*((1+(BI4))^1)*((1+(BI5))^1)*((1+(BI6))^1)*((1+(BI7))^1)*((1+(BI8))^1)*((1+(BI9))^1)*((1+(BI10))^1)*((1+(BI11))^1))/((1+('DIVIDEND VALUATION'!$B$42+'DIVIDEND VALUATION'!$B$43))^11)+('DIVIDEND VALUATION'!$J$3*((1+(BI1))^1)*((1+(BI2))^1)*((1+(BI3))^1)*((1+(BI4))^1)*((1+(BI5))^1)*((1+(BI6))^1)*((1+(BI7))^1)*((1+(BI8))^1)*((1+(BI9))^1)*((1+(BI10))^1)*((1+(BI11))^1)*((1+(BI12))^1))/((1+('DIVIDEND VALUATION'!$B$42+'DIVIDEND VALUATION'!$B$43))^12)+('DIVIDEND VALUATION'!$J$3*((1+(BI1))^1)*((1+(BI2))^1)*((1+(BI3))^1)*((1+(BI4))^1)*((1+(BI5))^1)*((1+(BI6))^1)*((1+(BI7))^1)*((1+(BI8))^1)*((1+(BI9))^1)*((1+(BI10))^1)*((1+(BI11))^1)*((1+(BI12))^1)*((1+(BI13))^1))/((1+('DIVIDEND VALUATION'!$B$42+'DIVIDEND VALUATION'!$B$43))^13)+('DIVIDEND VALUATION'!$J$3*((1+(BI1))^1)*((1+(BI2))^1)*((1+(BI3))^1)*((1+(BI4))^1)*((1+(BI5))^1)*((1+(BI6))^1)*((1+(BI7))^1)*((1+(BI8))^1)*((1+(BI9))^1)*((1+(BI10))^1)*((1+(BI11))^1)*((1+(BI12))^1)*((1+(BI13))^1)*((1+(BI14))^1))/((1+('DIVIDEND VALUATION'!$B$42+'DIVIDEND VALUATION'!$B$43))^14)+('DIVIDEND VALUATION'!$J$3*((1+(BI1))^1)*((1+(BI2))^1)*((1+(BI3))^1)*((1+(BI4))^1)*((1+(BI5))^1)*((1+(BI6))^1)*((1+(BI7))^1)*((1+(BI8))^1)*((1+(BI9))^1)*((1+(BI10))^1)*((1+(BI11))^1)*((1+(BI12))^1)*((1+(BI13))^1)*((1+(BI14))^1)*((1+(BI15))^1))/((1+('DIVIDEND VALUATION'!$B$42+'DIVIDEND VALUATION'!$B$43))^15)+(('DIVIDEND VALUATION'!$J$3*((1+(BI1))^1)*((1+(BI2))^1)*((1+(BI3))^1)*((1+(BI4))^1)*((1+(BI5))^1)*((1+(BI6))^1)*((1+(BI7))^1)*((1+(BI8))^1)*((1+(BI9))^1)*((1+(BI10))^1)*((1+(BI11))^1)*((1+(BI12))^1)*((1+(BI13))^1)*((1+(BI14))^1)*((1+(BI15))^1))/((1+('DIVIDEND VALUATION'!$B$42+'DIVIDEND VALUATION'!$B$43))^15)/('DIVIDEND VALUATION'!$B$42-'DIVIDEND VALUATION'!$B$43)))))</f>
        <v>39.680337817961885</v>
      </c>
      <c r="BJ16" s="32">
        <f ca="1">SUM(((('DIVIDEND VALUATION'!$J$3*((1+(BJ1))^1))/((1+('DIVIDEND VALUATION'!$B$42+'DIVIDEND VALUATION'!$B$43))^1)+('DIVIDEND VALUATION'!$J$3*((1+(BJ1))^1)*((1+(BJ2))^1))/((1+('DIVIDEND VALUATION'!$B$42+'DIVIDEND VALUATION'!$B$43))^2)+('DIVIDEND VALUATION'!$J$3*((1+(BJ1))^1)*((1+(BJ2))^1)*((1+(BJ3))^1))/((1+('DIVIDEND VALUATION'!$B$42+'DIVIDEND VALUATION'!$B$43))^3)+('DIVIDEND VALUATION'!$J$3*((1+(BJ1))^1)*((1+(BJ2))^1)*((1+(BJ3))^1)*((1+(BJ4))^1))/((1+('DIVIDEND VALUATION'!$B$42+'DIVIDEND VALUATION'!$B$43))^4)+('DIVIDEND VALUATION'!$J$3*((1+(BJ1))^1)*((1+(BJ2))^1)*((1+(BJ3))^1)*((1+(BJ4))^1)*((1+(BJ5))^1))/((1+('DIVIDEND VALUATION'!$B$42+'DIVIDEND VALUATION'!$B$43))^5)+('DIVIDEND VALUATION'!$J$3*((1+(BJ1))^1)*((1+(BJ2))^1)*((1+(BJ3))^1)*((1+(BJ4))^1)*((1+(BJ5))^1)*((1+(BJ6))^1))/((1+('DIVIDEND VALUATION'!$B$42+'DIVIDEND VALUATION'!$B$43))^6)+('DIVIDEND VALUATION'!$J$3*((1+(BJ1))^1)*((1+(BJ2))^1)*((1+(BJ3))^1)*((1+(BJ4))^1)*((1+(BJ5))^1)*((1+(BJ6))^1)*((1+(BJ7))^1))/((1+('DIVIDEND VALUATION'!$B$42+'DIVIDEND VALUATION'!$B$43))^7)+('DIVIDEND VALUATION'!$J$3*((1+(BJ1))^1)*((1+(BJ2))^1)*((1+(BJ3))^1)*((1+(BJ4))^1)*((1+(BJ5))^1)*((1+(BJ6))^1)*((1+(BJ7))^1)*((1+(BJ8))^1))/((1+('DIVIDEND VALUATION'!$B$42+'DIVIDEND VALUATION'!$B$43))^8)+('DIVIDEND VALUATION'!$J$3*((1+(BJ1))^1)*((1+(BJ2))^1)*((1+(BJ3))^1)*((1+(BJ4))^1)*((1+(BJ5))^1)*((1+(BJ6))^1)*((1+(BJ7))^1)*((1+(BJ8))^1)*((1+(BJ9))^1))/((1+('DIVIDEND VALUATION'!$B$42+'DIVIDEND VALUATION'!$B$43))^9)+('DIVIDEND VALUATION'!$J$3*((1+(BJ1))^1)*((1+(BJ2))^1)*((1+(BJ3))^1)*((1+(BJ4))^1)*((1+(BJ5))^1)*((1+(BJ6))^1)*((1+(BJ7))^1)*((1+(BJ8))^1)*((1+(BJ9))^1)*((1+(BJ10))^1))/((1+('DIVIDEND VALUATION'!$B$42+'DIVIDEND VALUATION'!$B$43))^10)+('DIVIDEND VALUATION'!$J$3*((1+(BJ1))^1)*((1+(BJ2))^1)*((1+(BJ3))^1)*((1+(BJ4))^1)*((1+(BJ5))^1)*((1+(BJ6))^1)*((1+(BJ7))^1)*((1+(BJ8))^1)*((1+(BJ9))^1)*((1+(BJ10))^1)*((1+(BJ11))^1))/((1+('DIVIDEND VALUATION'!$B$42+'DIVIDEND VALUATION'!$B$43))^11)+('DIVIDEND VALUATION'!$J$3*((1+(BJ1))^1)*((1+(BJ2))^1)*((1+(BJ3))^1)*((1+(BJ4))^1)*((1+(BJ5))^1)*((1+(BJ6))^1)*((1+(BJ7))^1)*((1+(BJ8))^1)*((1+(BJ9))^1)*((1+(BJ10))^1)*((1+(BJ11))^1)*((1+(BJ12))^1))/((1+('DIVIDEND VALUATION'!$B$42+'DIVIDEND VALUATION'!$B$43))^12)+('DIVIDEND VALUATION'!$J$3*((1+(BJ1))^1)*((1+(BJ2))^1)*((1+(BJ3))^1)*((1+(BJ4))^1)*((1+(BJ5))^1)*((1+(BJ6))^1)*((1+(BJ7))^1)*((1+(BJ8))^1)*((1+(BJ9))^1)*((1+(BJ10))^1)*((1+(BJ11))^1)*((1+(BJ12))^1)*((1+(BJ13))^1))/((1+('DIVIDEND VALUATION'!$B$42+'DIVIDEND VALUATION'!$B$43))^13)+('DIVIDEND VALUATION'!$J$3*((1+(BJ1))^1)*((1+(BJ2))^1)*((1+(BJ3))^1)*((1+(BJ4))^1)*((1+(BJ5))^1)*((1+(BJ6))^1)*((1+(BJ7))^1)*((1+(BJ8))^1)*((1+(BJ9))^1)*((1+(BJ10))^1)*((1+(BJ11))^1)*((1+(BJ12))^1)*((1+(BJ13))^1)*((1+(BJ14))^1))/((1+('DIVIDEND VALUATION'!$B$42+'DIVIDEND VALUATION'!$B$43))^14)+('DIVIDEND VALUATION'!$J$3*((1+(BJ1))^1)*((1+(BJ2))^1)*((1+(BJ3))^1)*((1+(BJ4))^1)*((1+(BJ5))^1)*((1+(BJ6))^1)*((1+(BJ7))^1)*((1+(BJ8))^1)*((1+(BJ9))^1)*((1+(BJ10))^1)*((1+(BJ11))^1)*((1+(BJ12))^1)*((1+(BJ13))^1)*((1+(BJ14))^1)*((1+(BJ15))^1))/((1+('DIVIDEND VALUATION'!$B$42+'DIVIDEND VALUATION'!$B$43))^15)+(('DIVIDEND VALUATION'!$J$3*((1+(BJ1))^1)*((1+(BJ2))^1)*((1+(BJ3))^1)*((1+(BJ4))^1)*((1+(BJ5))^1)*((1+(BJ6))^1)*((1+(BJ7))^1)*((1+(BJ8))^1)*((1+(BJ9))^1)*((1+(BJ10))^1)*((1+(BJ11))^1)*((1+(BJ12))^1)*((1+(BJ13))^1)*((1+(BJ14))^1)*((1+(BJ15))^1))/((1+('DIVIDEND VALUATION'!$B$42+'DIVIDEND VALUATION'!$B$43))^15)/('DIVIDEND VALUATION'!$B$42-'DIVIDEND VALUATION'!$B$43)))))</f>
        <v>33.907645824727602</v>
      </c>
      <c r="BK16" s="32">
        <f ca="1">SUM(((('DIVIDEND VALUATION'!$J$3*((1+(BK1))^1))/((1+('DIVIDEND VALUATION'!$B$42+'DIVIDEND VALUATION'!$B$43))^1)+('DIVIDEND VALUATION'!$J$3*((1+(BK1))^1)*((1+(BK2))^1))/((1+('DIVIDEND VALUATION'!$B$42+'DIVIDEND VALUATION'!$B$43))^2)+('DIVIDEND VALUATION'!$J$3*((1+(BK1))^1)*((1+(BK2))^1)*((1+(BK3))^1))/((1+('DIVIDEND VALUATION'!$B$42+'DIVIDEND VALUATION'!$B$43))^3)+('DIVIDEND VALUATION'!$J$3*((1+(BK1))^1)*((1+(BK2))^1)*((1+(BK3))^1)*((1+(BK4))^1))/((1+('DIVIDEND VALUATION'!$B$42+'DIVIDEND VALUATION'!$B$43))^4)+('DIVIDEND VALUATION'!$J$3*((1+(BK1))^1)*((1+(BK2))^1)*((1+(BK3))^1)*((1+(BK4))^1)*((1+(BK5))^1))/((1+('DIVIDEND VALUATION'!$B$42+'DIVIDEND VALUATION'!$B$43))^5)+('DIVIDEND VALUATION'!$J$3*((1+(BK1))^1)*((1+(BK2))^1)*((1+(BK3))^1)*((1+(BK4))^1)*((1+(BK5))^1)*((1+(BK6))^1))/((1+('DIVIDEND VALUATION'!$B$42+'DIVIDEND VALUATION'!$B$43))^6)+('DIVIDEND VALUATION'!$J$3*((1+(BK1))^1)*((1+(BK2))^1)*((1+(BK3))^1)*((1+(BK4))^1)*((1+(BK5))^1)*((1+(BK6))^1)*((1+(BK7))^1))/((1+('DIVIDEND VALUATION'!$B$42+'DIVIDEND VALUATION'!$B$43))^7)+('DIVIDEND VALUATION'!$J$3*((1+(BK1))^1)*((1+(BK2))^1)*((1+(BK3))^1)*((1+(BK4))^1)*((1+(BK5))^1)*((1+(BK6))^1)*((1+(BK7))^1)*((1+(BK8))^1))/((1+('DIVIDEND VALUATION'!$B$42+'DIVIDEND VALUATION'!$B$43))^8)+('DIVIDEND VALUATION'!$J$3*((1+(BK1))^1)*((1+(BK2))^1)*((1+(BK3))^1)*((1+(BK4))^1)*((1+(BK5))^1)*((1+(BK6))^1)*((1+(BK7))^1)*((1+(BK8))^1)*((1+(BK9))^1))/((1+('DIVIDEND VALUATION'!$B$42+'DIVIDEND VALUATION'!$B$43))^9)+('DIVIDEND VALUATION'!$J$3*((1+(BK1))^1)*((1+(BK2))^1)*((1+(BK3))^1)*((1+(BK4))^1)*((1+(BK5))^1)*((1+(BK6))^1)*((1+(BK7))^1)*((1+(BK8))^1)*((1+(BK9))^1)*((1+(BK10))^1))/((1+('DIVIDEND VALUATION'!$B$42+'DIVIDEND VALUATION'!$B$43))^10)+('DIVIDEND VALUATION'!$J$3*((1+(BK1))^1)*((1+(BK2))^1)*((1+(BK3))^1)*((1+(BK4))^1)*((1+(BK5))^1)*((1+(BK6))^1)*((1+(BK7))^1)*((1+(BK8))^1)*((1+(BK9))^1)*((1+(BK10))^1)*((1+(BK11))^1))/((1+('DIVIDEND VALUATION'!$B$42+'DIVIDEND VALUATION'!$B$43))^11)+('DIVIDEND VALUATION'!$J$3*((1+(BK1))^1)*((1+(BK2))^1)*((1+(BK3))^1)*((1+(BK4))^1)*((1+(BK5))^1)*((1+(BK6))^1)*((1+(BK7))^1)*((1+(BK8))^1)*((1+(BK9))^1)*((1+(BK10))^1)*((1+(BK11))^1)*((1+(BK12))^1))/((1+('DIVIDEND VALUATION'!$B$42+'DIVIDEND VALUATION'!$B$43))^12)+('DIVIDEND VALUATION'!$J$3*((1+(BK1))^1)*((1+(BK2))^1)*((1+(BK3))^1)*((1+(BK4))^1)*((1+(BK5))^1)*((1+(BK6))^1)*((1+(BK7))^1)*((1+(BK8))^1)*((1+(BK9))^1)*((1+(BK10))^1)*((1+(BK11))^1)*((1+(BK12))^1)*((1+(BK13))^1))/((1+('DIVIDEND VALUATION'!$B$42+'DIVIDEND VALUATION'!$B$43))^13)+('DIVIDEND VALUATION'!$J$3*((1+(BK1))^1)*((1+(BK2))^1)*((1+(BK3))^1)*((1+(BK4))^1)*((1+(BK5))^1)*((1+(BK6))^1)*((1+(BK7))^1)*((1+(BK8))^1)*((1+(BK9))^1)*((1+(BK10))^1)*((1+(BK11))^1)*((1+(BK12))^1)*((1+(BK13))^1)*((1+(BK14))^1))/((1+('DIVIDEND VALUATION'!$B$42+'DIVIDEND VALUATION'!$B$43))^14)+('DIVIDEND VALUATION'!$J$3*((1+(BK1))^1)*((1+(BK2))^1)*((1+(BK3))^1)*((1+(BK4))^1)*((1+(BK5))^1)*((1+(BK6))^1)*((1+(BK7))^1)*((1+(BK8))^1)*((1+(BK9))^1)*((1+(BK10))^1)*((1+(BK11))^1)*((1+(BK12))^1)*((1+(BK13))^1)*((1+(BK14))^1)*((1+(BK15))^1))/((1+('DIVIDEND VALUATION'!$B$42+'DIVIDEND VALUATION'!$B$43))^15)+(('DIVIDEND VALUATION'!$J$3*((1+(BK1))^1)*((1+(BK2))^1)*((1+(BK3))^1)*((1+(BK4))^1)*((1+(BK5))^1)*((1+(BK6))^1)*((1+(BK7))^1)*((1+(BK8))^1)*((1+(BK9))^1)*((1+(BK10))^1)*((1+(BK11))^1)*((1+(BK12))^1)*((1+(BK13))^1)*((1+(BK14))^1)*((1+(BK15))^1))/((1+('DIVIDEND VALUATION'!$B$42+'DIVIDEND VALUATION'!$B$43))^15)/('DIVIDEND VALUATION'!$B$42-'DIVIDEND VALUATION'!$B$43)))))</f>
        <v>56.262669078878801</v>
      </c>
      <c r="BL16" s="32">
        <f ca="1">SUM(((('DIVIDEND VALUATION'!$J$3*((1+(BL1))^1))/((1+('DIVIDEND VALUATION'!$B$42+'DIVIDEND VALUATION'!$B$43))^1)+('DIVIDEND VALUATION'!$J$3*((1+(BL1))^1)*((1+(BL2))^1))/((1+('DIVIDEND VALUATION'!$B$42+'DIVIDEND VALUATION'!$B$43))^2)+('DIVIDEND VALUATION'!$J$3*((1+(BL1))^1)*((1+(BL2))^1)*((1+(BL3))^1))/((1+('DIVIDEND VALUATION'!$B$42+'DIVIDEND VALUATION'!$B$43))^3)+('DIVIDEND VALUATION'!$J$3*((1+(BL1))^1)*((1+(BL2))^1)*((1+(BL3))^1)*((1+(BL4))^1))/((1+('DIVIDEND VALUATION'!$B$42+'DIVIDEND VALUATION'!$B$43))^4)+('DIVIDEND VALUATION'!$J$3*((1+(BL1))^1)*((1+(BL2))^1)*((1+(BL3))^1)*((1+(BL4))^1)*((1+(BL5))^1))/((1+('DIVIDEND VALUATION'!$B$42+'DIVIDEND VALUATION'!$B$43))^5)+('DIVIDEND VALUATION'!$J$3*((1+(BL1))^1)*((1+(BL2))^1)*((1+(BL3))^1)*((1+(BL4))^1)*((1+(BL5))^1)*((1+(BL6))^1))/((1+('DIVIDEND VALUATION'!$B$42+'DIVIDEND VALUATION'!$B$43))^6)+('DIVIDEND VALUATION'!$J$3*((1+(BL1))^1)*((1+(BL2))^1)*((1+(BL3))^1)*((1+(BL4))^1)*((1+(BL5))^1)*((1+(BL6))^1)*((1+(BL7))^1))/((1+('DIVIDEND VALUATION'!$B$42+'DIVIDEND VALUATION'!$B$43))^7)+('DIVIDEND VALUATION'!$J$3*((1+(BL1))^1)*((1+(BL2))^1)*((1+(BL3))^1)*((1+(BL4))^1)*((1+(BL5))^1)*((1+(BL6))^1)*((1+(BL7))^1)*((1+(BL8))^1))/((1+('DIVIDEND VALUATION'!$B$42+'DIVIDEND VALUATION'!$B$43))^8)+('DIVIDEND VALUATION'!$J$3*((1+(BL1))^1)*((1+(BL2))^1)*((1+(BL3))^1)*((1+(BL4))^1)*((1+(BL5))^1)*((1+(BL6))^1)*((1+(BL7))^1)*((1+(BL8))^1)*((1+(BL9))^1))/((1+('DIVIDEND VALUATION'!$B$42+'DIVIDEND VALUATION'!$B$43))^9)+('DIVIDEND VALUATION'!$J$3*((1+(BL1))^1)*((1+(BL2))^1)*((1+(BL3))^1)*((1+(BL4))^1)*((1+(BL5))^1)*((1+(BL6))^1)*((1+(BL7))^1)*((1+(BL8))^1)*((1+(BL9))^1)*((1+(BL10))^1))/((1+('DIVIDEND VALUATION'!$B$42+'DIVIDEND VALUATION'!$B$43))^10)+('DIVIDEND VALUATION'!$J$3*((1+(BL1))^1)*((1+(BL2))^1)*((1+(BL3))^1)*((1+(BL4))^1)*((1+(BL5))^1)*((1+(BL6))^1)*((1+(BL7))^1)*((1+(BL8))^1)*((1+(BL9))^1)*((1+(BL10))^1)*((1+(BL11))^1))/((1+('DIVIDEND VALUATION'!$B$42+'DIVIDEND VALUATION'!$B$43))^11)+('DIVIDEND VALUATION'!$J$3*((1+(BL1))^1)*((1+(BL2))^1)*((1+(BL3))^1)*((1+(BL4))^1)*((1+(BL5))^1)*((1+(BL6))^1)*((1+(BL7))^1)*((1+(BL8))^1)*((1+(BL9))^1)*((1+(BL10))^1)*((1+(BL11))^1)*((1+(BL12))^1))/((1+('DIVIDEND VALUATION'!$B$42+'DIVIDEND VALUATION'!$B$43))^12)+('DIVIDEND VALUATION'!$J$3*((1+(BL1))^1)*((1+(BL2))^1)*((1+(BL3))^1)*((1+(BL4))^1)*((1+(BL5))^1)*((1+(BL6))^1)*((1+(BL7))^1)*((1+(BL8))^1)*((1+(BL9))^1)*((1+(BL10))^1)*((1+(BL11))^1)*((1+(BL12))^1)*((1+(BL13))^1))/((1+('DIVIDEND VALUATION'!$B$42+'DIVIDEND VALUATION'!$B$43))^13)+('DIVIDEND VALUATION'!$J$3*((1+(BL1))^1)*((1+(BL2))^1)*((1+(BL3))^1)*((1+(BL4))^1)*((1+(BL5))^1)*((1+(BL6))^1)*((1+(BL7))^1)*((1+(BL8))^1)*((1+(BL9))^1)*((1+(BL10))^1)*((1+(BL11))^1)*((1+(BL12))^1)*((1+(BL13))^1)*((1+(BL14))^1))/((1+('DIVIDEND VALUATION'!$B$42+'DIVIDEND VALUATION'!$B$43))^14)+('DIVIDEND VALUATION'!$J$3*((1+(BL1))^1)*((1+(BL2))^1)*((1+(BL3))^1)*((1+(BL4))^1)*((1+(BL5))^1)*((1+(BL6))^1)*((1+(BL7))^1)*((1+(BL8))^1)*((1+(BL9))^1)*((1+(BL10))^1)*((1+(BL11))^1)*((1+(BL12))^1)*((1+(BL13))^1)*((1+(BL14))^1)*((1+(BL15))^1))/((1+('DIVIDEND VALUATION'!$B$42+'DIVIDEND VALUATION'!$B$43))^15)+(('DIVIDEND VALUATION'!$J$3*((1+(BL1))^1)*((1+(BL2))^1)*((1+(BL3))^1)*((1+(BL4))^1)*((1+(BL5))^1)*((1+(BL6))^1)*((1+(BL7))^1)*((1+(BL8))^1)*((1+(BL9))^1)*((1+(BL10))^1)*((1+(BL11))^1)*((1+(BL12))^1)*((1+(BL13))^1)*((1+(BL14))^1)*((1+(BL15))^1))/((1+('DIVIDEND VALUATION'!$B$42+'DIVIDEND VALUATION'!$B$43))^15)/('DIVIDEND VALUATION'!$B$42-'DIVIDEND VALUATION'!$B$43)))))</f>
        <v>39.842212019790281</v>
      </c>
      <c r="BM16" s="32">
        <f ca="1">SUM(((('DIVIDEND VALUATION'!$J$3*((1+(BM1))^1))/((1+('DIVIDEND VALUATION'!$B$42+'DIVIDEND VALUATION'!$B$43))^1)+('DIVIDEND VALUATION'!$J$3*((1+(BM1))^1)*((1+(BM2))^1))/((1+('DIVIDEND VALUATION'!$B$42+'DIVIDEND VALUATION'!$B$43))^2)+('DIVIDEND VALUATION'!$J$3*((1+(BM1))^1)*((1+(BM2))^1)*((1+(BM3))^1))/((1+('DIVIDEND VALUATION'!$B$42+'DIVIDEND VALUATION'!$B$43))^3)+('DIVIDEND VALUATION'!$J$3*((1+(BM1))^1)*((1+(BM2))^1)*((1+(BM3))^1)*((1+(BM4))^1))/((1+('DIVIDEND VALUATION'!$B$42+'DIVIDEND VALUATION'!$B$43))^4)+('DIVIDEND VALUATION'!$J$3*((1+(BM1))^1)*((1+(BM2))^1)*((1+(BM3))^1)*((1+(BM4))^1)*((1+(BM5))^1))/((1+('DIVIDEND VALUATION'!$B$42+'DIVIDEND VALUATION'!$B$43))^5)+('DIVIDEND VALUATION'!$J$3*((1+(BM1))^1)*((1+(BM2))^1)*((1+(BM3))^1)*((1+(BM4))^1)*((1+(BM5))^1)*((1+(BM6))^1))/((1+('DIVIDEND VALUATION'!$B$42+'DIVIDEND VALUATION'!$B$43))^6)+('DIVIDEND VALUATION'!$J$3*((1+(BM1))^1)*((1+(BM2))^1)*((1+(BM3))^1)*((1+(BM4))^1)*((1+(BM5))^1)*((1+(BM6))^1)*((1+(BM7))^1))/((1+('DIVIDEND VALUATION'!$B$42+'DIVIDEND VALUATION'!$B$43))^7)+('DIVIDEND VALUATION'!$J$3*((1+(BM1))^1)*((1+(BM2))^1)*((1+(BM3))^1)*((1+(BM4))^1)*((1+(BM5))^1)*((1+(BM6))^1)*((1+(BM7))^1)*((1+(BM8))^1))/((1+('DIVIDEND VALUATION'!$B$42+'DIVIDEND VALUATION'!$B$43))^8)+('DIVIDEND VALUATION'!$J$3*((1+(BM1))^1)*((1+(BM2))^1)*((1+(BM3))^1)*((1+(BM4))^1)*((1+(BM5))^1)*((1+(BM6))^1)*((1+(BM7))^1)*((1+(BM8))^1)*((1+(BM9))^1))/((1+('DIVIDEND VALUATION'!$B$42+'DIVIDEND VALUATION'!$B$43))^9)+('DIVIDEND VALUATION'!$J$3*((1+(BM1))^1)*((1+(BM2))^1)*((1+(BM3))^1)*((1+(BM4))^1)*((1+(BM5))^1)*((1+(BM6))^1)*((1+(BM7))^1)*((1+(BM8))^1)*((1+(BM9))^1)*((1+(BM10))^1))/((1+('DIVIDEND VALUATION'!$B$42+'DIVIDEND VALUATION'!$B$43))^10)+('DIVIDEND VALUATION'!$J$3*((1+(BM1))^1)*((1+(BM2))^1)*((1+(BM3))^1)*((1+(BM4))^1)*((1+(BM5))^1)*((1+(BM6))^1)*((1+(BM7))^1)*((1+(BM8))^1)*((1+(BM9))^1)*((1+(BM10))^1)*((1+(BM11))^1))/((1+('DIVIDEND VALUATION'!$B$42+'DIVIDEND VALUATION'!$B$43))^11)+('DIVIDEND VALUATION'!$J$3*((1+(BM1))^1)*((1+(BM2))^1)*((1+(BM3))^1)*((1+(BM4))^1)*((1+(BM5))^1)*((1+(BM6))^1)*((1+(BM7))^1)*((1+(BM8))^1)*((1+(BM9))^1)*((1+(BM10))^1)*((1+(BM11))^1)*((1+(BM12))^1))/((1+('DIVIDEND VALUATION'!$B$42+'DIVIDEND VALUATION'!$B$43))^12)+('DIVIDEND VALUATION'!$J$3*((1+(BM1))^1)*((1+(BM2))^1)*((1+(BM3))^1)*((1+(BM4))^1)*((1+(BM5))^1)*((1+(BM6))^1)*((1+(BM7))^1)*((1+(BM8))^1)*((1+(BM9))^1)*((1+(BM10))^1)*((1+(BM11))^1)*((1+(BM12))^1)*((1+(BM13))^1))/((1+('DIVIDEND VALUATION'!$B$42+'DIVIDEND VALUATION'!$B$43))^13)+('DIVIDEND VALUATION'!$J$3*((1+(BM1))^1)*((1+(BM2))^1)*((1+(BM3))^1)*((1+(BM4))^1)*((1+(BM5))^1)*((1+(BM6))^1)*((1+(BM7))^1)*((1+(BM8))^1)*((1+(BM9))^1)*((1+(BM10))^1)*((1+(BM11))^1)*((1+(BM12))^1)*((1+(BM13))^1)*((1+(BM14))^1))/((1+('DIVIDEND VALUATION'!$B$42+'DIVIDEND VALUATION'!$B$43))^14)+('DIVIDEND VALUATION'!$J$3*((1+(BM1))^1)*((1+(BM2))^1)*((1+(BM3))^1)*((1+(BM4))^1)*((1+(BM5))^1)*((1+(BM6))^1)*((1+(BM7))^1)*((1+(BM8))^1)*((1+(BM9))^1)*((1+(BM10))^1)*((1+(BM11))^1)*((1+(BM12))^1)*((1+(BM13))^1)*((1+(BM14))^1)*((1+(BM15))^1))/((1+('DIVIDEND VALUATION'!$B$42+'DIVIDEND VALUATION'!$B$43))^15)+(('DIVIDEND VALUATION'!$J$3*((1+(BM1))^1)*((1+(BM2))^1)*((1+(BM3))^1)*((1+(BM4))^1)*((1+(BM5))^1)*((1+(BM6))^1)*((1+(BM7))^1)*((1+(BM8))^1)*((1+(BM9))^1)*((1+(BM10))^1)*((1+(BM11))^1)*((1+(BM12))^1)*((1+(BM13))^1)*((1+(BM14))^1)*((1+(BM15))^1))/((1+('DIVIDEND VALUATION'!$B$42+'DIVIDEND VALUATION'!$B$43))^15)/('DIVIDEND VALUATION'!$B$42-'DIVIDEND VALUATION'!$B$43)))))</f>
        <v>90.293176688180722</v>
      </c>
      <c r="BN16" s="32">
        <f ca="1">SUM(((('DIVIDEND VALUATION'!$J$3*((1+(BN1))^1))/((1+('DIVIDEND VALUATION'!$B$42+'DIVIDEND VALUATION'!$B$43))^1)+('DIVIDEND VALUATION'!$J$3*((1+(BN1))^1)*((1+(BN2))^1))/((1+('DIVIDEND VALUATION'!$B$42+'DIVIDEND VALUATION'!$B$43))^2)+('DIVIDEND VALUATION'!$J$3*((1+(BN1))^1)*((1+(BN2))^1)*((1+(BN3))^1))/((1+('DIVIDEND VALUATION'!$B$42+'DIVIDEND VALUATION'!$B$43))^3)+('DIVIDEND VALUATION'!$J$3*((1+(BN1))^1)*((1+(BN2))^1)*((1+(BN3))^1)*((1+(BN4))^1))/((1+('DIVIDEND VALUATION'!$B$42+'DIVIDEND VALUATION'!$B$43))^4)+('DIVIDEND VALUATION'!$J$3*((1+(BN1))^1)*((1+(BN2))^1)*((1+(BN3))^1)*((1+(BN4))^1)*((1+(BN5))^1))/((1+('DIVIDEND VALUATION'!$B$42+'DIVIDEND VALUATION'!$B$43))^5)+('DIVIDEND VALUATION'!$J$3*((1+(BN1))^1)*((1+(BN2))^1)*((1+(BN3))^1)*((1+(BN4))^1)*((1+(BN5))^1)*((1+(BN6))^1))/((1+('DIVIDEND VALUATION'!$B$42+'DIVIDEND VALUATION'!$B$43))^6)+('DIVIDEND VALUATION'!$J$3*((1+(BN1))^1)*((1+(BN2))^1)*((1+(BN3))^1)*((1+(BN4))^1)*((1+(BN5))^1)*((1+(BN6))^1)*((1+(BN7))^1))/((1+('DIVIDEND VALUATION'!$B$42+'DIVIDEND VALUATION'!$B$43))^7)+('DIVIDEND VALUATION'!$J$3*((1+(BN1))^1)*((1+(BN2))^1)*((1+(BN3))^1)*((1+(BN4))^1)*((1+(BN5))^1)*((1+(BN6))^1)*((1+(BN7))^1)*((1+(BN8))^1))/((1+('DIVIDEND VALUATION'!$B$42+'DIVIDEND VALUATION'!$B$43))^8)+('DIVIDEND VALUATION'!$J$3*((1+(BN1))^1)*((1+(BN2))^1)*((1+(BN3))^1)*((1+(BN4))^1)*((1+(BN5))^1)*((1+(BN6))^1)*((1+(BN7))^1)*((1+(BN8))^1)*((1+(BN9))^1))/((1+('DIVIDEND VALUATION'!$B$42+'DIVIDEND VALUATION'!$B$43))^9)+('DIVIDEND VALUATION'!$J$3*((1+(BN1))^1)*((1+(BN2))^1)*((1+(BN3))^1)*((1+(BN4))^1)*((1+(BN5))^1)*((1+(BN6))^1)*((1+(BN7))^1)*((1+(BN8))^1)*((1+(BN9))^1)*((1+(BN10))^1))/((1+('DIVIDEND VALUATION'!$B$42+'DIVIDEND VALUATION'!$B$43))^10)+('DIVIDEND VALUATION'!$J$3*((1+(BN1))^1)*((1+(BN2))^1)*((1+(BN3))^1)*((1+(BN4))^1)*((1+(BN5))^1)*((1+(BN6))^1)*((1+(BN7))^1)*((1+(BN8))^1)*((1+(BN9))^1)*((1+(BN10))^1)*((1+(BN11))^1))/((1+('DIVIDEND VALUATION'!$B$42+'DIVIDEND VALUATION'!$B$43))^11)+('DIVIDEND VALUATION'!$J$3*((1+(BN1))^1)*((1+(BN2))^1)*((1+(BN3))^1)*((1+(BN4))^1)*((1+(BN5))^1)*((1+(BN6))^1)*((1+(BN7))^1)*((1+(BN8))^1)*((1+(BN9))^1)*((1+(BN10))^1)*((1+(BN11))^1)*((1+(BN12))^1))/((1+('DIVIDEND VALUATION'!$B$42+'DIVIDEND VALUATION'!$B$43))^12)+('DIVIDEND VALUATION'!$J$3*((1+(BN1))^1)*((1+(BN2))^1)*((1+(BN3))^1)*((1+(BN4))^1)*((1+(BN5))^1)*((1+(BN6))^1)*((1+(BN7))^1)*((1+(BN8))^1)*((1+(BN9))^1)*((1+(BN10))^1)*((1+(BN11))^1)*((1+(BN12))^1)*((1+(BN13))^1))/((1+('DIVIDEND VALUATION'!$B$42+'DIVIDEND VALUATION'!$B$43))^13)+('DIVIDEND VALUATION'!$J$3*((1+(BN1))^1)*((1+(BN2))^1)*((1+(BN3))^1)*((1+(BN4))^1)*((1+(BN5))^1)*((1+(BN6))^1)*((1+(BN7))^1)*((1+(BN8))^1)*((1+(BN9))^1)*((1+(BN10))^1)*((1+(BN11))^1)*((1+(BN12))^1)*((1+(BN13))^1)*((1+(BN14))^1))/((1+('DIVIDEND VALUATION'!$B$42+'DIVIDEND VALUATION'!$B$43))^14)+('DIVIDEND VALUATION'!$J$3*((1+(BN1))^1)*((1+(BN2))^1)*((1+(BN3))^1)*((1+(BN4))^1)*((1+(BN5))^1)*((1+(BN6))^1)*((1+(BN7))^1)*((1+(BN8))^1)*((1+(BN9))^1)*((1+(BN10))^1)*((1+(BN11))^1)*((1+(BN12))^1)*((1+(BN13))^1)*((1+(BN14))^1)*((1+(BN15))^1))/((1+('DIVIDEND VALUATION'!$B$42+'DIVIDEND VALUATION'!$B$43))^15)+(('DIVIDEND VALUATION'!$J$3*((1+(BN1))^1)*((1+(BN2))^1)*((1+(BN3))^1)*((1+(BN4))^1)*((1+(BN5))^1)*((1+(BN6))^1)*((1+(BN7))^1)*((1+(BN8))^1)*((1+(BN9))^1)*((1+(BN10))^1)*((1+(BN11))^1)*((1+(BN12))^1)*((1+(BN13))^1)*((1+(BN14))^1)*((1+(BN15))^1))/((1+('DIVIDEND VALUATION'!$B$42+'DIVIDEND VALUATION'!$B$43))^15)/('DIVIDEND VALUATION'!$B$42-'DIVIDEND VALUATION'!$B$43)))))</f>
        <v>30.551690318217329</v>
      </c>
      <c r="BO16" s="32">
        <f ca="1">SUM(((('DIVIDEND VALUATION'!$J$3*((1+(BO1))^1))/((1+('DIVIDEND VALUATION'!$B$42+'DIVIDEND VALUATION'!$B$43))^1)+('DIVIDEND VALUATION'!$J$3*((1+(BO1))^1)*((1+(BO2))^1))/((1+('DIVIDEND VALUATION'!$B$42+'DIVIDEND VALUATION'!$B$43))^2)+('DIVIDEND VALUATION'!$J$3*((1+(BO1))^1)*((1+(BO2))^1)*((1+(BO3))^1))/((1+('DIVIDEND VALUATION'!$B$42+'DIVIDEND VALUATION'!$B$43))^3)+('DIVIDEND VALUATION'!$J$3*((1+(BO1))^1)*((1+(BO2))^1)*((1+(BO3))^1)*((1+(BO4))^1))/((1+('DIVIDEND VALUATION'!$B$42+'DIVIDEND VALUATION'!$B$43))^4)+('DIVIDEND VALUATION'!$J$3*((1+(BO1))^1)*((1+(BO2))^1)*((1+(BO3))^1)*((1+(BO4))^1)*((1+(BO5))^1))/((1+('DIVIDEND VALUATION'!$B$42+'DIVIDEND VALUATION'!$B$43))^5)+('DIVIDEND VALUATION'!$J$3*((1+(BO1))^1)*((1+(BO2))^1)*((1+(BO3))^1)*((1+(BO4))^1)*((1+(BO5))^1)*((1+(BO6))^1))/((1+('DIVIDEND VALUATION'!$B$42+'DIVIDEND VALUATION'!$B$43))^6)+('DIVIDEND VALUATION'!$J$3*((1+(BO1))^1)*((1+(BO2))^1)*((1+(BO3))^1)*((1+(BO4))^1)*((1+(BO5))^1)*((1+(BO6))^1)*((1+(BO7))^1))/((1+('DIVIDEND VALUATION'!$B$42+'DIVIDEND VALUATION'!$B$43))^7)+('DIVIDEND VALUATION'!$J$3*((1+(BO1))^1)*((1+(BO2))^1)*((1+(BO3))^1)*((1+(BO4))^1)*((1+(BO5))^1)*((1+(BO6))^1)*((1+(BO7))^1)*((1+(BO8))^1))/((1+('DIVIDEND VALUATION'!$B$42+'DIVIDEND VALUATION'!$B$43))^8)+('DIVIDEND VALUATION'!$J$3*((1+(BO1))^1)*((1+(BO2))^1)*((1+(BO3))^1)*((1+(BO4))^1)*((1+(BO5))^1)*((1+(BO6))^1)*((1+(BO7))^1)*((1+(BO8))^1)*((1+(BO9))^1))/((1+('DIVIDEND VALUATION'!$B$42+'DIVIDEND VALUATION'!$B$43))^9)+('DIVIDEND VALUATION'!$J$3*((1+(BO1))^1)*((1+(BO2))^1)*((1+(BO3))^1)*((1+(BO4))^1)*((1+(BO5))^1)*((1+(BO6))^1)*((1+(BO7))^1)*((1+(BO8))^1)*((1+(BO9))^1)*((1+(BO10))^1))/((1+('DIVIDEND VALUATION'!$B$42+'DIVIDEND VALUATION'!$B$43))^10)+('DIVIDEND VALUATION'!$J$3*((1+(BO1))^1)*((1+(BO2))^1)*((1+(BO3))^1)*((1+(BO4))^1)*((1+(BO5))^1)*((1+(BO6))^1)*((1+(BO7))^1)*((1+(BO8))^1)*((1+(BO9))^1)*((1+(BO10))^1)*((1+(BO11))^1))/((1+('DIVIDEND VALUATION'!$B$42+'DIVIDEND VALUATION'!$B$43))^11)+('DIVIDEND VALUATION'!$J$3*((1+(BO1))^1)*((1+(BO2))^1)*((1+(BO3))^1)*((1+(BO4))^1)*((1+(BO5))^1)*((1+(BO6))^1)*((1+(BO7))^1)*((1+(BO8))^1)*((1+(BO9))^1)*((1+(BO10))^1)*((1+(BO11))^1)*((1+(BO12))^1))/((1+('DIVIDEND VALUATION'!$B$42+'DIVIDEND VALUATION'!$B$43))^12)+('DIVIDEND VALUATION'!$J$3*((1+(BO1))^1)*((1+(BO2))^1)*((1+(BO3))^1)*((1+(BO4))^1)*((1+(BO5))^1)*((1+(BO6))^1)*((1+(BO7))^1)*((1+(BO8))^1)*((1+(BO9))^1)*((1+(BO10))^1)*((1+(BO11))^1)*((1+(BO12))^1)*((1+(BO13))^1))/((1+('DIVIDEND VALUATION'!$B$42+'DIVIDEND VALUATION'!$B$43))^13)+('DIVIDEND VALUATION'!$J$3*((1+(BO1))^1)*((1+(BO2))^1)*((1+(BO3))^1)*((1+(BO4))^1)*((1+(BO5))^1)*((1+(BO6))^1)*((1+(BO7))^1)*((1+(BO8))^1)*((1+(BO9))^1)*((1+(BO10))^1)*((1+(BO11))^1)*((1+(BO12))^1)*((1+(BO13))^1)*((1+(BO14))^1))/((1+('DIVIDEND VALUATION'!$B$42+'DIVIDEND VALUATION'!$B$43))^14)+('DIVIDEND VALUATION'!$J$3*((1+(BO1))^1)*((1+(BO2))^1)*((1+(BO3))^1)*((1+(BO4))^1)*((1+(BO5))^1)*((1+(BO6))^1)*((1+(BO7))^1)*((1+(BO8))^1)*((1+(BO9))^1)*((1+(BO10))^1)*((1+(BO11))^1)*((1+(BO12))^1)*((1+(BO13))^1)*((1+(BO14))^1)*((1+(BO15))^1))/((1+('DIVIDEND VALUATION'!$B$42+'DIVIDEND VALUATION'!$B$43))^15)+(('DIVIDEND VALUATION'!$J$3*((1+(BO1))^1)*((1+(BO2))^1)*((1+(BO3))^1)*((1+(BO4))^1)*((1+(BO5))^1)*((1+(BO6))^1)*((1+(BO7))^1)*((1+(BO8))^1)*((1+(BO9))^1)*((1+(BO10))^1)*((1+(BO11))^1)*((1+(BO12))^1)*((1+(BO13))^1)*((1+(BO14))^1)*((1+(BO15))^1))/((1+('DIVIDEND VALUATION'!$B$42+'DIVIDEND VALUATION'!$B$43))^15)/('DIVIDEND VALUATION'!$B$42-'DIVIDEND VALUATION'!$B$43)))))</f>
        <v>41.238443716024946</v>
      </c>
      <c r="BP16" s="32">
        <f ca="1">SUM(((('DIVIDEND VALUATION'!$J$3*((1+(BP1))^1))/((1+('DIVIDEND VALUATION'!$B$42+'DIVIDEND VALUATION'!$B$43))^1)+('DIVIDEND VALUATION'!$J$3*((1+(BP1))^1)*((1+(BP2))^1))/((1+('DIVIDEND VALUATION'!$B$42+'DIVIDEND VALUATION'!$B$43))^2)+('DIVIDEND VALUATION'!$J$3*((1+(BP1))^1)*((1+(BP2))^1)*((1+(BP3))^1))/((1+('DIVIDEND VALUATION'!$B$42+'DIVIDEND VALUATION'!$B$43))^3)+('DIVIDEND VALUATION'!$J$3*((1+(BP1))^1)*((1+(BP2))^1)*((1+(BP3))^1)*((1+(BP4))^1))/((1+('DIVIDEND VALUATION'!$B$42+'DIVIDEND VALUATION'!$B$43))^4)+('DIVIDEND VALUATION'!$J$3*((1+(BP1))^1)*((1+(BP2))^1)*((1+(BP3))^1)*((1+(BP4))^1)*((1+(BP5))^1))/((1+('DIVIDEND VALUATION'!$B$42+'DIVIDEND VALUATION'!$B$43))^5)+('DIVIDEND VALUATION'!$J$3*((1+(BP1))^1)*((1+(BP2))^1)*((1+(BP3))^1)*((1+(BP4))^1)*((1+(BP5))^1)*((1+(BP6))^1))/((1+('DIVIDEND VALUATION'!$B$42+'DIVIDEND VALUATION'!$B$43))^6)+('DIVIDEND VALUATION'!$J$3*((1+(BP1))^1)*((1+(BP2))^1)*((1+(BP3))^1)*((1+(BP4))^1)*((1+(BP5))^1)*((1+(BP6))^1)*((1+(BP7))^1))/((1+('DIVIDEND VALUATION'!$B$42+'DIVIDEND VALUATION'!$B$43))^7)+('DIVIDEND VALUATION'!$J$3*((1+(BP1))^1)*((1+(BP2))^1)*((1+(BP3))^1)*((1+(BP4))^1)*((1+(BP5))^1)*((1+(BP6))^1)*((1+(BP7))^1)*((1+(BP8))^1))/((1+('DIVIDEND VALUATION'!$B$42+'DIVIDEND VALUATION'!$B$43))^8)+('DIVIDEND VALUATION'!$J$3*((1+(BP1))^1)*((1+(BP2))^1)*((1+(BP3))^1)*((1+(BP4))^1)*((1+(BP5))^1)*((1+(BP6))^1)*((1+(BP7))^1)*((1+(BP8))^1)*((1+(BP9))^1))/((1+('DIVIDEND VALUATION'!$B$42+'DIVIDEND VALUATION'!$B$43))^9)+('DIVIDEND VALUATION'!$J$3*((1+(BP1))^1)*((1+(BP2))^1)*((1+(BP3))^1)*((1+(BP4))^1)*((1+(BP5))^1)*((1+(BP6))^1)*((1+(BP7))^1)*((1+(BP8))^1)*((1+(BP9))^1)*((1+(BP10))^1))/((1+('DIVIDEND VALUATION'!$B$42+'DIVIDEND VALUATION'!$B$43))^10)+('DIVIDEND VALUATION'!$J$3*((1+(BP1))^1)*((1+(BP2))^1)*((1+(BP3))^1)*((1+(BP4))^1)*((1+(BP5))^1)*((1+(BP6))^1)*((1+(BP7))^1)*((1+(BP8))^1)*((1+(BP9))^1)*((1+(BP10))^1)*((1+(BP11))^1))/((1+('DIVIDEND VALUATION'!$B$42+'DIVIDEND VALUATION'!$B$43))^11)+('DIVIDEND VALUATION'!$J$3*((1+(BP1))^1)*((1+(BP2))^1)*((1+(BP3))^1)*((1+(BP4))^1)*((1+(BP5))^1)*((1+(BP6))^1)*((1+(BP7))^1)*((1+(BP8))^1)*((1+(BP9))^1)*((1+(BP10))^1)*((1+(BP11))^1)*((1+(BP12))^1))/((1+('DIVIDEND VALUATION'!$B$42+'DIVIDEND VALUATION'!$B$43))^12)+('DIVIDEND VALUATION'!$J$3*((1+(BP1))^1)*((1+(BP2))^1)*((1+(BP3))^1)*((1+(BP4))^1)*((1+(BP5))^1)*((1+(BP6))^1)*((1+(BP7))^1)*((1+(BP8))^1)*((1+(BP9))^1)*((1+(BP10))^1)*((1+(BP11))^1)*((1+(BP12))^1)*((1+(BP13))^1))/((1+('DIVIDEND VALUATION'!$B$42+'DIVIDEND VALUATION'!$B$43))^13)+('DIVIDEND VALUATION'!$J$3*((1+(BP1))^1)*((1+(BP2))^1)*((1+(BP3))^1)*((1+(BP4))^1)*((1+(BP5))^1)*((1+(BP6))^1)*((1+(BP7))^1)*((1+(BP8))^1)*((1+(BP9))^1)*((1+(BP10))^1)*((1+(BP11))^1)*((1+(BP12))^1)*((1+(BP13))^1)*((1+(BP14))^1))/((1+('DIVIDEND VALUATION'!$B$42+'DIVIDEND VALUATION'!$B$43))^14)+('DIVIDEND VALUATION'!$J$3*((1+(BP1))^1)*((1+(BP2))^1)*((1+(BP3))^1)*((1+(BP4))^1)*((1+(BP5))^1)*((1+(BP6))^1)*((1+(BP7))^1)*((1+(BP8))^1)*((1+(BP9))^1)*((1+(BP10))^1)*((1+(BP11))^1)*((1+(BP12))^1)*((1+(BP13))^1)*((1+(BP14))^1)*((1+(BP15))^1))/((1+('DIVIDEND VALUATION'!$B$42+'DIVIDEND VALUATION'!$B$43))^15)+(('DIVIDEND VALUATION'!$J$3*((1+(BP1))^1)*((1+(BP2))^1)*((1+(BP3))^1)*((1+(BP4))^1)*((1+(BP5))^1)*((1+(BP6))^1)*((1+(BP7))^1)*((1+(BP8))^1)*((1+(BP9))^1)*((1+(BP10))^1)*((1+(BP11))^1)*((1+(BP12))^1)*((1+(BP13))^1)*((1+(BP14))^1)*((1+(BP15))^1))/((1+('DIVIDEND VALUATION'!$B$42+'DIVIDEND VALUATION'!$B$43))^15)/('DIVIDEND VALUATION'!$B$42-'DIVIDEND VALUATION'!$B$43)))))</f>
        <v>53.262631387437338</v>
      </c>
      <c r="BQ16" s="32">
        <f ca="1">SUM(((('DIVIDEND VALUATION'!$J$3*((1+(BQ1))^1))/((1+('DIVIDEND VALUATION'!$B$42+'DIVIDEND VALUATION'!$B$43))^1)+('DIVIDEND VALUATION'!$J$3*((1+(BQ1))^1)*((1+(BQ2))^1))/((1+('DIVIDEND VALUATION'!$B$42+'DIVIDEND VALUATION'!$B$43))^2)+('DIVIDEND VALUATION'!$J$3*((1+(BQ1))^1)*((1+(BQ2))^1)*((1+(BQ3))^1))/((1+('DIVIDEND VALUATION'!$B$42+'DIVIDEND VALUATION'!$B$43))^3)+('DIVIDEND VALUATION'!$J$3*((1+(BQ1))^1)*((1+(BQ2))^1)*((1+(BQ3))^1)*((1+(BQ4))^1))/((1+('DIVIDEND VALUATION'!$B$42+'DIVIDEND VALUATION'!$B$43))^4)+('DIVIDEND VALUATION'!$J$3*((1+(BQ1))^1)*((1+(BQ2))^1)*((1+(BQ3))^1)*((1+(BQ4))^1)*((1+(BQ5))^1))/((1+('DIVIDEND VALUATION'!$B$42+'DIVIDEND VALUATION'!$B$43))^5)+('DIVIDEND VALUATION'!$J$3*((1+(BQ1))^1)*((1+(BQ2))^1)*((1+(BQ3))^1)*((1+(BQ4))^1)*((1+(BQ5))^1)*((1+(BQ6))^1))/((1+('DIVIDEND VALUATION'!$B$42+'DIVIDEND VALUATION'!$B$43))^6)+('DIVIDEND VALUATION'!$J$3*((1+(BQ1))^1)*((1+(BQ2))^1)*((1+(BQ3))^1)*((1+(BQ4))^1)*((1+(BQ5))^1)*((1+(BQ6))^1)*((1+(BQ7))^1))/((1+('DIVIDEND VALUATION'!$B$42+'DIVIDEND VALUATION'!$B$43))^7)+('DIVIDEND VALUATION'!$J$3*((1+(BQ1))^1)*((1+(BQ2))^1)*((1+(BQ3))^1)*((1+(BQ4))^1)*((1+(BQ5))^1)*((1+(BQ6))^1)*((1+(BQ7))^1)*((1+(BQ8))^1))/((1+('DIVIDEND VALUATION'!$B$42+'DIVIDEND VALUATION'!$B$43))^8)+('DIVIDEND VALUATION'!$J$3*((1+(BQ1))^1)*((1+(BQ2))^1)*((1+(BQ3))^1)*((1+(BQ4))^1)*((1+(BQ5))^1)*((1+(BQ6))^1)*((1+(BQ7))^1)*((1+(BQ8))^1)*((1+(BQ9))^1))/((1+('DIVIDEND VALUATION'!$B$42+'DIVIDEND VALUATION'!$B$43))^9)+('DIVIDEND VALUATION'!$J$3*((1+(BQ1))^1)*((1+(BQ2))^1)*((1+(BQ3))^1)*((1+(BQ4))^1)*((1+(BQ5))^1)*((1+(BQ6))^1)*((1+(BQ7))^1)*((1+(BQ8))^1)*((1+(BQ9))^1)*((1+(BQ10))^1))/((1+('DIVIDEND VALUATION'!$B$42+'DIVIDEND VALUATION'!$B$43))^10)+('DIVIDEND VALUATION'!$J$3*((1+(BQ1))^1)*((1+(BQ2))^1)*((1+(BQ3))^1)*((1+(BQ4))^1)*((1+(BQ5))^1)*((1+(BQ6))^1)*((1+(BQ7))^1)*((1+(BQ8))^1)*((1+(BQ9))^1)*((1+(BQ10))^1)*((1+(BQ11))^1))/((1+('DIVIDEND VALUATION'!$B$42+'DIVIDEND VALUATION'!$B$43))^11)+('DIVIDEND VALUATION'!$J$3*((1+(BQ1))^1)*((1+(BQ2))^1)*((1+(BQ3))^1)*((1+(BQ4))^1)*((1+(BQ5))^1)*((1+(BQ6))^1)*((1+(BQ7))^1)*((1+(BQ8))^1)*((1+(BQ9))^1)*((1+(BQ10))^1)*((1+(BQ11))^1)*((1+(BQ12))^1))/((1+('DIVIDEND VALUATION'!$B$42+'DIVIDEND VALUATION'!$B$43))^12)+('DIVIDEND VALUATION'!$J$3*((1+(BQ1))^1)*((1+(BQ2))^1)*((1+(BQ3))^1)*((1+(BQ4))^1)*((1+(BQ5))^1)*((1+(BQ6))^1)*((1+(BQ7))^1)*((1+(BQ8))^1)*((1+(BQ9))^1)*((1+(BQ10))^1)*((1+(BQ11))^1)*((1+(BQ12))^1)*((1+(BQ13))^1))/((1+('DIVIDEND VALUATION'!$B$42+'DIVIDEND VALUATION'!$B$43))^13)+('DIVIDEND VALUATION'!$J$3*((1+(BQ1))^1)*((1+(BQ2))^1)*((1+(BQ3))^1)*((1+(BQ4))^1)*((1+(BQ5))^1)*((1+(BQ6))^1)*((1+(BQ7))^1)*((1+(BQ8))^1)*((1+(BQ9))^1)*((1+(BQ10))^1)*((1+(BQ11))^1)*((1+(BQ12))^1)*((1+(BQ13))^1)*((1+(BQ14))^1))/((1+('DIVIDEND VALUATION'!$B$42+'DIVIDEND VALUATION'!$B$43))^14)+('DIVIDEND VALUATION'!$J$3*((1+(BQ1))^1)*((1+(BQ2))^1)*((1+(BQ3))^1)*((1+(BQ4))^1)*((1+(BQ5))^1)*((1+(BQ6))^1)*((1+(BQ7))^1)*((1+(BQ8))^1)*((1+(BQ9))^1)*((1+(BQ10))^1)*((1+(BQ11))^1)*((1+(BQ12))^1)*((1+(BQ13))^1)*((1+(BQ14))^1)*((1+(BQ15))^1))/((1+('DIVIDEND VALUATION'!$B$42+'DIVIDEND VALUATION'!$B$43))^15)+(('DIVIDEND VALUATION'!$J$3*((1+(BQ1))^1)*((1+(BQ2))^1)*((1+(BQ3))^1)*((1+(BQ4))^1)*((1+(BQ5))^1)*((1+(BQ6))^1)*((1+(BQ7))^1)*((1+(BQ8))^1)*((1+(BQ9))^1)*((1+(BQ10))^1)*((1+(BQ11))^1)*((1+(BQ12))^1)*((1+(BQ13))^1)*((1+(BQ14))^1)*((1+(BQ15))^1))/((1+('DIVIDEND VALUATION'!$B$42+'DIVIDEND VALUATION'!$B$43))^15)/('DIVIDEND VALUATION'!$B$42-'DIVIDEND VALUATION'!$B$43)))))</f>
        <v>31.842789552658381</v>
      </c>
      <c r="BR16" s="32">
        <f ca="1">SUM(((('DIVIDEND VALUATION'!$J$3*((1+(BR1))^1))/((1+('DIVIDEND VALUATION'!$B$42+'DIVIDEND VALUATION'!$B$43))^1)+('DIVIDEND VALUATION'!$J$3*((1+(BR1))^1)*((1+(BR2))^1))/((1+('DIVIDEND VALUATION'!$B$42+'DIVIDEND VALUATION'!$B$43))^2)+('DIVIDEND VALUATION'!$J$3*((1+(BR1))^1)*((1+(BR2))^1)*((1+(BR3))^1))/((1+('DIVIDEND VALUATION'!$B$42+'DIVIDEND VALUATION'!$B$43))^3)+('DIVIDEND VALUATION'!$J$3*((1+(BR1))^1)*((1+(BR2))^1)*((1+(BR3))^1)*((1+(BR4))^1))/((1+('DIVIDEND VALUATION'!$B$42+'DIVIDEND VALUATION'!$B$43))^4)+('DIVIDEND VALUATION'!$J$3*((1+(BR1))^1)*((1+(BR2))^1)*((1+(BR3))^1)*((1+(BR4))^1)*((1+(BR5))^1))/((1+('DIVIDEND VALUATION'!$B$42+'DIVIDEND VALUATION'!$B$43))^5)+('DIVIDEND VALUATION'!$J$3*((1+(BR1))^1)*((1+(BR2))^1)*((1+(BR3))^1)*((1+(BR4))^1)*((1+(BR5))^1)*((1+(BR6))^1))/((1+('DIVIDEND VALUATION'!$B$42+'DIVIDEND VALUATION'!$B$43))^6)+('DIVIDEND VALUATION'!$J$3*((1+(BR1))^1)*((1+(BR2))^1)*((1+(BR3))^1)*((1+(BR4))^1)*((1+(BR5))^1)*((1+(BR6))^1)*((1+(BR7))^1))/((1+('DIVIDEND VALUATION'!$B$42+'DIVIDEND VALUATION'!$B$43))^7)+('DIVIDEND VALUATION'!$J$3*((1+(BR1))^1)*((1+(BR2))^1)*((1+(BR3))^1)*((1+(BR4))^1)*((1+(BR5))^1)*((1+(BR6))^1)*((1+(BR7))^1)*((1+(BR8))^1))/((1+('DIVIDEND VALUATION'!$B$42+'DIVIDEND VALUATION'!$B$43))^8)+('DIVIDEND VALUATION'!$J$3*((1+(BR1))^1)*((1+(BR2))^1)*((1+(BR3))^1)*((1+(BR4))^1)*((1+(BR5))^1)*((1+(BR6))^1)*((1+(BR7))^1)*((1+(BR8))^1)*((1+(BR9))^1))/((1+('DIVIDEND VALUATION'!$B$42+'DIVIDEND VALUATION'!$B$43))^9)+('DIVIDEND VALUATION'!$J$3*((1+(BR1))^1)*((1+(BR2))^1)*((1+(BR3))^1)*((1+(BR4))^1)*((1+(BR5))^1)*((1+(BR6))^1)*((1+(BR7))^1)*((1+(BR8))^1)*((1+(BR9))^1)*((1+(BR10))^1))/((1+('DIVIDEND VALUATION'!$B$42+'DIVIDEND VALUATION'!$B$43))^10)+('DIVIDEND VALUATION'!$J$3*((1+(BR1))^1)*((1+(BR2))^1)*((1+(BR3))^1)*((1+(BR4))^1)*((1+(BR5))^1)*((1+(BR6))^1)*((1+(BR7))^1)*((1+(BR8))^1)*((1+(BR9))^1)*((1+(BR10))^1)*((1+(BR11))^1))/((1+('DIVIDEND VALUATION'!$B$42+'DIVIDEND VALUATION'!$B$43))^11)+('DIVIDEND VALUATION'!$J$3*((1+(BR1))^1)*((1+(BR2))^1)*((1+(BR3))^1)*((1+(BR4))^1)*((1+(BR5))^1)*((1+(BR6))^1)*((1+(BR7))^1)*((1+(BR8))^1)*((1+(BR9))^1)*((1+(BR10))^1)*((1+(BR11))^1)*((1+(BR12))^1))/((1+('DIVIDEND VALUATION'!$B$42+'DIVIDEND VALUATION'!$B$43))^12)+('DIVIDEND VALUATION'!$J$3*((1+(BR1))^1)*((1+(BR2))^1)*((1+(BR3))^1)*((1+(BR4))^1)*((1+(BR5))^1)*((1+(BR6))^1)*((1+(BR7))^1)*((1+(BR8))^1)*((1+(BR9))^1)*((1+(BR10))^1)*((1+(BR11))^1)*((1+(BR12))^1)*((1+(BR13))^1))/((1+('DIVIDEND VALUATION'!$B$42+'DIVIDEND VALUATION'!$B$43))^13)+('DIVIDEND VALUATION'!$J$3*((1+(BR1))^1)*((1+(BR2))^1)*((1+(BR3))^1)*((1+(BR4))^1)*((1+(BR5))^1)*((1+(BR6))^1)*((1+(BR7))^1)*((1+(BR8))^1)*((1+(BR9))^1)*((1+(BR10))^1)*((1+(BR11))^1)*((1+(BR12))^1)*((1+(BR13))^1)*((1+(BR14))^1))/((1+('DIVIDEND VALUATION'!$B$42+'DIVIDEND VALUATION'!$B$43))^14)+('DIVIDEND VALUATION'!$J$3*((1+(BR1))^1)*((1+(BR2))^1)*((1+(BR3))^1)*((1+(BR4))^1)*((1+(BR5))^1)*((1+(BR6))^1)*((1+(BR7))^1)*((1+(BR8))^1)*((1+(BR9))^1)*((1+(BR10))^1)*((1+(BR11))^1)*((1+(BR12))^1)*((1+(BR13))^1)*((1+(BR14))^1)*((1+(BR15))^1))/((1+('DIVIDEND VALUATION'!$B$42+'DIVIDEND VALUATION'!$B$43))^15)+(('DIVIDEND VALUATION'!$J$3*((1+(BR1))^1)*((1+(BR2))^1)*((1+(BR3))^1)*((1+(BR4))^1)*((1+(BR5))^1)*((1+(BR6))^1)*((1+(BR7))^1)*((1+(BR8))^1)*((1+(BR9))^1)*((1+(BR10))^1)*((1+(BR11))^1)*((1+(BR12))^1)*((1+(BR13))^1)*((1+(BR14))^1)*((1+(BR15))^1))/((1+('DIVIDEND VALUATION'!$B$42+'DIVIDEND VALUATION'!$B$43))^15)/('DIVIDEND VALUATION'!$B$42-'DIVIDEND VALUATION'!$B$43)))))</f>
        <v>38.623339917217749</v>
      </c>
      <c r="BS16" s="32">
        <f ca="1">SUM(((('DIVIDEND VALUATION'!$J$3*((1+(BS1))^1))/((1+('DIVIDEND VALUATION'!$B$42+'DIVIDEND VALUATION'!$B$43))^1)+('DIVIDEND VALUATION'!$J$3*((1+(BS1))^1)*((1+(BS2))^1))/((1+('DIVIDEND VALUATION'!$B$42+'DIVIDEND VALUATION'!$B$43))^2)+('DIVIDEND VALUATION'!$J$3*((1+(BS1))^1)*((1+(BS2))^1)*((1+(BS3))^1))/((1+('DIVIDEND VALUATION'!$B$42+'DIVIDEND VALUATION'!$B$43))^3)+('DIVIDEND VALUATION'!$J$3*((1+(BS1))^1)*((1+(BS2))^1)*((1+(BS3))^1)*((1+(BS4))^1))/((1+('DIVIDEND VALUATION'!$B$42+'DIVIDEND VALUATION'!$B$43))^4)+('DIVIDEND VALUATION'!$J$3*((1+(BS1))^1)*((1+(BS2))^1)*((1+(BS3))^1)*((1+(BS4))^1)*((1+(BS5))^1))/((1+('DIVIDEND VALUATION'!$B$42+'DIVIDEND VALUATION'!$B$43))^5)+('DIVIDEND VALUATION'!$J$3*((1+(BS1))^1)*((1+(BS2))^1)*((1+(BS3))^1)*((1+(BS4))^1)*((1+(BS5))^1)*((1+(BS6))^1))/((1+('DIVIDEND VALUATION'!$B$42+'DIVIDEND VALUATION'!$B$43))^6)+('DIVIDEND VALUATION'!$J$3*((1+(BS1))^1)*((1+(BS2))^1)*((1+(BS3))^1)*((1+(BS4))^1)*((1+(BS5))^1)*((1+(BS6))^1)*((1+(BS7))^1))/((1+('DIVIDEND VALUATION'!$B$42+'DIVIDEND VALUATION'!$B$43))^7)+('DIVIDEND VALUATION'!$J$3*((1+(BS1))^1)*((1+(BS2))^1)*((1+(BS3))^1)*((1+(BS4))^1)*((1+(BS5))^1)*((1+(BS6))^1)*((1+(BS7))^1)*((1+(BS8))^1))/((1+('DIVIDEND VALUATION'!$B$42+'DIVIDEND VALUATION'!$B$43))^8)+('DIVIDEND VALUATION'!$J$3*((1+(BS1))^1)*((1+(BS2))^1)*((1+(BS3))^1)*((1+(BS4))^1)*((1+(BS5))^1)*((1+(BS6))^1)*((1+(BS7))^1)*((1+(BS8))^1)*((1+(BS9))^1))/((1+('DIVIDEND VALUATION'!$B$42+'DIVIDEND VALUATION'!$B$43))^9)+('DIVIDEND VALUATION'!$J$3*((1+(BS1))^1)*((1+(BS2))^1)*((1+(BS3))^1)*((1+(BS4))^1)*((1+(BS5))^1)*((1+(BS6))^1)*((1+(BS7))^1)*((1+(BS8))^1)*((1+(BS9))^1)*((1+(BS10))^1))/((1+('DIVIDEND VALUATION'!$B$42+'DIVIDEND VALUATION'!$B$43))^10)+('DIVIDEND VALUATION'!$J$3*((1+(BS1))^1)*((1+(BS2))^1)*((1+(BS3))^1)*((1+(BS4))^1)*((1+(BS5))^1)*((1+(BS6))^1)*((1+(BS7))^1)*((1+(BS8))^1)*((1+(BS9))^1)*((1+(BS10))^1)*((1+(BS11))^1))/((1+('DIVIDEND VALUATION'!$B$42+'DIVIDEND VALUATION'!$B$43))^11)+('DIVIDEND VALUATION'!$J$3*((1+(BS1))^1)*((1+(BS2))^1)*((1+(BS3))^1)*((1+(BS4))^1)*((1+(BS5))^1)*((1+(BS6))^1)*((1+(BS7))^1)*((1+(BS8))^1)*((1+(BS9))^1)*((1+(BS10))^1)*((1+(BS11))^1)*((1+(BS12))^1))/((1+('DIVIDEND VALUATION'!$B$42+'DIVIDEND VALUATION'!$B$43))^12)+('DIVIDEND VALUATION'!$J$3*((1+(BS1))^1)*((1+(BS2))^1)*((1+(BS3))^1)*((1+(BS4))^1)*((1+(BS5))^1)*((1+(BS6))^1)*((1+(BS7))^1)*((1+(BS8))^1)*((1+(BS9))^1)*((1+(BS10))^1)*((1+(BS11))^1)*((1+(BS12))^1)*((1+(BS13))^1))/((1+('DIVIDEND VALUATION'!$B$42+'DIVIDEND VALUATION'!$B$43))^13)+('DIVIDEND VALUATION'!$J$3*((1+(BS1))^1)*((1+(BS2))^1)*((1+(BS3))^1)*((1+(BS4))^1)*((1+(BS5))^1)*((1+(BS6))^1)*((1+(BS7))^1)*((1+(BS8))^1)*((1+(BS9))^1)*((1+(BS10))^1)*((1+(BS11))^1)*((1+(BS12))^1)*((1+(BS13))^1)*((1+(BS14))^1))/((1+('DIVIDEND VALUATION'!$B$42+'DIVIDEND VALUATION'!$B$43))^14)+('DIVIDEND VALUATION'!$J$3*((1+(BS1))^1)*((1+(BS2))^1)*((1+(BS3))^1)*((1+(BS4))^1)*((1+(BS5))^1)*((1+(BS6))^1)*((1+(BS7))^1)*((1+(BS8))^1)*((1+(BS9))^1)*((1+(BS10))^1)*((1+(BS11))^1)*((1+(BS12))^1)*((1+(BS13))^1)*((1+(BS14))^1)*((1+(BS15))^1))/((1+('DIVIDEND VALUATION'!$B$42+'DIVIDEND VALUATION'!$B$43))^15)+(('DIVIDEND VALUATION'!$J$3*((1+(BS1))^1)*((1+(BS2))^1)*((1+(BS3))^1)*((1+(BS4))^1)*((1+(BS5))^1)*((1+(BS6))^1)*((1+(BS7))^1)*((1+(BS8))^1)*((1+(BS9))^1)*((1+(BS10))^1)*((1+(BS11))^1)*((1+(BS12))^1)*((1+(BS13))^1)*((1+(BS14))^1)*((1+(BS15))^1))/((1+('DIVIDEND VALUATION'!$B$42+'DIVIDEND VALUATION'!$B$43))^15)/('DIVIDEND VALUATION'!$B$42-'DIVIDEND VALUATION'!$B$43)))))</f>
        <v>37.22136891106247</v>
      </c>
      <c r="BT16" s="32">
        <f ca="1">SUM(((('DIVIDEND VALUATION'!$J$3*((1+(BT1))^1))/((1+('DIVIDEND VALUATION'!$B$42+'DIVIDEND VALUATION'!$B$43))^1)+('DIVIDEND VALUATION'!$J$3*((1+(BT1))^1)*((1+(BT2))^1))/((1+('DIVIDEND VALUATION'!$B$42+'DIVIDEND VALUATION'!$B$43))^2)+('DIVIDEND VALUATION'!$J$3*((1+(BT1))^1)*((1+(BT2))^1)*((1+(BT3))^1))/((1+('DIVIDEND VALUATION'!$B$42+'DIVIDEND VALUATION'!$B$43))^3)+('DIVIDEND VALUATION'!$J$3*((1+(BT1))^1)*((1+(BT2))^1)*((1+(BT3))^1)*((1+(BT4))^1))/((1+('DIVIDEND VALUATION'!$B$42+'DIVIDEND VALUATION'!$B$43))^4)+('DIVIDEND VALUATION'!$J$3*((1+(BT1))^1)*((1+(BT2))^1)*((1+(BT3))^1)*((1+(BT4))^1)*((1+(BT5))^1))/((1+('DIVIDEND VALUATION'!$B$42+'DIVIDEND VALUATION'!$B$43))^5)+('DIVIDEND VALUATION'!$J$3*((1+(BT1))^1)*((1+(BT2))^1)*((1+(BT3))^1)*((1+(BT4))^1)*((1+(BT5))^1)*((1+(BT6))^1))/((1+('DIVIDEND VALUATION'!$B$42+'DIVIDEND VALUATION'!$B$43))^6)+('DIVIDEND VALUATION'!$J$3*((1+(BT1))^1)*((1+(BT2))^1)*((1+(BT3))^1)*((1+(BT4))^1)*((1+(BT5))^1)*((1+(BT6))^1)*((1+(BT7))^1))/((1+('DIVIDEND VALUATION'!$B$42+'DIVIDEND VALUATION'!$B$43))^7)+('DIVIDEND VALUATION'!$J$3*((1+(BT1))^1)*((1+(BT2))^1)*((1+(BT3))^1)*((1+(BT4))^1)*((1+(BT5))^1)*((1+(BT6))^1)*((1+(BT7))^1)*((1+(BT8))^1))/((1+('DIVIDEND VALUATION'!$B$42+'DIVIDEND VALUATION'!$B$43))^8)+('DIVIDEND VALUATION'!$J$3*((1+(BT1))^1)*((1+(BT2))^1)*((1+(BT3))^1)*((1+(BT4))^1)*((1+(BT5))^1)*((1+(BT6))^1)*((1+(BT7))^1)*((1+(BT8))^1)*((1+(BT9))^1))/((1+('DIVIDEND VALUATION'!$B$42+'DIVIDEND VALUATION'!$B$43))^9)+('DIVIDEND VALUATION'!$J$3*((1+(BT1))^1)*((1+(BT2))^1)*((1+(BT3))^1)*((1+(BT4))^1)*((1+(BT5))^1)*((1+(BT6))^1)*((1+(BT7))^1)*((1+(BT8))^1)*((1+(BT9))^1)*((1+(BT10))^1))/((1+('DIVIDEND VALUATION'!$B$42+'DIVIDEND VALUATION'!$B$43))^10)+('DIVIDEND VALUATION'!$J$3*((1+(BT1))^1)*((1+(BT2))^1)*((1+(BT3))^1)*((1+(BT4))^1)*((1+(BT5))^1)*((1+(BT6))^1)*((1+(BT7))^1)*((1+(BT8))^1)*((1+(BT9))^1)*((1+(BT10))^1)*((1+(BT11))^1))/((1+('DIVIDEND VALUATION'!$B$42+'DIVIDEND VALUATION'!$B$43))^11)+('DIVIDEND VALUATION'!$J$3*((1+(BT1))^1)*((1+(BT2))^1)*((1+(BT3))^1)*((1+(BT4))^1)*((1+(BT5))^1)*((1+(BT6))^1)*((1+(BT7))^1)*((1+(BT8))^1)*((1+(BT9))^1)*((1+(BT10))^1)*((1+(BT11))^1)*((1+(BT12))^1))/((1+('DIVIDEND VALUATION'!$B$42+'DIVIDEND VALUATION'!$B$43))^12)+('DIVIDEND VALUATION'!$J$3*((1+(BT1))^1)*((1+(BT2))^1)*((1+(BT3))^1)*((1+(BT4))^1)*((1+(BT5))^1)*((1+(BT6))^1)*((1+(BT7))^1)*((1+(BT8))^1)*((1+(BT9))^1)*((1+(BT10))^1)*((1+(BT11))^1)*((1+(BT12))^1)*((1+(BT13))^1))/((1+('DIVIDEND VALUATION'!$B$42+'DIVIDEND VALUATION'!$B$43))^13)+('DIVIDEND VALUATION'!$J$3*((1+(BT1))^1)*((1+(BT2))^1)*((1+(BT3))^1)*((1+(BT4))^1)*((1+(BT5))^1)*((1+(BT6))^1)*((1+(BT7))^1)*((1+(BT8))^1)*((1+(BT9))^1)*((1+(BT10))^1)*((1+(BT11))^1)*((1+(BT12))^1)*((1+(BT13))^1)*((1+(BT14))^1))/((1+('DIVIDEND VALUATION'!$B$42+'DIVIDEND VALUATION'!$B$43))^14)+('DIVIDEND VALUATION'!$J$3*((1+(BT1))^1)*((1+(BT2))^1)*((1+(BT3))^1)*((1+(BT4))^1)*((1+(BT5))^1)*((1+(BT6))^1)*((1+(BT7))^1)*((1+(BT8))^1)*((1+(BT9))^1)*((1+(BT10))^1)*((1+(BT11))^1)*((1+(BT12))^1)*((1+(BT13))^1)*((1+(BT14))^1)*((1+(BT15))^1))/((1+('DIVIDEND VALUATION'!$B$42+'DIVIDEND VALUATION'!$B$43))^15)+(('DIVIDEND VALUATION'!$J$3*((1+(BT1))^1)*((1+(BT2))^1)*((1+(BT3))^1)*((1+(BT4))^1)*((1+(BT5))^1)*((1+(BT6))^1)*((1+(BT7))^1)*((1+(BT8))^1)*((1+(BT9))^1)*((1+(BT10))^1)*((1+(BT11))^1)*((1+(BT12))^1)*((1+(BT13))^1)*((1+(BT14))^1)*((1+(BT15))^1))/((1+('DIVIDEND VALUATION'!$B$42+'DIVIDEND VALUATION'!$B$43))^15)/('DIVIDEND VALUATION'!$B$42-'DIVIDEND VALUATION'!$B$43)))))</f>
        <v>39.227576871666656</v>
      </c>
      <c r="BU16" s="32">
        <f ca="1">SUM(((('DIVIDEND VALUATION'!$J$3*((1+(BU1))^1))/((1+('DIVIDEND VALUATION'!$B$42+'DIVIDEND VALUATION'!$B$43))^1)+('DIVIDEND VALUATION'!$J$3*((1+(BU1))^1)*((1+(BU2))^1))/((1+('DIVIDEND VALUATION'!$B$42+'DIVIDEND VALUATION'!$B$43))^2)+('DIVIDEND VALUATION'!$J$3*((1+(BU1))^1)*((1+(BU2))^1)*((1+(BU3))^1))/((1+('DIVIDEND VALUATION'!$B$42+'DIVIDEND VALUATION'!$B$43))^3)+('DIVIDEND VALUATION'!$J$3*((1+(BU1))^1)*((1+(BU2))^1)*((1+(BU3))^1)*((1+(BU4))^1))/((1+('DIVIDEND VALUATION'!$B$42+'DIVIDEND VALUATION'!$B$43))^4)+('DIVIDEND VALUATION'!$J$3*((1+(BU1))^1)*((1+(BU2))^1)*((1+(BU3))^1)*((1+(BU4))^1)*((1+(BU5))^1))/((1+('DIVIDEND VALUATION'!$B$42+'DIVIDEND VALUATION'!$B$43))^5)+('DIVIDEND VALUATION'!$J$3*((1+(BU1))^1)*((1+(BU2))^1)*((1+(BU3))^1)*((1+(BU4))^1)*((1+(BU5))^1)*((1+(BU6))^1))/((1+('DIVIDEND VALUATION'!$B$42+'DIVIDEND VALUATION'!$B$43))^6)+('DIVIDEND VALUATION'!$J$3*((1+(BU1))^1)*((1+(BU2))^1)*((1+(BU3))^1)*((1+(BU4))^1)*((1+(BU5))^1)*((1+(BU6))^1)*((1+(BU7))^1))/((1+('DIVIDEND VALUATION'!$B$42+'DIVIDEND VALUATION'!$B$43))^7)+('DIVIDEND VALUATION'!$J$3*((1+(BU1))^1)*((1+(BU2))^1)*((1+(BU3))^1)*((1+(BU4))^1)*((1+(BU5))^1)*((1+(BU6))^1)*((1+(BU7))^1)*((1+(BU8))^1))/((1+('DIVIDEND VALUATION'!$B$42+'DIVIDEND VALUATION'!$B$43))^8)+('DIVIDEND VALUATION'!$J$3*((1+(BU1))^1)*((1+(BU2))^1)*((1+(BU3))^1)*((1+(BU4))^1)*((1+(BU5))^1)*((1+(BU6))^1)*((1+(BU7))^1)*((1+(BU8))^1)*((1+(BU9))^1))/((1+('DIVIDEND VALUATION'!$B$42+'DIVIDEND VALUATION'!$B$43))^9)+('DIVIDEND VALUATION'!$J$3*((1+(BU1))^1)*((1+(BU2))^1)*((1+(BU3))^1)*((1+(BU4))^1)*((1+(BU5))^1)*((1+(BU6))^1)*((1+(BU7))^1)*((1+(BU8))^1)*((1+(BU9))^1)*((1+(BU10))^1))/((1+('DIVIDEND VALUATION'!$B$42+'DIVIDEND VALUATION'!$B$43))^10)+('DIVIDEND VALUATION'!$J$3*((1+(BU1))^1)*((1+(BU2))^1)*((1+(BU3))^1)*((1+(BU4))^1)*((1+(BU5))^1)*((1+(BU6))^1)*((1+(BU7))^1)*((1+(BU8))^1)*((1+(BU9))^1)*((1+(BU10))^1)*((1+(BU11))^1))/((1+('DIVIDEND VALUATION'!$B$42+'DIVIDEND VALUATION'!$B$43))^11)+('DIVIDEND VALUATION'!$J$3*((1+(BU1))^1)*((1+(BU2))^1)*((1+(BU3))^1)*((1+(BU4))^1)*((1+(BU5))^1)*((1+(BU6))^1)*((1+(BU7))^1)*((1+(BU8))^1)*((1+(BU9))^1)*((1+(BU10))^1)*((1+(BU11))^1)*((1+(BU12))^1))/((1+('DIVIDEND VALUATION'!$B$42+'DIVIDEND VALUATION'!$B$43))^12)+('DIVIDEND VALUATION'!$J$3*((1+(BU1))^1)*((1+(BU2))^1)*((1+(BU3))^1)*((1+(BU4))^1)*((1+(BU5))^1)*((1+(BU6))^1)*((1+(BU7))^1)*((1+(BU8))^1)*((1+(BU9))^1)*((1+(BU10))^1)*((1+(BU11))^1)*((1+(BU12))^1)*((1+(BU13))^1))/((1+('DIVIDEND VALUATION'!$B$42+'DIVIDEND VALUATION'!$B$43))^13)+('DIVIDEND VALUATION'!$J$3*((1+(BU1))^1)*((1+(BU2))^1)*((1+(BU3))^1)*((1+(BU4))^1)*((1+(BU5))^1)*((1+(BU6))^1)*((1+(BU7))^1)*((1+(BU8))^1)*((1+(BU9))^1)*((1+(BU10))^1)*((1+(BU11))^1)*((1+(BU12))^1)*((1+(BU13))^1)*((1+(BU14))^1))/((1+('DIVIDEND VALUATION'!$B$42+'DIVIDEND VALUATION'!$B$43))^14)+('DIVIDEND VALUATION'!$J$3*((1+(BU1))^1)*((1+(BU2))^1)*((1+(BU3))^1)*((1+(BU4))^1)*((1+(BU5))^1)*((1+(BU6))^1)*((1+(BU7))^1)*((1+(BU8))^1)*((1+(BU9))^1)*((1+(BU10))^1)*((1+(BU11))^1)*((1+(BU12))^1)*((1+(BU13))^1)*((1+(BU14))^1)*((1+(BU15))^1))/((1+('DIVIDEND VALUATION'!$B$42+'DIVIDEND VALUATION'!$B$43))^15)+(('DIVIDEND VALUATION'!$J$3*((1+(BU1))^1)*((1+(BU2))^1)*((1+(BU3))^1)*((1+(BU4))^1)*((1+(BU5))^1)*((1+(BU6))^1)*((1+(BU7))^1)*((1+(BU8))^1)*((1+(BU9))^1)*((1+(BU10))^1)*((1+(BU11))^1)*((1+(BU12))^1)*((1+(BU13))^1)*((1+(BU14))^1)*((1+(BU15))^1))/((1+('DIVIDEND VALUATION'!$B$42+'DIVIDEND VALUATION'!$B$43))^15)/('DIVIDEND VALUATION'!$B$42-'DIVIDEND VALUATION'!$B$43)))))</f>
        <v>45.517163833078051</v>
      </c>
      <c r="BV16" s="32">
        <f ca="1">SUM(((('DIVIDEND VALUATION'!$J$3*((1+(BV1))^1))/((1+('DIVIDEND VALUATION'!$B$42+'DIVIDEND VALUATION'!$B$43))^1)+('DIVIDEND VALUATION'!$J$3*((1+(BV1))^1)*((1+(BV2))^1))/((1+('DIVIDEND VALUATION'!$B$42+'DIVIDEND VALUATION'!$B$43))^2)+('DIVIDEND VALUATION'!$J$3*((1+(BV1))^1)*((1+(BV2))^1)*((1+(BV3))^1))/((1+('DIVIDEND VALUATION'!$B$42+'DIVIDEND VALUATION'!$B$43))^3)+('DIVIDEND VALUATION'!$J$3*((1+(BV1))^1)*((1+(BV2))^1)*((1+(BV3))^1)*((1+(BV4))^1))/((1+('DIVIDEND VALUATION'!$B$42+'DIVIDEND VALUATION'!$B$43))^4)+('DIVIDEND VALUATION'!$J$3*((1+(BV1))^1)*((1+(BV2))^1)*((1+(BV3))^1)*((1+(BV4))^1)*((1+(BV5))^1))/((1+('DIVIDEND VALUATION'!$B$42+'DIVIDEND VALUATION'!$B$43))^5)+('DIVIDEND VALUATION'!$J$3*((1+(BV1))^1)*((1+(BV2))^1)*((1+(BV3))^1)*((1+(BV4))^1)*((1+(BV5))^1)*((1+(BV6))^1))/((1+('DIVIDEND VALUATION'!$B$42+'DIVIDEND VALUATION'!$B$43))^6)+('DIVIDEND VALUATION'!$J$3*((1+(BV1))^1)*((1+(BV2))^1)*((1+(BV3))^1)*((1+(BV4))^1)*((1+(BV5))^1)*((1+(BV6))^1)*((1+(BV7))^1))/((1+('DIVIDEND VALUATION'!$B$42+'DIVIDEND VALUATION'!$B$43))^7)+('DIVIDEND VALUATION'!$J$3*((1+(BV1))^1)*((1+(BV2))^1)*((1+(BV3))^1)*((1+(BV4))^1)*((1+(BV5))^1)*((1+(BV6))^1)*((1+(BV7))^1)*((1+(BV8))^1))/((1+('DIVIDEND VALUATION'!$B$42+'DIVIDEND VALUATION'!$B$43))^8)+('DIVIDEND VALUATION'!$J$3*((1+(BV1))^1)*((1+(BV2))^1)*((1+(BV3))^1)*((1+(BV4))^1)*((1+(BV5))^1)*((1+(BV6))^1)*((1+(BV7))^1)*((1+(BV8))^1)*((1+(BV9))^1))/((1+('DIVIDEND VALUATION'!$B$42+'DIVIDEND VALUATION'!$B$43))^9)+('DIVIDEND VALUATION'!$J$3*((1+(BV1))^1)*((1+(BV2))^1)*((1+(BV3))^1)*((1+(BV4))^1)*((1+(BV5))^1)*((1+(BV6))^1)*((1+(BV7))^1)*((1+(BV8))^1)*((1+(BV9))^1)*((1+(BV10))^1))/((1+('DIVIDEND VALUATION'!$B$42+'DIVIDEND VALUATION'!$B$43))^10)+('DIVIDEND VALUATION'!$J$3*((1+(BV1))^1)*((1+(BV2))^1)*((1+(BV3))^1)*((1+(BV4))^1)*((1+(BV5))^1)*((1+(BV6))^1)*((1+(BV7))^1)*((1+(BV8))^1)*((1+(BV9))^1)*((1+(BV10))^1)*((1+(BV11))^1))/((1+('DIVIDEND VALUATION'!$B$42+'DIVIDEND VALUATION'!$B$43))^11)+('DIVIDEND VALUATION'!$J$3*((1+(BV1))^1)*((1+(BV2))^1)*((1+(BV3))^1)*((1+(BV4))^1)*((1+(BV5))^1)*((1+(BV6))^1)*((1+(BV7))^1)*((1+(BV8))^1)*((1+(BV9))^1)*((1+(BV10))^1)*((1+(BV11))^1)*((1+(BV12))^1))/((1+('DIVIDEND VALUATION'!$B$42+'DIVIDEND VALUATION'!$B$43))^12)+('DIVIDEND VALUATION'!$J$3*((1+(BV1))^1)*((1+(BV2))^1)*((1+(BV3))^1)*((1+(BV4))^1)*((1+(BV5))^1)*((1+(BV6))^1)*((1+(BV7))^1)*((1+(BV8))^1)*((1+(BV9))^1)*((1+(BV10))^1)*((1+(BV11))^1)*((1+(BV12))^1)*((1+(BV13))^1))/((1+('DIVIDEND VALUATION'!$B$42+'DIVIDEND VALUATION'!$B$43))^13)+('DIVIDEND VALUATION'!$J$3*((1+(BV1))^1)*((1+(BV2))^1)*((1+(BV3))^1)*((1+(BV4))^1)*((1+(BV5))^1)*((1+(BV6))^1)*((1+(BV7))^1)*((1+(BV8))^1)*((1+(BV9))^1)*((1+(BV10))^1)*((1+(BV11))^1)*((1+(BV12))^1)*((1+(BV13))^1)*((1+(BV14))^1))/((1+('DIVIDEND VALUATION'!$B$42+'DIVIDEND VALUATION'!$B$43))^14)+('DIVIDEND VALUATION'!$J$3*((1+(BV1))^1)*((1+(BV2))^1)*((1+(BV3))^1)*((1+(BV4))^1)*((1+(BV5))^1)*((1+(BV6))^1)*((1+(BV7))^1)*((1+(BV8))^1)*((1+(BV9))^1)*((1+(BV10))^1)*((1+(BV11))^1)*((1+(BV12))^1)*((1+(BV13))^1)*((1+(BV14))^1)*((1+(BV15))^1))/((1+('DIVIDEND VALUATION'!$B$42+'DIVIDEND VALUATION'!$B$43))^15)+(('DIVIDEND VALUATION'!$J$3*((1+(BV1))^1)*((1+(BV2))^1)*((1+(BV3))^1)*((1+(BV4))^1)*((1+(BV5))^1)*((1+(BV6))^1)*((1+(BV7))^1)*((1+(BV8))^1)*((1+(BV9))^1)*((1+(BV10))^1)*((1+(BV11))^1)*((1+(BV12))^1)*((1+(BV13))^1)*((1+(BV14))^1)*((1+(BV15))^1))/((1+('DIVIDEND VALUATION'!$B$42+'DIVIDEND VALUATION'!$B$43))^15)/('DIVIDEND VALUATION'!$B$42-'DIVIDEND VALUATION'!$B$43)))))</f>
        <v>43.95668626202626</v>
      </c>
      <c r="BW16" s="32">
        <f ca="1">SUM(((('DIVIDEND VALUATION'!$J$3*((1+(BW1))^1))/((1+('DIVIDEND VALUATION'!$B$42+'DIVIDEND VALUATION'!$B$43))^1)+('DIVIDEND VALUATION'!$J$3*((1+(BW1))^1)*((1+(BW2))^1))/((1+('DIVIDEND VALUATION'!$B$42+'DIVIDEND VALUATION'!$B$43))^2)+('DIVIDEND VALUATION'!$J$3*((1+(BW1))^1)*((1+(BW2))^1)*((1+(BW3))^1))/((1+('DIVIDEND VALUATION'!$B$42+'DIVIDEND VALUATION'!$B$43))^3)+('DIVIDEND VALUATION'!$J$3*((1+(BW1))^1)*((1+(BW2))^1)*((1+(BW3))^1)*((1+(BW4))^1))/((1+('DIVIDEND VALUATION'!$B$42+'DIVIDEND VALUATION'!$B$43))^4)+('DIVIDEND VALUATION'!$J$3*((1+(BW1))^1)*((1+(BW2))^1)*((1+(BW3))^1)*((1+(BW4))^1)*((1+(BW5))^1))/((1+('DIVIDEND VALUATION'!$B$42+'DIVIDEND VALUATION'!$B$43))^5)+('DIVIDEND VALUATION'!$J$3*((1+(BW1))^1)*((1+(BW2))^1)*((1+(BW3))^1)*((1+(BW4))^1)*((1+(BW5))^1)*((1+(BW6))^1))/((1+('DIVIDEND VALUATION'!$B$42+'DIVIDEND VALUATION'!$B$43))^6)+('DIVIDEND VALUATION'!$J$3*((1+(BW1))^1)*((1+(BW2))^1)*((1+(BW3))^1)*((1+(BW4))^1)*((1+(BW5))^1)*((1+(BW6))^1)*((1+(BW7))^1))/((1+('DIVIDEND VALUATION'!$B$42+'DIVIDEND VALUATION'!$B$43))^7)+('DIVIDEND VALUATION'!$J$3*((1+(BW1))^1)*((1+(BW2))^1)*((1+(BW3))^1)*((1+(BW4))^1)*((1+(BW5))^1)*((1+(BW6))^1)*((1+(BW7))^1)*((1+(BW8))^1))/((1+('DIVIDEND VALUATION'!$B$42+'DIVIDEND VALUATION'!$B$43))^8)+('DIVIDEND VALUATION'!$J$3*((1+(BW1))^1)*((1+(BW2))^1)*((1+(BW3))^1)*((1+(BW4))^1)*((1+(BW5))^1)*((1+(BW6))^1)*((1+(BW7))^1)*((1+(BW8))^1)*((1+(BW9))^1))/((1+('DIVIDEND VALUATION'!$B$42+'DIVIDEND VALUATION'!$B$43))^9)+('DIVIDEND VALUATION'!$J$3*((1+(BW1))^1)*((1+(BW2))^1)*((1+(BW3))^1)*((1+(BW4))^1)*((1+(BW5))^1)*((1+(BW6))^1)*((1+(BW7))^1)*((1+(BW8))^1)*((1+(BW9))^1)*((1+(BW10))^1))/((1+('DIVIDEND VALUATION'!$B$42+'DIVIDEND VALUATION'!$B$43))^10)+('DIVIDEND VALUATION'!$J$3*((1+(BW1))^1)*((1+(BW2))^1)*((1+(BW3))^1)*((1+(BW4))^1)*((1+(BW5))^1)*((1+(BW6))^1)*((1+(BW7))^1)*((1+(BW8))^1)*((1+(BW9))^1)*((1+(BW10))^1)*((1+(BW11))^1))/((1+('DIVIDEND VALUATION'!$B$42+'DIVIDEND VALUATION'!$B$43))^11)+('DIVIDEND VALUATION'!$J$3*((1+(BW1))^1)*((1+(BW2))^1)*((1+(BW3))^1)*((1+(BW4))^1)*((1+(BW5))^1)*((1+(BW6))^1)*((1+(BW7))^1)*((1+(BW8))^1)*((1+(BW9))^1)*((1+(BW10))^1)*((1+(BW11))^1)*((1+(BW12))^1))/((1+('DIVIDEND VALUATION'!$B$42+'DIVIDEND VALUATION'!$B$43))^12)+('DIVIDEND VALUATION'!$J$3*((1+(BW1))^1)*((1+(BW2))^1)*((1+(BW3))^1)*((1+(BW4))^1)*((1+(BW5))^1)*((1+(BW6))^1)*((1+(BW7))^1)*((1+(BW8))^1)*((1+(BW9))^1)*((1+(BW10))^1)*((1+(BW11))^1)*((1+(BW12))^1)*((1+(BW13))^1))/((1+('DIVIDEND VALUATION'!$B$42+'DIVIDEND VALUATION'!$B$43))^13)+('DIVIDEND VALUATION'!$J$3*((1+(BW1))^1)*((1+(BW2))^1)*((1+(BW3))^1)*((1+(BW4))^1)*((1+(BW5))^1)*((1+(BW6))^1)*((1+(BW7))^1)*((1+(BW8))^1)*((1+(BW9))^1)*((1+(BW10))^1)*((1+(BW11))^1)*((1+(BW12))^1)*((1+(BW13))^1)*((1+(BW14))^1))/((1+('DIVIDEND VALUATION'!$B$42+'DIVIDEND VALUATION'!$B$43))^14)+('DIVIDEND VALUATION'!$J$3*((1+(BW1))^1)*((1+(BW2))^1)*((1+(BW3))^1)*((1+(BW4))^1)*((1+(BW5))^1)*((1+(BW6))^1)*((1+(BW7))^1)*((1+(BW8))^1)*((1+(BW9))^1)*((1+(BW10))^1)*((1+(BW11))^1)*((1+(BW12))^1)*((1+(BW13))^1)*((1+(BW14))^1)*((1+(BW15))^1))/((1+('DIVIDEND VALUATION'!$B$42+'DIVIDEND VALUATION'!$B$43))^15)+(('DIVIDEND VALUATION'!$J$3*((1+(BW1))^1)*((1+(BW2))^1)*((1+(BW3))^1)*((1+(BW4))^1)*((1+(BW5))^1)*((1+(BW6))^1)*((1+(BW7))^1)*((1+(BW8))^1)*((1+(BW9))^1)*((1+(BW10))^1)*((1+(BW11))^1)*((1+(BW12))^1)*((1+(BW13))^1)*((1+(BW14))^1)*((1+(BW15))^1))/((1+('DIVIDEND VALUATION'!$B$42+'DIVIDEND VALUATION'!$B$43))^15)/('DIVIDEND VALUATION'!$B$42-'DIVIDEND VALUATION'!$B$43)))))</f>
        <v>41.316868259333944</v>
      </c>
      <c r="BX16" s="32">
        <f ca="1">SUM(((('DIVIDEND VALUATION'!$J$3*((1+(BX1))^1))/((1+('DIVIDEND VALUATION'!$B$42+'DIVIDEND VALUATION'!$B$43))^1)+('DIVIDEND VALUATION'!$J$3*((1+(BX1))^1)*((1+(BX2))^1))/((1+('DIVIDEND VALUATION'!$B$42+'DIVIDEND VALUATION'!$B$43))^2)+('DIVIDEND VALUATION'!$J$3*((1+(BX1))^1)*((1+(BX2))^1)*((1+(BX3))^1))/((1+('DIVIDEND VALUATION'!$B$42+'DIVIDEND VALUATION'!$B$43))^3)+('DIVIDEND VALUATION'!$J$3*((1+(BX1))^1)*((1+(BX2))^1)*((1+(BX3))^1)*((1+(BX4))^1))/((1+('DIVIDEND VALUATION'!$B$42+'DIVIDEND VALUATION'!$B$43))^4)+('DIVIDEND VALUATION'!$J$3*((1+(BX1))^1)*((1+(BX2))^1)*((1+(BX3))^1)*((1+(BX4))^1)*((1+(BX5))^1))/((1+('DIVIDEND VALUATION'!$B$42+'DIVIDEND VALUATION'!$B$43))^5)+('DIVIDEND VALUATION'!$J$3*((1+(BX1))^1)*((1+(BX2))^1)*((1+(BX3))^1)*((1+(BX4))^1)*((1+(BX5))^1)*((1+(BX6))^1))/((1+('DIVIDEND VALUATION'!$B$42+'DIVIDEND VALUATION'!$B$43))^6)+('DIVIDEND VALUATION'!$J$3*((1+(BX1))^1)*((1+(BX2))^1)*((1+(BX3))^1)*((1+(BX4))^1)*((1+(BX5))^1)*((1+(BX6))^1)*((1+(BX7))^1))/((1+('DIVIDEND VALUATION'!$B$42+'DIVIDEND VALUATION'!$B$43))^7)+('DIVIDEND VALUATION'!$J$3*((1+(BX1))^1)*((1+(BX2))^1)*((1+(BX3))^1)*((1+(BX4))^1)*((1+(BX5))^1)*((1+(BX6))^1)*((1+(BX7))^1)*((1+(BX8))^1))/((1+('DIVIDEND VALUATION'!$B$42+'DIVIDEND VALUATION'!$B$43))^8)+('DIVIDEND VALUATION'!$J$3*((1+(BX1))^1)*((1+(BX2))^1)*((1+(BX3))^1)*((1+(BX4))^1)*((1+(BX5))^1)*((1+(BX6))^1)*((1+(BX7))^1)*((1+(BX8))^1)*((1+(BX9))^1))/((1+('DIVIDEND VALUATION'!$B$42+'DIVIDEND VALUATION'!$B$43))^9)+('DIVIDEND VALUATION'!$J$3*((1+(BX1))^1)*((1+(BX2))^1)*((1+(BX3))^1)*((1+(BX4))^1)*((1+(BX5))^1)*((1+(BX6))^1)*((1+(BX7))^1)*((1+(BX8))^1)*((1+(BX9))^1)*((1+(BX10))^1))/((1+('DIVIDEND VALUATION'!$B$42+'DIVIDEND VALUATION'!$B$43))^10)+('DIVIDEND VALUATION'!$J$3*((1+(BX1))^1)*((1+(BX2))^1)*((1+(BX3))^1)*((1+(BX4))^1)*((1+(BX5))^1)*((1+(BX6))^1)*((1+(BX7))^1)*((1+(BX8))^1)*((1+(BX9))^1)*((1+(BX10))^1)*((1+(BX11))^1))/((1+('DIVIDEND VALUATION'!$B$42+'DIVIDEND VALUATION'!$B$43))^11)+('DIVIDEND VALUATION'!$J$3*((1+(BX1))^1)*((1+(BX2))^1)*((1+(BX3))^1)*((1+(BX4))^1)*((1+(BX5))^1)*((1+(BX6))^1)*((1+(BX7))^1)*((1+(BX8))^1)*((1+(BX9))^1)*((1+(BX10))^1)*((1+(BX11))^1)*((1+(BX12))^1))/((1+('DIVIDEND VALUATION'!$B$42+'DIVIDEND VALUATION'!$B$43))^12)+('DIVIDEND VALUATION'!$J$3*((1+(BX1))^1)*((1+(BX2))^1)*((1+(BX3))^1)*((1+(BX4))^1)*((1+(BX5))^1)*((1+(BX6))^1)*((1+(BX7))^1)*((1+(BX8))^1)*((1+(BX9))^1)*((1+(BX10))^1)*((1+(BX11))^1)*((1+(BX12))^1)*((1+(BX13))^1))/((1+('DIVIDEND VALUATION'!$B$42+'DIVIDEND VALUATION'!$B$43))^13)+('DIVIDEND VALUATION'!$J$3*((1+(BX1))^1)*((1+(BX2))^1)*((1+(BX3))^1)*((1+(BX4))^1)*((1+(BX5))^1)*((1+(BX6))^1)*((1+(BX7))^1)*((1+(BX8))^1)*((1+(BX9))^1)*((1+(BX10))^1)*((1+(BX11))^1)*((1+(BX12))^1)*((1+(BX13))^1)*((1+(BX14))^1))/((1+('DIVIDEND VALUATION'!$B$42+'DIVIDEND VALUATION'!$B$43))^14)+('DIVIDEND VALUATION'!$J$3*((1+(BX1))^1)*((1+(BX2))^1)*((1+(BX3))^1)*((1+(BX4))^1)*((1+(BX5))^1)*((1+(BX6))^1)*((1+(BX7))^1)*((1+(BX8))^1)*((1+(BX9))^1)*((1+(BX10))^1)*((1+(BX11))^1)*((1+(BX12))^1)*((1+(BX13))^1)*((1+(BX14))^1)*((1+(BX15))^1))/((1+('DIVIDEND VALUATION'!$B$42+'DIVIDEND VALUATION'!$B$43))^15)+(('DIVIDEND VALUATION'!$J$3*((1+(BX1))^1)*((1+(BX2))^1)*((1+(BX3))^1)*((1+(BX4))^1)*((1+(BX5))^1)*((1+(BX6))^1)*((1+(BX7))^1)*((1+(BX8))^1)*((1+(BX9))^1)*((1+(BX10))^1)*((1+(BX11))^1)*((1+(BX12))^1)*((1+(BX13))^1)*((1+(BX14))^1)*((1+(BX15))^1))/((1+('DIVIDEND VALUATION'!$B$42+'DIVIDEND VALUATION'!$B$43))^15)/('DIVIDEND VALUATION'!$B$42-'DIVIDEND VALUATION'!$B$43)))))</f>
        <v>36.996901002694962</v>
      </c>
      <c r="BY16" s="32">
        <f ca="1">SUM(((('DIVIDEND VALUATION'!$J$3*((1+(BY1))^1))/((1+('DIVIDEND VALUATION'!$B$42+'DIVIDEND VALUATION'!$B$43))^1)+('DIVIDEND VALUATION'!$J$3*((1+(BY1))^1)*((1+(BY2))^1))/((1+('DIVIDEND VALUATION'!$B$42+'DIVIDEND VALUATION'!$B$43))^2)+('DIVIDEND VALUATION'!$J$3*((1+(BY1))^1)*((1+(BY2))^1)*((1+(BY3))^1))/((1+('DIVIDEND VALUATION'!$B$42+'DIVIDEND VALUATION'!$B$43))^3)+('DIVIDEND VALUATION'!$J$3*((1+(BY1))^1)*((1+(BY2))^1)*((1+(BY3))^1)*((1+(BY4))^1))/((1+('DIVIDEND VALUATION'!$B$42+'DIVIDEND VALUATION'!$B$43))^4)+('DIVIDEND VALUATION'!$J$3*((1+(BY1))^1)*((1+(BY2))^1)*((1+(BY3))^1)*((1+(BY4))^1)*((1+(BY5))^1))/((1+('DIVIDEND VALUATION'!$B$42+'DIVIDEND VALUATION'!$B$43))^5)+('DIVIDEND VALUATION'!$J$3*((1+(BY1))^1)*((1+(BY2))^1)*((1+(BY3))^1)*((1+(BY4))^1)*((1+(BY5))^1)*((1+(BY6))^1))/((1+('DIVIDEND VALUATION'!$B$42+'DIVIDEND VALUATION'!$B$43))^6)+('DIVIDEND VALUATION'!$J$3*((1+(BY1))^1)*((1+(BY2))^1)*((1+(BY3))^1)*((1+(BY4))^1)*((1+(BY5))^1)*((1+(BY6))^1)*((1+(BY7))^1))/((1+('DIVIDEND VALUATION'!$B$42+'DIVIDEND VALUATION'!$B$43))^7)+('DIVIDEND VALUATION'!$J$3*((1+(BY1))^1)*((1+(BY2))^1)*((1+(BY3))^1)*((1+(BY4))^1)*((1+(BY5))^1)*((1+(BY6))^1)*((1+(BY7))^1)*((1+(BY8))^1))/((1+('DIVIDEND VALUATION'!$B$42+'DIVIDEND VALUATION'!$B$43))^8)+('DIVIDEND VALUATION'!$J$3*((1+(BY1))^1)*((1+(BY2))^1)*((1+(BY3))^1)*((1+(BY4))^1)*((1+(BY5))^1)*((1+(BY6))^1)*((1+(BY7))^1)*((1+(BY8))^1)*((1+(BY9))^1))/((1+('DIVIDEND VALUATION'!$B$42+'DIVIDEND VALUATION'!$B$43))^9)+('DIVIDEND VALUATION'!$J$3*((1+(BY1))^1)*((1+(BY2))^1)*((1+(BY3))^1)*((1+(BY4))^1)*((1+(BY5))^1)*((1+(BY6))^1)*((1+(BY7))^1)*((1+(BY8))^1)*((1+(BY9))^1)*((1+(BY10))^1))/((1+('DIVIDEND VALUATION'!$B$42+'DIVIDEND VALUATION'!$B$43))^10)+('DIVIDEND VALUATION'!$J$3*((1+(BY1))^1)*((1+(BY2))^1)*((1+(BY3))^1)*((1+(BY4))^1)*((1+(BY5))^1)*((1+(BY6))^1)*((1+(BY7))^1)*((1+(BY8))^1)*((1+(BY9))^1)*((1+(BY10))^1)*((1+(BY11))^1))/((1+('DIVIDEND VALUATION'!$B$42+'DIVIDEND VALUATION'!$B$43))^11)+('DIVIDEND VALUATION'!$J$3*((1+(BY1))^1)*((1+(BY2))^1)*((1+(BY3))^1)*((1+(BY4))^1)*((1+(BY5))^1)*((1+(BY6))^1)*((1+(BY7))^1)*((1+(BY8))^1)*((1+(BY9))^1)*((1+(BY10))^1)*((1+(BY11))^1)*((1+(BY12))^1))/((1+('DIVIDEND VALUATION'!$B$42+'DIVIDEND VALUATION'!$B$43))^12)+('DIVIDEND VALUATION'!$J$3*((1+(BY1))^1)*((1+(BY2))^1)*((1+(BY3))^1)*((1+(BY4))^1)*((1+(BY5))^1)*((1+(BY6))^1)*((1+(BY7))^1)*((1+(BY8))^1)*((1+(BY9))^1)*((1+(BY10))^1)*((1+(BY11))^1)*((1+(BY12))^1)*((1+(BY13))^1))/((1+('DIVIDEND VALUATION'!$B$42+'DIVIDEND VALUATION'!$B$43))^13)+('DIVIDEND VALUATION'!$J$3*((1+(BY1))^1)*((1+(BY2))^1)*((1+(BY3))^1)*((1+(BY4))^1)*((1+(BY5))^1)*((1+(BY6))^1)*((1+(BY7))^1)*((1+(BY8))^1)*((1+(BY9))^1)*((1+(BY10))^1)*((1+(BY11))^1)*((1+(BY12))^1)*((1+(BY13))^1)*((1+(BY14))^1))/((1+('DIVIDEND VALUATION'!$B$42+'DIVIDEND VALUATION'!$B$43))^14)+('DIVIDEND VALUATION'!$J$3*((1+(BY1))^1)*((1+(BY2))^1)*((1+(BY3))^1)*((1+(BY4))^1)*((1+(BY5))^1)*((1+(BY6))^1)*((1+(BY7))^1)*((1+(BY8))^1)*((1+(BY9))^1)*((1+(BY10))^1)*((1+(BY11))^1)*((1+(BY12))^1)*((1+(BY13))^1)*((1+(BY14))^1)*((1+(BY15))^1))/((1+('DIVIDEND VALUATION'!$B$42+'DIVIDEND VALUATION'!$B$43))^15)+(('DIVIDEND VALUATION'!$J$3*((1+(BY1))^1)*((1+(BY2))^1)*((1+(BY3))^1)*((1+(BY4))^1)*((1+(BY5))^1)*((1+(BY6))^1)*((1+(BY7))^1)*((1+(BY8))^1)*((1+(BY9))^1)*((1+(BY10))^1)*((1+(BY11))^1)*((1+(BY12))^1)*((1+(BY13))^1)*((1+(BY14))^1)*((1+(BY15))^1))/((1+('DIVIDEND VALUATION'!$B$42+'DIVIDEND VALUATION'!$B$43))^15)/('DIVIDEND VALUATION'!$B$42-'DIVIDEND VALUATION'!$B$43)))))</f>
        <v>30.584893980593876</v>
      </c>
      <c r="BZ16" s="32">
        <f ca="1">SUM(((('DIVIDEND VALUATION'!$J$3*((1+(BZ1))^1))/((1+('DIVIDEND VALUATION'!$B$42+'DIVIDEND VALUATION'!$B$43))^1)+('DIVIDEND VALUATION'!$J$3*((1+(BZ1))^1)*((1+(BZ2))^1))/((1+('DIVIDEND VALUATION'!$B$42+'DIVIDEND VALUATION'!$B$43))^2)+('DIVIDEND VALUATION'!$J$3*((1+(BZ1))^1)*((1+(BZ2))^1)*((1+(BZ3))^1))/((1+('DIVIDEND VALUATION'!$B$42+'DIVIDEND VALUATION'!$B$43))^3)+('DIVIDEND VALUATION'!$J$3*((1+(BZ1))^1)*((1+(BZ2))^1)*((1+(BZ3))^1)*((1+(BZ4))^1))/((1+('DIVIDEND VALUATION'!$B$42+'DIVIDEND VALUATION'!$B$43))^4)+('DIVIDEND VALUATION'!$J$3*((1+(BZ1))^1)*((1+(BZ2))^1)*((1+(BZ3))^1)*((1+(BZ4))^1)*((1+(BZ5))^1))/((1+('DIVIDEND VALUATION'!$B$42+'DIVIDEND VALUATION'!$B$43))^5)+('DIVIDEND VALUATION'!$J$3*((1+(BZ1))^1)*((1+(BZ2))^1)*((1+(BZ3))^1)*((1+(BZ4))^1)*((1+(BZ5))^1)*((1+(BZ6))^1))/((1+('DIVIDEND VALUATION'!$B$42+'DIVIDEND VALUATION'!$B$43))^6)+('DIVIDEND VALUATION'!$J$3*((1+(BZ1))^1)*((1+(BZ2))^1)*((1+(BZ3))^1)*((1+(BZ4))^1)*((1+(BZ5))^1)*((1+(BZ6))^1)*((1+(BZ7))^1))/((1+('DIVIDEND VALUATION'!$B$42+'DIVIDEND VALUATION'!$B$43))^7)+('DIVIDEND VALUATION'!$J$3*((1+(BZ1))^1)*((1+(BZ2))^1)*((1+(BZ3))^1)*((1+(BZ4))^1)*((1+(BZ5))^1)*((1+(BZ6))^1)*((1+(BZ7))^1)*((1+(BZ8))^1))/((1+('DIVIDEND VALUATION'!$B$42+'DIVIDEND VALUATION'!$B$43))^8)+('DIVIDEND VALUATION'!$J$3*((1+(BZ1))^1)*((1+(BZ2))^1)*((1+(BZ3))^1)*((1+(BZ4))^1)*((1+(BZ5))^1)*((1+(BZ6))^1)*((1+(BZ7))^1)*((1+(BZ8))^1)*((1+(BZ9))^1))/((1+('DIVIDEND VALUATION'!$B$42+'DIVIDEND VALUATION'!$B$43))^9)+('DIVIDEND VALUATION'!$J$3*((1+(BZ1))^1)*((1+(BZ2))^1)*((1+(BZ3))^1)*((1+(BZ4))^1)*((1+(BZ5))^1)*((1+(BZ6))^1)*((1+(BZ7))^1)*((1+(BZ8))^1)*((1+(BZ9))^1)*((1+(BZ10))^1))/((1+('DIVIDEND VALUATION'!$B$42+'DIVIDEND VALUATION'!$B$43))^10)+('DIVIDEND VALUATION'!$J$3*((1+(BZ1))^1)*((1+(BZ2))^1)*((1+(BZ3))^1)*((1+(BZ4))^1)*((1+(BZ5))^1)*((1+(BZ6))^1)*((1+(BZ7))^1)*((1+(BZ8))^1)*((1+(BZ9))^1)*((1+(BZ10))^1)*((1+(BZ11))^1))/((1+('DIVIDEND VALUATION'!$B$42+'DIVIDEND VALUATION'!$B$43))^11)+('DIVIDEND VALUATION'!$J$3*((1+(BZ1))^1)*((1+(BZ2))^1)*((1+(BZ3))^1)*((1+(BZ4))^1)*((1+(BZ5))^1)*((1+(BZ6))^1)*((1+(BZ7))^1)*((1+(BZ8))^1)*((1+(BZ9))^1)*((1+(BZ10))^1)*((1+(BZ11))^1)*((1+(BZ12))^1))/((1+('DIVIDEND VALUATION'!$B$42+'DIVIDEND VALUATION'!$B$43))^12)+('DIVIDEND VALUATION'!$J$3*((1+(BZ1))^1)*((1+(BZ2))^1)*((1+(BZ3))^1)*((1+(BZ4))^1)*((1+(BZ5))^1)*((1+(BZ6))^1)*((1+(BZ7))^1)*((1+(BZ8))^1)*((1+(BZ9))^1)*((1+(BZ10))^1)*((1+(BZ11))^1)*((1+(BZ12))^1)*((1+(BZ13))^1))/((1+('DIVIDEND VALUATION'!$B$42+'DIVIDEND VALUATION'!$B$43))^13)+('DIVIDEND VALUATION'!$J$3*((1+(BZ1))^1)*((1+(BZ2))^1)*((1+(BZ3))^1)*((1+(BZ4))^1)*((1+(BZ5))^1)*((1+(BZ6))^1)*((1+(BZ7))^1)*((1+(BZ8))^1)*((1+(BZ9))^1)*((1+(BZ10))^1)*((1+(BZ11))^1)*((1+(BZ12))^1)*((1+(BZ13))^1)*((1+(BZ14))^1))/((1+('DIVIDEND VALUATION'!$B$42+'DIVIDEND VALUATION'!$B$43))^14)+('DIVIDEND VALUATION'!$J$3*((1+(BZ1))^1)*((1+(BZ2))^1)*((1+(BZ3))^1)*((1+(BZ4))^1)*((1+(BZ5))^1)*((1+(BZ6))^1)*((1+(BZ7))^1)*((1+(BZ8))^1)*((1+(BZ9))^1)*((1+(BZ10))^1)*((1+(BZ11))^1)*((1+(BZ12))^1)*((1+(BZ13))^1)*((1+(BZ14))^1)*((1+(BZ15))^1))/((1+('DIVIDEND VALUATION'!$B$42+'DIVIDEND VALUATION'!$B$43))^15)+(('DIVIDEND VALUATION'!$J$3*((1+(BZ1))^1)*((1+(BZ2))^1)*((1+(BZ3))^1)*((1+(BZ4))^1)*((1+(BZ5))^1)*((1+(BZ6))^1)*((1+(BZ7))^1)*((1+(BZ8))^1)*((1+(BZ9))^1)*((1+(BZ10))^1)*((1+(BZ11))^1)*((1+(BZ12))^1)*((1+(BZ13))^1)*((1+(BZ14))^1)*((1+(BZ15))^1))/((1+('DIVIDEND VALUATION'!$B$42+'DIVIDEND VALUATION'!$B$43))^15)/('DIVIDEND VALUATION'!$B$42-'DIVIDEND VALUATION'!$B$43)))))</f>
        <v>41.634486987459717</v>
      </c>
      <c r="CA16" s="32">
        <f ca="1">SUM(((('DIVIDEND VALUATION'!$J$3*((1+(CA1))^1))/((1+('DIVIDEND VALUATION'!$B$42+'DIVIDEND VALUATION'!$B$43))^1)+('DIVIDEND VALUATION'!$J$3*((1+(CA1))^1)*((1+(CA2))^1))/((1+('DIVIDEND VALUATION'!$B$42+'DIVIDEND VALUATION'!$B$43))^2)+('DIVIDEND VALUATION'!$J$3*((1+(CA1))^1)*((1+(CA2))^1)*((1+(CA3))^1))/((1+('DIVIDEND VALUATION'!$B$42+'DIVIDEND VALUATION'!$B$43))^3)+('DIVIDEND VALUATION'!$J$3*((1+(CA1))^1)*((1+(CA2))^1)*((1+(CA3))^1)*((1+(CA4))^1))/((1+('DIVIDEND VALUATION'!$B$42+'DIVIDEND VALUATION'!$B$43))^4)+('DIVIDEND VALUATION'!$J$3*((1+(CA1))^1)*((1+(CA2))^1)*((1+(CA3))^1)*((1+(CA4))^1)*((1+(CA5))^1))/((1+('DIVIDEND VALUATION'!$B$42+'DIVIDEND VALUATION'!$B$43))^5)+('DIVIDEND VALUATION'!$J$3*((1+(CA1))^1)*((1+(CA2))^1)*((1+(CA3))^1)*((1+(CA4))^1)*((1+(CA5))^1)*((1+(CA6))^1))/((1+('DIVIDEND VALUATION'!$B$42+'DIVIDEND VALUATION'!$B$43))^6)+('DIVIDEND VALUATION'!$J$3*((1+(CA1))^1)*((1+(CA2))^1)*((1+(CA3))^1)*((1+(CA4))^1)*((1+(CA5))^1)*((1+(CA6))^1)*((1+(CA7))^1))/((1+('DIVIDEND VALUATION'!$B$42+'DIVIDEND VALUATION'!$B$43))^7)+('DIVIDEND VALUATION'!$J$3*((1+(CA1))^1)*((1+(CA2))^1)*((1+(CA3))^1)*((1+(CA4))^1)*((1+(CA5))^1)*((1+(CA6))^1)*((1+(CA7))^1)*((1+(CA8))^1))/((1+('DIVIDEND VALUATION'!$B$42+'DIVIDEND VALUATION'!$B$43))^8)+('DIVIDEND VALUATION'!$J$3*((1+(CA1))^1)*((1+(CA2))^1)*((1+(CA3))^1)*((1+(CA4))^1)*((1+(CA5))^1)*((1+(CA6))^1)*((1+(CA7))^1)*((1+(CA8))^1)*((1+(CA9))^1))/((1+('DIVIDEND VALUATION'!$B$42+'DIVIDEND VALUATION'!$B$43))^9)+('DIVIDEND VALUATION'!$J$3*((1+(CA1))^1)*((1+(CA2))^1)*((1+(CA3))^1)*((1+(CA4))^1)*((1+(CA5))^1)*((1+(CA6))^1)*((1+(CA7))^1)*((1+(CA8))^1)*((1+(CA9))^1)*((1+(CA10))^1))/((1+('DIVIDEND VALUATION'!$B$42+'DIVIDEND VALUATION'!$B$43))^10)+('DIVIDEND VALUATION'!$J$3*((1+(CA1))^1)*((1+(CA2))^1)*((1+(CA3))^1)*((1+(CA4))^1)*((1+(CA5))^1)*((1+(CA6))^1)*((1+(CA7))^1)*((1+(CA8))^1)*((1+(CA9))^1)*((1+(CA10))^1)*((1+(CA11))^1))/((1+('DIVIDEND VALUATION'!$B$42+'DIVIDEND VALUATION'!$B$43))^11)+('DIVIDEND VALUATION'!$J$3*((1+(CA1))^1)*((1+(CA2))^1)*((1+(CA3))^1)*((1+(CA4))^1)*((1+(CA5))^1)*((1+(CA6))^1)*((1+(CA7))^1)*((1+(CA8))^1)*((1+(CA9))^1)*((1+(CA10))^1)*((1+(CA11))^1)*((1+(CA12))^1))/((1+('DIVIDEND VALUATION'!$B$42+'DIVIDEND VALUATION'!$B$43))^12)+('DIVIDEND VALUATION'!$J$3*((1+(CA1))^1)*((1+(CA2))^1)*((1+(CA3))^1)*((1+(CA4))^1)*((1+(CA5))^1)*((1+(CA6))^1)*((1+(CA7))^1)*((1+(CA8))^1)*((1+(CA9))^1)*((1+(CA10))^1)*((1+(CA11))^1)*((1+(CA12))^1)*((1+(CA13))^1))/((1+('DIVIDEND VALUATION'!$B$42+'DIVIDEND VALUATION'!$B$43))^13)+('DIVIDEND VALUATION'!$J$3*((1+(CA1))^1)*((1+(CA2))^1)*((1+(CA3))^1)*((1+(CA4))^1)*((1+(CA5))^1)*((1+(CA6))^1)*((1+(CA7))^1)*((1+(CA8))^1)*((1+(CA9))^1)*((1+(CA10))^1)*((1+(CA11))^1)*((1+(CA12))^1)*((1+(CA13))^1)*((1+(CA14))^1))/((1+('DIVIDEND VALUATION'!$B$42+'DIVIDEND VALUATION'!$B$43))^14)+('DIVIDEND VALUATION'!$J$3*((1+(CA1))^1)*((1+(CA2))^1)*((1+(CA3))^1)*((1+(CA4))^1)*((1+(CA5))^1)*((1+(CA6))^1)*((1+(CA7))^1)*((1+(CA8))^1)*((1+(CA9))^1)*((1+(CA10))^1)*((1+(CA11))^1)*((1+(CA12))^1)*((1+(CA13))^1)*((1+(CA14))^1)*((1+(CA15))^1))/((1+('DIVIDEND VALUATION'!$B$42+'DIVIDEND VALUATION'!$B$43))^15)+(('DIVIDEND VALUATION'!$J$3*((1+(CA1))^1)*((1+(CA2))^1)*((1+(CA3))^1)*((1+(CA4))^1)*((1+(CA5))^1)*((1+(CA6))^1)*((1+(CA7))^1)*((1+(CA8))^1)*((1+(CA9))^1)*((1+(CA10))^1)*((1+(CA11))^1)*((1+(CA12))^1)*((1+(CA13))^1)*((1+(CA14))^1)*((1+(CA15))^1))/((1+('DIVIDEND VALUATION'!$B$42+'DIVIDEND VALUATION'!$B$43))^15)/('DIVIDEND VALUATION'!$B$42-'DIVIDEND VALUATION'!$B$43)))))</f>
        <v>56.692464945494507</v>
      </c>
      <c r="CB16" s="32">
        <f ca="1">SUM(((('DIVIDEND VALUATION'!$J$3*((1+(CB1))^1))/((1+('DIVIDEND VALUATION'!$B$42+'DIVIDEND VALUATION'!$B$43))^1)+('DIVIDEND VALUATION'!$J$3*((1+(CB1))^1)*((1+(CB2))^1))/((1+('DIVIDEND VALUATION'!$B$42+'DIVIDEND VALUATION'!$B$43))^2)+('DIVIDEND VALUATION'!$J$3*((1+(CB1))^1)*((1+(CB2))^1)*((1+(CB3))^1))/((1+('DIVIDEND VALUATION'!$B$42+'DIVIDEND VALUATION'!$B$43))^3)+('DIVIDEND VALUATION'!$J$3*((1+(CB1))^1)*((1+(CB2))^1)*((1+(CB3))^1)*((1+(CB4))^1))/((1+('DIVIDEND VALUATION'!$B$42+'DIVIDEND VALUATION'!$B$43))^4)+('DIVIDEND VALUATION'!$J$3*((1+(CB1))^1)*((1+(CB2))^1)*((1+(CB3))^1)*((1+(CB4))^1)*((1+(CB5))^1))/((1+('DIVIDEND VALUATION'!$B$42+'DIVIDEND VALUATION'!$B$43))^5)+('DIVIDEND VALUATION'!$J$3*((1+(CB1))^1)*((1+(CB2))^1)*((1+(CB3))^1)*((1+(CB4))^1)*((1+(CB5))^1)*((1+(CB6))^1))/((1+('DIVIDEND VALUATION'!$B$42+'DIVIDEND VALUATION'!$B$43))^6)+('DIVIDEND VALUATION'!$J$3*((1+(CB1))^1)*((1+(CB2))^1)*((1+(CB3))^1)*((1+(CB4))^1)*((1+(CB5))^1)*((1+(CB6))^1)*((1+(CB7))^1))/((1+('DIVIDEND VALUATION'!$B$42+'DIVIDEND VALUATION'!$B$43))^7)+('DIVIDEND VALUATION'!$J$3*((1+(CB1))^1)*((1+(CB2))^1)*((1+(CB3))^1)*((1+(CB4))^1)*((1+(CB5))^1)*((1+(CB6))^1)*((1+(CB7))^1)*((1+(CB8))^1))/((1+('DIVIDEND VALUATION'!$B$42+'DIVIDEND VALUATION'!$B$43))^8)+('DIVIDEND VALUATION'!$J$3*((1+(CB1))^1)*((1+(CB2))^1)*((1+(CB3))^1)*((1+(CB4))^1)*((1+(CB5))^1)*((1+(CB6))^1)*((1+(CB7))^1)*((1+(CB8))^1)*((1+(CB9))^1))/((1+('DIVIDEND VALUATION'!$B$42+'DIVIDEND VALUATION'!$B$43))^9)+('DIVIDEND VALUATION'!$J$3*((1+(CB1))^1)*((1+(CB2))^1)*((1+(CB3))^1)*((1+(CB4))^1)*((1+(CB5))^1)*((1+(CB6))^1)*((1+(CB7))^1)*((1+(CB8))^1)*((1+(CB9))^1)*((1+(CB10))^1))/((1+('DIVIDEND VALUATION'!$B$42+'DIVIDEND VALUATION'!$B$43))^10)+('DIVIDEND VALUATION'!$J$3*((1+(CB1))^1)*((1+(CB2))^1)*((1+(CB3))^1)*((1+(CB4))^1)*((1+(CB5))^1)*((1+(CB6))^1)*((1+(CB7))^1)*((1+(CB8))^1)*((1+(CB9))^1)*((1+(CB10))^1)*((1+(CB11))^1))/((1+('DIVIDEND VALUATION'!$B$42+'DIVIDEND VALUATION'!$B$43))^11)+('DIVIDEND VALUATION'!$J$3*((1+(CB1))^1)*((1+(CB2))^1)*((1+(CB3))^1)*((1+(CB4))^1)*((1+(CB5))^1)*((1+(CB6))^1)*((1+(CB7))^1)*((1+(CB8))^1)*((1+(CB9))^1)*((1+(CB10))^1)*((1+(CB11))^1)*((1+(CB12))^1))/((1+('DIVIDEND VALUATION'!$B$42+'DIVIDEND VALUATION'!$B$43))^12)+('DIVIDEND VALUATION'!$J$3*((1+(CB1))^1)*((1+(CB2))^1)*((1+(CB3))^1)*((1+(CB4))^1)*((1+(CB5))^1)*((1+(CB6))^1)*((1+(CB7))^1)*((1+(CB8))^1)*((1+(CB9))^1)*((1+(CB10))^1)*((1+(CB11))^1)*((1+(CB12))^1)*((1+(CB13))^1))/((1+('DIVIDEND VALUATION'!$B$42+'DIVIDEND VALUATION'!$B$43))^13)+('DIVIDEND VALUATION'!$J$3*((1+(CB1))^1)*((1+(CB2))^1)*((1+(CB3))^1)*((1+(CB4))^1)*((1+(CB5))^1)*((1+(CB6))^1)*((1+(CB7))^1)*((1+(CB8))^1)*((1+(CB9))^1)*((1+(CB10))^1)*((1+(CB11))^1)*((1+(CB12))^1)*((1+(CB13))^1)*((1+(CB14))^1))/((1+('DIVIDEND VALUATION'!$B$42+'DIVIDEND VALUATION'!$B$43))^14)+('DIVIDEND VALUATION'!$J$3*((1+(CB1))^1)*((1+(CB2))^1)*((1+(CB3))^1)*((1+(CB4))^1)*((1+(CB5))^1)*((1+(CB6))^1)*((1+(CB7))^1)*((1+(CB8))^1)*((1+(CB9))^1)*((1+(CB10))^1)*((1+(CB11))^1)*((1+(CB12))^1)*((1+(CB13))^1)*((1+(CB14))^1)*((1+(CB15))^1))/((1+('DIVIDEND VALUATION'!$B$42+'DIVIDEND VALUATION'!$B$43))^15)+(('DIVIDEND VALUATION'!$J$3*((1+(CB1))^1)*((1+(CB2))^1)*((1+(CB3))^1)*((1+(CB4))^1)*((1+(CB5))^1)*((1+(CB6))^1)*((1+(CB7))^1)*((1+(CB8))^1)*((1+(CB9))^1)*((1+(CB10))^1)*((1+(CB11))^1)*((1+(CB12))^1)*((1+(CB13))^1)*((1+(CB14))^1)*((1+(CB15))^1))/((1+('DIVIDEND VALUATION'!$B$42+'DIVIDEND VALUATION'!$B$43))^15)/('DIVIDEND VALUATION'!$B$42-'DIVIDEND VALUATION'!$B$43)))))</f>
        <v>49.467922529903397</v>
      </c>
      <c r="CC16" s="32">
        <f ca="1">SUM(((('DIVIDEND VALUATION'!$J$3*((1+(CC1))^1))/((1+('DIVIDEND VALUATION'!$B$42+'DIVIDEND VALUATION'!$B$43))^1)+('DIVIDEND VALUATION'!$J$3*((1+(CC1))^1)*((1+(CC2))^1))/((1+('DIVIDEND VALUATION'!$B$42+'DIVIDEND VALUATION'!$B$43))^2)+('DIVIDEND VALUATION'!$J$3*((1+(CC1))^1)*((1+(CC2))^1)*((1+(CC3))^1))/((1+('DIVIDEND VALUATION'!$B$42+'DIVIDEND VALUATION'!$B$43))^3)+('DIVIDEND VALUATION'!$J$3*((1+(CC1))^1)*((1+(CC2))^1)*((1+(CC3))^1)*((1+(CC4))^1))/((1+('DIVIDEND VALUATION'!$B$42+'DIVIDEND VALUATION'!$B$43))^4)+('DIVIDEND VALUATION'!$J$3*((1+(CC1))^1)*((1+(CC2))^1)*((1+(CC3))^1)*((1+(CC4))^1)*((1+(CC5))^1))/((1+('DIVIDEND VALUATION'!$B$42+'DIVIDEND VALUATION'!$B$43))^5)+('DIVIDEND VALUATION'!$J$3*((1+(CC1))^1)*((1+(CC2))^1)*((1+(CC3))^1)*((1+(CC4))^1)*((1+(CC5))^1)*((1+(CC6))^1))/((1+('DIVIDEND VALUATION'!$B$42+'DIVIDEND VALUATION'!$B$43))^6)+('DIVIDEND VALUATION'!$J$3*((1+(CC1))^1)*((1+(CC2))^1)*((1+(CC3))^1)*((1+(CC4))^1)*((1+(CC5))^1)*((1+(CC6))^1)*((1+(CC7))^1))/((1+('DIVIDEND VALUATION'!$B$42+'DIVIDEND VALUATION'!$B$43))^7)+('DIVIDEND VALUATION'!$J$3*((1+(CC1))^1)*((1+(CC2))^1)*((1+(CC3))^1)*((1+(CC4))^1)*((1+(CC5))^1)*((1+(CC6))^1)*((1+(CC7))^1)*((1+(CC8))^1))/((1+('DIVIDEND VALUATION'!$B$42+'DIVIDEND VALUATION'!$B$43))^8)+('DIVIDEND VALUATION'!$J$3*((1+(CC1))^1)*((1+(CC2))^1)*((1+(CC3))^1)*((1+(CC4))^1)*((1+(CC5))^1)*((1+(CC6))^1)*((1+(CC7))^1)*((1+(CC8))^1)*((1+(CC9))^1))/((1+('DIVIDEND VALUATION'!$B$42+'DIVIDEND VALUATION'!$B$43))^9)+('DIVIDEND VALUATION'!$J$3*((1+(CC1))^1)*((1+(CC2))^1)*((1+(CC3))^1)*((1+(CC4))^1)*((1+(CC5))^1)*((1+(CC6))^1)*((1+(CC7))^1)*((1+(CC8))^1)*((1+(CC9))^1)*((1+(CC10))^1))/((1+('DIVIDEND VALUATION'!$B$42+'DIVIDEND VALUATION'!$B$43))^10)+('DIVIDEND VALUATION'!$J$3*((1+(CC1))^1)*((1+(CC2))^1)*((1+(CC3))^1)*((1+(CC4))^1)*((1+(CC5))^1)*((1+(CC6))^1)*((1+(CC7))^1)*((1+(CC8))^1)*((1+(CC9))^1)*((1+(CC10))^1)*((1+(CC11))^1))/((1+('DIVIDEND VALUATION'!$B$42+'DIVIDEND VALUATION'!$B$43))^11)+('DIVIDEND VALUATION'!$J$3*((1+(CC1))^1)*((1+(CC2))^1)*((1+(CC3))^1)*((1+(CC4))^1)*((1+(CC5))^1)*((1+(CC6))^1)*((1+(CC7))^1)*((1+(CC8))^1)*((1+(CC9))^1)*((1+(CC10))^1)*((1+(CC11))^1)*((1+(CC12))^1))/((1+('DIVIDEND VALUATION'!$B$42+'DIVIDEND VALUATION'!$B$43))^12)+('DIVIDEND VALUATION'!$J$3*((1+(CC1))^1)*((1+(CC2))^1)*((1+(CC3))^1)*((1+(CC4))^1)*((1+(CC5))^1)*((1+(CC6))^1)*((1+(CC7))^1)*((1+(CC8))^1)*((1+(CC9))^1)*((1+(CC10))^1)*((1+(CC11))^1)*((1+(CC12))^1)*((1+(CC13))^1))/((1+('DIVIDEND VALUATION'!$B$42+'DIVIDEND VALUATION'!$B$43))^13)+('DIVIDEND VALUATION'!$J$3*((1+(CC1))^1)*((1+(CC2))^1)*((1+(CC3))^1)*((1+(CC4))^1)*((1+(CC5))^1)*((1+(CC6))^1)*((1+(CC7))^1)*((1+(CC8))^1)*((1+(CC9))^1)*((1+(CC10))^1)*((1+(CC11))^1)*((1+(CC12))^1)*((1+(CC13))^1)*((1+(CC14))^1))/((1+('DIVIDEND VALUATION'!$B$42+'DIVIDEND VALUATION'!$B$43))^14)+('DIVIDEND VALUATION'!$J$3*((1+(CC1))^1)*((1+(CC2))^1)*((1+(CC3))^1)*((1+(CC4))^1)*((1+(CC5))^1)*((1+(CC6))^1)*((1+(CC7))^1)*((1+(CC8))^1)*((1+(CC9))^1)*((1+(CC10))^1)*((1+(CC11))^1)*((1+(CC12))^1)*((1+(CC13))^1)*((1+(CC14))^1)*((1+(CC15))^1))/((1+('DIVIDEND VALUATION'!$B$42+'DIVIDEND VALUATION'!$B$43))^15)+(('DIVIDEND VALUATION'!$J$3*((1+(CC1))^1)*((1+(CC2))^1)*((1+(CC3))^1)*((1+(CC4))^1)*((1+(CC5))^1)*((1+(CC6))^1)*((1+(CC7))^1)*((1+(CC8))^1)*((1+(CC9))^1)*((1+(CC10))^1)*((1+(CC11))^1)*((1+(CC12))^1)*((1+(CC13))^1)*((1+(CC14))^1)*((1+(CC15))^1))/((1+('DIVIDEND VALUATION'!$B$42+'DIVIDEND VALUATION'!$B$43))^15)/('DIVIDEND VALUATION'!$B$42-'DIVIDEND VALUATION'!$B$43)))))</f>
        <v>31.247609495547113</v>
      </c>
      <c r="CD16" s="32">
        <f ca="1">SUM(((('DIVIDEND VALUATION'!$J$3*((1+(CD1))^1))/((1+('DIVIDEND VALUATION'!$B$42+'DIVIDEND VALUATION'!$B$43))^1)+('DIVIDEND VALUATION'!$J$3*((1+(CD1))^1)*((1+(CD2))^1))/((1+('DIVIDEND VALUATION'!$B$42+'DIVIDEND VALUATION'!$B$43))^2)+('DIVIDEND VALUATION'!$J$3*((1+(CD1))^1)*((1+(CD2))^1)*((1+(CD3))^1))/((1+('DIVIDEND VALUATION'!$B$42+'DIVIDEND VALUATION'!$B$43))^3)+('DIVIDEND VALUATION'!$J$3*((1+(CD1))^1)*((1+(CD2))^1)*((1+(CD3))^1)*((1+(CD4))^1))/((1+('DIVIDEND VALUATION'!$B$42+'DIVIDEND VALUATION'!$B$43))^4)+('DIVIDEND VALUATION'!$J$3*((1+(CD1))^1)*((1+(CD2))^1)*((1+(CD3))^1)*((1+(CD4))^1)*((1+(CD5))^1))/((1+('DIVIDEND VALUATION'!$B$42+'DIVIDEND VALUATION'!$B$43))^5)+('DIVIDEND VALUATION'!$J$3*((1+(CD1))^1)*((1+(CD2))^1)*((1+(CD3))^1)*((1+(CD4))^1)*((1+(CD5))^1)*((1+(CD6))^1))/((1+('DIVIDEND VALUATION'!$B$42+'DIVIDEND VALUATION'!$B$43))^6)+('DIVIDEND VALUATION'!$J$3*((1+(CD1))^1)*((1+(CD2))^1)*((1+(CD3))^1)*((1+(CD4))^1)*((1+(CD5))^1)*((1+(CD6))^1)*((1+(CD7))^1))/((1+('DIVIDEND VALUATION'!$B$42+'DIVIDEND VALUATION'!$B$43))^7)+('DIVIDEND VALUATION'!$J$3*((1+(CD1))^1)*((1+(CD2))^1)*((1+(CD3))^1)*((1+(CD4))^1)*((1+(CD5))^1)*((1+(CD6))^1)*((1+(CD7))^1)*((1+(CD8))^1))/((1+('DIVIDEND VALUATION'!$B$42+'DIVIDEND VALUATION'!$B$43))^8)+('DIVIDEND VALUATION'!$J$3*((1+(CD1))^1)*((1+(CD2))^1)*((1+(CD3))^1)*((1+(CD4))^1)*((1+(CD5))^1)*((1+(CD6))^1)*((1+(CD7))^1)*((1+(CD8))^1)*((1+(CD9))^1))/((1+('DIVIDEND VALUATION'!$B$42+'DIVIDEND VALUATION'!$B$43))^9)+('DIVIDEND VALUATION'!$J$3*((1+(CD1))^1)*((1+(CD2))^1)*((1+(CD3))^1)*((1+(CD4))^1)*((1+(CD5))^1)*((1+(CD6))^1)*((1+(CD7))^1)*((1+(CD8))^1)*((1+(CD9))^1)*((1+(CD10))^1))/((1+('DIVIDEND VALUATION'!$B$42+'DIVIDEND VALUATION'!$B$43))^10)+('DIVIDEND VALUATION'!$J$3*((1+(CD1))^1)*((1+(CD2))^1)*((1+(CD3))^1)*((1+(CD4))^1)*((1+(CD5))^1)*((1+(CD6))^1)*((1+(CD7))^1)*((1+(CD8))^1)*((1+(CD9))^1)*((1+(CD10))^1)*((1+(CD11))^1))/((1+('DIVIDEND VALUATION'!$B$42+'DIVIDEND VALUATION'!$B$43))^11)+('DIVIDEND VALUATION'!$J$3*((1+(CD1))^1)*((1+(CD2))^1)*((1+(CD3))^1)*((1+(CD4))^1)*((1+(CD5))^1)*((1+(CD6))^1)*((1+(CD7))^1)*((1+(CD8))^1)*((1+(CD9))^1)*((1+(CD10))^1)*((1+(CD11))^1)*((1+(CD12))^1))/((1+('DIVIDEND VALUATION'!$B$42+'DIVIDEND VALUATION'!$B$43))^12)+('DIVIDEND VALUATION'!$J$3*((1+(CD1))^1)*((1+(CD2))^1)*((1+(CD3))^1)*((1+(CD4))^1)*((1+(CD5))^1)*((1+(CD6))^1)*((1+(CD7))^1)*((1+(CD8))^1)*((1+(CD9))^1)*((1+(CD10))^1)*((1+(CD11))^1)*((1+(CD12))^1)*((1+(CD13))^1))/((1+('DIVIDEND VALUATION'!$B$42+'DIVIDEND VALUATION'!$B$43))^13)+('DIVIDEND VALUATION'!$J$3*((1+(CD1))^1)*((1+(CD2))^1)*((1+(CD3))^1)*((1+(CD4))^1)*((1+(CD5))^1)*((1+(CD6))^1)*((1+(CD7))^1)*((1+(CD8))^1)*((1+(CD9))^1)*((1+(CD10))^1)*((1+(CD11))^1)*((1+(CD12))^1)*((1+(CD13))^1)*((1+(CD14))^1))/((1+('DIVIDEND VALUATION'!$B$42+'DIVIDEND VALUATION'!$B$43))^14)+('DIVIDEND VALUATION'!$J$3*((1+(CD1))^1)*((1+(CD2))^1)*((1+(CD3))^1)*((1+(CD4))^1)*((1+(CD5))^1)*((1+(CD6))^1)*((1+(CD7))^1)*((1+(CD8))^1)*((1+(CD9))^1)*((1+(CD10))^1)*((1+(CD11))^1)*((1+(CD12))^1)*((1+(CD13))^1)*((1+(CD14))^1)*((1+(CD15))^1))/((1+('DIVIDEND VALUATION'!$B$42+'DIVIDEND VALUATION'!$B$43))^15)+(('DIVIDEND VALUATION'!$J$3*((1+(CD1))^1)*((1+(CD2))^1)*((1+(CD3))^1)*((1+(CD4))^1)*((1+(CD5))^1)*((1+(CD6))^1)*((1+(CD7))^1)*((1+(CD8))^1)*((1+(CD9))^1)*((1+(CD10))^1)*((1+(CD11))^1)*((1+(CD12))^1)*((1+(CD13))^1)*((1+(CD14))^1)*((1+(CD15))^1))/((1+('DIVIDEND VALUATION'!$B$42+'DIVIDEND VALUATION'!$B$43))^15)/('DIVIDEND VALUATION'!$B$42-'DIVIDEND VALUATION'!$B$43)))))</f>
        <v>46.259900796666038</v>
      </c>
      <c r="CE16" s="32">
        <f ca="1">SUM(((('DIVIDEND VALUATION'!$J$3*((1+(CE1))^1))/((1+('DIVIDEND VALUATION'!$B$42+'DIVIDEND VALUATION'!$B$43))^1)+('DIVIDEND VALUATION'!$J$3*((1+(CE1))^1)*((1+(CE2))^1))/((1+('DIVIDEND VALUATION'!$B$42+'DIVIDEND VALUATION'!$B$43))^2)+('DIVIDEND VALUATION'!$J$3*((1+(CE1))^1)*((1+(CE2))^1)*((1+(CE3))^1))/((1+('DIVIDEND VALUATION'!$B$42+'DIVIDEND VALUATION'!$B$43))^3)+('DIVIDEND VALUATION'!$J$3*((1+(CE1))^1)*((1+(CE2))^1)*((1+(CE3))^1)*((1+(CE4))^1))/((1+('DIVIDEND VALUATION'!$B$42+'DIVIDEND VALUATION'!$B$43))^4)+('DIVIDEND VALUATION'!$J$3*((1+(CE1))^1)*((1+(CE2))^1)*((1+(CE3))^1)*((1+(CE4))^1)*((1+(CE5))^1))/((1+('DIVIDEND VALUATION'!$B$42+'DIVIDEND VALUATION'!$B$43))^5)+('DIVIDEND VALUATION'!$J$3*((1+(CE1))^1)*((1+(CE2))^1)*((1+(CE3))^1)*((1+(CE4))^1)*((1+(CE5))^1)*((1+(CE6))^1))/((1+('DIVIDEND VALUATION'!$B$42+'DIVIDEND VALUATION'!$B$43))^6)+('DIVIDEND VALUATION'!$J$3*((1+(CE1))^1)*((1+(CE2))^1)*((1+(CE3))^1)*((1+(CE4))^1)*((1+(CE5))^1)*((1+(CE6))^1)*((1+(CE7))^1))/((1+('DIVIDEND VALUATION'!$B$42+'DIVIDEND VALUATION'!$B$43))^7)+('DIVIDEND VALUATION'!$J$3*((1+(CE1))^1)*((1+(CE2))^1)*((1+(CE3))^1)*((1+(CE4))^1)*((1+(CE5))^1)*((1+(CE6))^1)*((1+(CE7))^1)*((1+(CE8))^1))/((1+('DIVIDEND VALUATION'!$B$42+'DIVIDEND VALUATION'!$B$43))^8)+('DIVIDEND VALUATION'!$J$3*((1+(CE1))^1)*((1+(CE2))^1)*((1+(CE3))^1)*((1+(CE4))^1)*((1+(CE5))^1)*((1+(CE6))^1)*((1+(CE7))^1)*((1+(CE8))^1)*((1+(CE9))^1))/((1+('DIVIDEND VALUATION'!$B$42+'DIVIDEND VALUATION'!$B$43))^9)+('DIVIDEND VALUATION'!$J$3*((1+(CE1))^1)*((1+(CE2))^1)*((1+(CE3))^1)*((1+(CE4))^1)*((1+(CE5))^1)*((1+(CE6))^1)*((1+(CE7))^1)*((1+(CE8))^1)*((1+(CE9))^1)*((1+(CE10))^1))/((1+('DIVIDEND VALUATION'!$B$42+'DIVIDEND VALUATION'!$B$43))^10)+('DIVIDEND VALUATION'!$J$3*((1+(CE1))^1)*((1+(CE2))^1)*((1+(CE3))^1)*((1+(CE4))^1)*((1+(CE5))^1)*((1+(CE6))^1)*((1+(CE7))^1)*((1+(CE8))^1)*((1+(CE9))^1)*((1+(CE10))^1)*((1+(CE11))^1))/((1+('DIVIDEND VALUATION'!$B$42+'DIVIDEND VALUATION'!$B$43))^11)+('DIVIDEND VALUATION'!$J$3*((1+(CE1))^1)*((1+(CE2))^1)*((1+(CE3))^1)*((1+(CE4))^1)*((1+(CE5))^1)*((1+(CE6))^1)*((1+(CE7))^1)*((1+(CE8))^1)*((1+(CE9))^1)*((1+(CE10))^1)*((1+(CE11))^1)*((1+(CE12))^1))/((1+('DIVIDEND VALUATION'!$B$42+'DIVIDEND VALUATION'!$B$43))^12)+('DIVIDEND VALUATION'!$J$3*((1+(CE1))^1)*((1+(CE2))^1)*((1+(CE3))^1)*((1+(CE4))^1)*((1+(CE5))^1)*((1+(CE6))^1)*((1+(CE7))^1)*((1+(CE8))^1)*((1+(CE9))^1)*((1+(CE10))^1)*((1+(CE11))^1)*((1+(CE12))^1)*((1+(CE13))^1))/((1+('DIVIDEND VALUATION'!$B$42+'DIVIDEND VALUATION'!$B$43))^13)+('DIVIDEND VALUATION'!$J$3*((1+(CE1))^1)*((1+(CE2))^1)*((1+(CE3))^1)*((1+(CE4))^1)*((1+(CE5))^1)*((1+(CE6))^1)*((1+(CE7))^1)*((1+(CE8))^1)*((1+(CE9))^1)*((1+(CE10))^1)*((1+(CE11))^1)*((1+(CE12))^1)*((1+(CE13))^1)*((1+(CE14))^1))/((1+('DIVIDEND VALUATION'!$B$42+'DIVIDEND VALUATION'!$B$43))^14)+('DIVIDEND VALUATION'!$J$3*((1+(CE1))^1)*((1+(CE2))^1)*((1+(CE3))^1)*((1+(CE4))^1)*((1+(CE5))^1)*((1+(CE6))^1)*((1+(CE7))^1)*((1+(CE8))^1)*((1+(CE9))^1)*((1+(CE10))^1)*((1+(CE11))^1)*((1+(CE12))^1)*((1+(CE13))^1)*((1+(CE14))^1)*((1+(CE15))^1))/((1+('DIVIDEND VALUATION'!$B$42+'DIVIDEND VALUATION'!$B$43))^15)+(('DIVIDEND VALUATION'!$J$3*((1+(CE1))^1)*((1+(CE2))^1)*((1+(CE3))^1)*((1+(CE4))^1)*((1+(CE5))^1)*((1+(CE6))^1)*((1+(CE7))^1)*((1+(CE8))^1)*((1+(CE9))^1)*((1+(CE10))^1)*((1+(CE11))^1)*((1+(CE12))^1)*((1+(CE13))^1)*((1+(CE14))^1)*((1+(CE15))^1))/((1+('DIVIDEND VALUATION'!$B$42+'DIVIDEND VALUATION'!$B$43))^15)/('DIVIDEND VALUATION'!$B$42-'DIVIDEND VALUATION'!$B$43)))))</f>
        <v>47.861479064885586</v>
      </c>
      <c r="CF16" s="32">
        <f ca="1">SUM(((('DIVIDEND VALUATION'!$J$3*((1+(CF1))^1))/((1+('DIVIDEND VALUATION'!$B$42+'DIVIDEND VALUATION'!$B$43))^1)+('DIVIDEND VALUATION'!$J$3*((1+(CF1))^1)*((1+(CF2))^1))/((1+('DIVIDEND VALUATION'!$B$42+'DIVIDEND VALUATION'!$B$43))^2)+('DIVIDEND VALUATION'!$J$3*((1+(CF1))^1)*((1+(CF2))^1)*((1+(CF3))^1))/((1+('DIVIDEND VALUATION'!$B$42+'DIVIDEND VALUATION'!$B$43))^3)+('DIVIDEND VALUATION'!$J$3*((1+(CF1))^1)*((1+(CF2))^1)*((1+(CF3))^1)*((1+(CF4))^1))/((1+('DIVIDEND VALUATION'!$B$42+'DIVIDEND VALUATION'!$B$43))^4)+('DIVIDEND VALUATION'!$J$3*((1+(CF1))^1)*((1+(CF2))^1)*((1+(CF3))^1)*((1+(CF4))^1)*((1+(CF5))^1))/((1+('DIVIDEND VALUATION'!$B$42+'DIVIDEND VALUATION'!$B$43))^5)+('DIVIDEND VALUATION'!$J$3*((1+(CF1))^1)*((1+(CF2))^1)*((1+(CF3))^1)*((1+(CF4))^1)*((1+(CF5))^1)*((1+(CF6))^1))/((1+('DIVIDEND VALUATION'!$B$42+'DIVIDEND VALUATION'!$B$43))^6)+('DIVIDEND VALUATION'!$J$3*((1+(CF1))^1)*((1+(CF2))^1)*((1+(CF3))^1)*((1+(CF4))^1)*((1+(CF5))^1)*((1+(CF6))^1)*((1+(CF7))^1))/((1+('DIVIDEND VALUATION'!$B$42+'DIVIDEND VALUATION'!$B$43))^7)+('DIVIDEND VALUATION'!$J$3*((1+(CF1))^1)*((1+(CF2))^1)*((1+(CF3))^1)*((1+(CF4))^1)*((1+(CF5))^1)*((1+(CF6))^1)*((1+(CF7))^1)*((1+(CF8))^1))/((1+('DIVIDEND VALUATION'!$B$42+'DIVIDEND VALUATION'!$B$43))^8)+('DIVIDEND VALUATION'!$J$3*((1+(CF1))^1)*((1+(CF2))^1)*((1+(CF3))^1)*((1+(CF4))^1)*((1+(CF5))^1)*((1+(CF6))^1)*((1+(CF7))^1)*((1+(CF8))^1)*((1+(CF9))^1))/((1+('DIVIDEND VALUATION'!$B$42+'DIVIDEND VALUATION'!$B$43))^9)+('DIVIDEND VALUATION'!$J$3*((1+(CF1))^1)*((1+(CF2))^1)*((1+(CF3))^1)*((1+(CF4))^1)*((1+(CF5))^1)*((1+(CF6))^1)*((1+(CF7))^1)*((1+(CF8))^1)*((1+(CF9))^1)*((1+(CF10))^1))/((1+('DIVIDEND VALUATION'!$B$42+'DIVIDEND VALUATION'!$B$43))^10)+('DIVIDEND VALUATION'!$J$3*((1+(CF1))^1)*((1+(CF2))^1)*((1+(CF3))^1)*((1+(CF4))^1)*((1+(CF5))^1)*((1+(CF6))^1)*((1+(CF7))^1)*((1+(CF8))^1)*((1+(CF9))^1)*((1+(CF10))^1)*((1+(CF11))^1))/((1+('DIVIDEND VALUATION'!$B$42+'DIVIDEND VALUATION'!$B$43))^11)+('DIVIDEND VALUATION'!$J$3*((1+(CF1))^1)*((1+(CF2))^1)*((1+(CF3))^1)*((1+(CF4))^1)*((1+(CF5))^1)*((1+(CF6))^1)*((1+(CF7))^1)*((1+(CF8))^1)*((1+(CF9))^1)*((1+(CF10))^1)*((1+(CF11))^1)*((1+(CF12))^1))/((1+('DIVIDEND VALUATION'!$B$42+'DIVIDEND VALUATION'!$B$43))^12)+('DIVIDEND VALUATION'!$J$3*((1+(CF1))^1)*((1+(CF2))^1)*((1+(CF3))^1)*((1+(CF4))^1)*((1+(CF5))^1)*((1+(CF6))^1)*((1+(CF7))^1)*((1+(CF8))^1)*((1+(CF9))^1)*((1+(CF10))^1)*((1+(CF11))^1)*((1+(CF12))^1)*((1+(CF13))^1))/((1+('DIVIDEND VALUATION'!$B$42+'DIVIDEND VALUATION'!$B$43))^13)+('DIVIDEND VALUATION'!$J$3*((1+(CF1))^1)*((1+(CF2))^1)*((1+(CF3))^1)*((1+(CF4))^1)*((1+(CF5))^1)*((1+(CF6))^1)*((1+(CF7))^1)*((1+(CF8))^1)*((1+(CF9))^1)*((1+(CF10))^1)*((1+(CF11))^1)*((1+(CF12))^1)*((1+(CF13))^1)*((1+(CF14))^1))/((1+('DIVIDEND VALUATION'!$B$42+'DIVIDEND VALUATION'!$B$43))^14)+('DIVIDEND VALUATION'!$J$3*((1+(CF1))^1)*((1+(CF2))^1)*((1+(CF3))^1)*((1+(CF4))^1)*((1+(CF5))^1)*((1+(CF6))^1)*((1+(CF7))^1)*((1+(CF8))^1)*((1+(CF9))^1)*((1+(CF10))^1)*((1+(CF11))^1)*((1+(CF12))^1)*((1+(CF13))^1)*((1+(CF14))^1)*((1+(CF15))^1))/((1+('DIVIDEND VALUATION'!$B$42+'DIVIDEND VALUATION'!$B$43))^15)+(('DIVIDEND VALUATION'!$J$3*((1+(CF1))^1)*((1+(CF2))^1)*((1+(CF3))^1)*((1+(CF4))^1)*((1+(CF5))^1)*((1+(CF6))^1)*((1+(CF7))^1)*((1+(CF8))^1)*((1+(CF9))^1)*((1+(CF10))^1)*((1+(CF11))^1)*((1+(CF12))^1)*((1+(CF13))^1)*((1+(CF14))^1)*((1+(CF15))^1))/((1+('DIVIDEND VALUATION'!$B$42+'DIVIDEND VALUATION'!$B$43))^15)/('DIVIDEND VALUATION'!$B$42-'DIVIDEND VALUATION'!$B$43)))))</f>
        <v>32.889206031123443</v>
      </c>
      <c r="CG16" s="32">
        <f ca="1">SUM(((('DIVIDEND VALUATION'!$J$3*((1+(CG1))^1))/((1+('DIVIDEND VALUATION'!$B$42+'DIVIDEND VALUATION'!$B$43))^1)+('DIVIDEND VALUATION'!$J$3*((1+(CG1))^1)*((1+(CG2))^1))/((1+('DIVIDEND VALUATION'!$B$42+'DIVIDEND VALUATION'!$B$43))^2)+('DIVIDEND VALUATION'!$J$3*((1+(CG1))^1)*((1+(CG2))^1)*((1+(CG3))^1))/((1+('DIVIDEND VALUATION'!$B$42+'DIVIDEND VALUATION'!$B$43))^3)+('DIVIDEND VALUATION'!$J$3*((1+(CG1))^1)*((1+(CG2))^1)*((1+(CG3))^1)*((1+(CG4))^1))/((1+('DIVIDEND VALUATION'!$B$42+'DIVIDEND VALUATION'!$B$43))^4)+('DIVIDEND VALUATION'!$J$3*((1+(CG1))^1)*((1+(CG2))^1)*((1+(CG3))^1)*((1+(CG4))^1)*((1+(CG5))^1))/((1+('DIVIDEND VALUATION'!$B$42+'DIVIDEND VALUATION'!$B$43))^5)+('DIVIDEND VALUATION'!$J$3*((1+(CG1))^1)*((1+(CG2))^1)*((1+(CG3))^1)*((1+(CG4))^1)*((1+(CG5))^1)*((1+(CG6))^1))/((1+('DIVIDEND VALUATION'!$B$42+'DIVIDEND VALUATION'!$B$43))^6)+('DIVIDEND VALUATION'!$J$3*((1+(CG1))^1)*((1+(CG2))^1)*((1+(CG3))^1)*((1+(CG4))^1)*((1+(CG5))^1)*((1+(CG6))^1)*((1+(CG7))^1))/((1+('DIVIDEND VALUATION'!$B$42+'DIVIDEND VALUATION'!$B$43))^7)+('DIVIDEND VALUATION'!$J$3*((1+(CG1))^1)*((1+(CG2))^1)*((1+(CG3))^1)*((1+(CG4))^1)*((1+(CG5))^1)*((1+(CG6))^1)*((1+(CG7))^1)*((1+(CG8))^1))/((1+('DIVIDEND VALUATION'!$B$42+'DIVIDEND VALUATION'!$B$43))^8)+('DIVIDEND VALUATION'!$J$3*((1+(CG1))^1)*((1+(CG2))^1)*((1+(CG3))^1)*((1+(CG4))^1)*((1+(CG5))^1)*((1+(CG6))^1)*((1+(CG7))^1)*((1+(CG8))^1)*((1+(CG9))^1))/((1+('DIVIDEND VALUATION'!$B$42+'DIVIDEND VALUATION'!$B$43))^9)+('DIVIDEND VALUATION'!$J$3*((1+(CG1))^1)*((1+(CG2))^1)*((1+(CG3))^1)*((1+(CG4))^1)*((1+(CG5))^1)*((1+(CG6))^1)*((1+(CG7))^1)*((1+(CG8))^1)*((1+(CG9))^1)*((1+(CG10))^1))/((1+('DIVIDEND VALUATION'!$B$42+'DIVIDEND VALUATION'!$B$43))^10)+('DIVIDEND VALUATION'!$J$3*((1+(CG1))^1)*((1+(CG2))^1)*((1+(CG3))^1)*((1+(CG4))^1)*((1+(CG5))^1)*((1+(CG6))^1)*((1+(CG7))^1)*((1+(CG8))^1)*((1+(CG9))^1)*((1+(CG10))^1)*((1+(CG11))^1))/((1+('DIVIDEND VALUATION'!$B$42+'DIVIDEND VALUATION'!$B$43))^11)+('DIVIDEND VALUATION'!$J$3*((1+(CG1))^1)*((1+(CG2))^1)*((1+(CG3))^1)*((1+(CG4))^1)*((1+(CG5))^1)*((1+(CG6))^1)*((1+(CG7))^1)*((1+(CG8))^1)*((1+(CG9))^1)*((1+(CG10))^1)*((1+(CG11))^1)*((1+(CG12))^1))/((1+('DIVIDEND VALUATION'!$B$42+'DIVIDEND VALUATION'!$B$43))^12)+('DIVIDEND VALUATION'!$J$3*((1+(CG1))^1)*((1+(CG2))^1)*((1+(CG3))^1)*((1+(CG4))^1)*((1+(CG5))^1)*((1+(CG6))^1)*((1+(CG7))^1)*((1+(CG8))^1)*((1+(CG9))^1)*((1+(CG10))^1)*((1+(CG11))^1)*((1+(CG12))^1)*((1+(CG13))^1))/((1+('DIVIDEND VALUATION'!$B$42+'DIVIDEND VALUATION'!$B$43))^13)+('DIVIDEND VALUATION'!$J$3*((1+(CG1))^1)*((1+(CG2))^1)*((1+(CG3))^1)*((1+(CG4))^1)*((1+(CG5))^1)*((1+(CG6))^1)*((1+(CG7))^1)*((1+(CG8))^1)*((1+(CG9))^1)*((1+(CG10))^1)*((1+(CG11))^1)*((1+(CG12))^1)*((1+(CG13))^1)*((1+(CG14))^1))/((1+('DIVIDEND VALUATION'!$B$42+'DIVIDEND VALUATION'!$B$43))^14)+('DIVIDEND VALUATION'!$J$3*((1+(CG1))^1)*((1+(CG2))^1)*((1+(CG3))^1)*((1+(CG4))^1)*((1+(CG5))^1)*((1+(CG6))^1)*((1+(CG7))^1)*((1+(CG8))^1)*((1+(CG9))^1)*((1+(CG10))^1)*((1+(CG11))^1)*((1+(CG12))^1)*((1+(CG13))^1)*((1+(CG14))^1)*((1+(CG15))^1))/((1+('DIVIDEND VALUATION'!$B$42+'DIVIDEND VALUATION'!$B$43))^15)+(('DIVIDEND VALUATION'!$J$3*((1+(CG1))^1)*((1+(CG2))^1)*((1+(CG3))^1)*((1+(CG4))^1)*((1+(CG5))^1)*((1+(CG6))^1)*((1+(CG7))^1)*((1+(CG8))^1)*((1+(CG9))^1)*((1+(CG10))^1)*((1+(CG11))^1)*((1+(CG12))^1)*((1+(CG13))^1)*((1+(CG14))^1)*((1+(CG15))^1))/((1+('DIVIDEND VALUATION'!$B$42+'DIVIDEND VALUATION'!$B$43))^15)/('DIVIDEND VALUATION'!$B$42-'DIVIDEND VALUATION'!$B$43)))))</f>
        <v>36.139195510904052</v>
      </c>
      <c r="CH16" s="32">
        <f ca="1">SUM(((('DIVIDEND VALUATION'!$J$3*((1+(CH1))^1))/((1+('DIVIDEND VALUATION'!$B$42+'DIVIDEND VALUATION'!$B$43))^1)+('DIVIDEND VALUATION'!$J$3*((1+(CH1))^1)*((1+(CH2))^1))/((1+('DIVIDEND VALUATION'!$B$42+'DIVIDEND VALUATION'!$B$43))^2)+('DIVIDEND VALUATION'!$J$3*((1+(CH1))^1)*((1+(CH2))^1)*((1+(CH3))^1))/((1+('DIVIDEND VALUATION'!$B$42+'DIVIDEND VALUATION'!$B$43))^3)+('DIVIDEND VALUATION'!$J$3*((1+(CH1))^1)*((1+(CH2))^1)*((1+(CH3))^1)*((1+(CH4))^1))/((1+('DIVIDEND VALUATION'!$B$42+'DIVIDEND VALUATION'!$B$43))^4)+('DIVIDEND VALUATION'!$J$3*((1+(CH1))^1)*((1+(CH2))^1)*((1+(CH3))^1)*((1+(CH4))^1)*((1+(CH5))^1))/((1+('DIVIDEND VALUATION'!$B$42+'DIVIDEND VALUATION'!$B$43))^5)+('DIVIDEND VALUATION'!$J$3*((1+(CH1))^1)*((1+(CH2))^1)*((1+(CH3))^1)*((1+(CH4))^1)*((1+(CH5))^1)*((1+(CH6))^1))/((1+('DIVIDEND VALUATION'!$B$42+'DIVIDEND VALUATION'!$B$43))^6)+('DIVIDEND VALUATION'!$J$3*((1+(CH1))^1)*((1+(CH2))^1)*((1+(CH3))^1)*((1+(CH4))^1)*((1+(CH5))^1)*((1+(CH6))^1)*((1+(CH7))^1))/((1+('DIVIDEND VALUATION'!$B$42+'DIVIDEND VALUATION'!$B$43))^7)+('DIVIDEND VALUATION'!$J$3*((1+(CH1))^1)*((1+(CH2))^1)*((1+(CH3))^1)*((1+(CH4))^1)*((1+(CH5))^1)*((1+(CH6))^1)*((1+(CH7))^1)*((1+(CH8))^1))/((1+('DIVIDEND VALUATION'!$B$42+'DIVIDEND VALUATION'!$B$43))^8)+('DIVIDEND VALUATION'!$J$3*((1+(CH1))^1)*((1+(CH2))^1)*((1+(CH3))^1)*((1+(CH4))^1)*((1+(CH5))^1)*((1+(CH6))^1)*((1+(CH7))^1)*((1+(CH8))^1)*((1+(CH9))^1))/((1+('DIVIDEND VALUATION'!$B$42+'DIVIDEND VALUATION'!$B$43))^9)+('DIVIDEND VALUATION'!$J$3*((1+(CH1))^1)*((1+(CH2))^1)*((1+(CH3))^1)*((1+(CH4))^1)*((1+(CH5))^1)*((1+(CH6))^1)*((1+(CH7))^1)*((1+(CH8))^1)*((1+(CH9))^1)*((1+(CH10))^1))/((1+('DIVIDEND VALUATION'!$B$42+'DIVIDEND VALUATION'!$B$43))^10)+('DIVIDEND VALUATION'!$J$3*((1+(CH1))^1)*((1+(CH2))^1)*((1+(CH3))^1)*((1+(CH4))^1)*((1+(CH5))^1)*((1+(CH6))^1)*((1+(CH7))^1)*((1+(CH8))^1)*((1+(CH9))^1)*((1+(CH10))^1)*((1+(CH11))^1))/((1+('DIVIDEND VALUATION'!$B$42+'DIVIDEND VALUATION'!$B$43))^11)+('DIVIDEND VALUATION'!$J$3*((1+(CH1))^1)*((1+(CH2))^1)*((1+(CH3))^1)*((1+(CH4))^1)*((1+(CH5))^1)*((1+(CH6))^1)*((1+(CH7))^1)*((1+(CH8))^1)*((1+(CH9))^1)*((1+(CH10))^1)*((1+(CH11))^1)*((1+(CH12))^1))/((1+('DIVIDEND VALUATION'!$B$42+'DIVIDEND VALUATION'!$B$43))^12)+('DIVIDEND VALUATION'!$J$3*((1+(CH1))^1)*((1+(CH2))^1)*((1+(CH3))^1)*((1+(CH4))^1)*((1+(CH5))^1)*((1+(CH6))^1)*((1+(CH7))^1)*((1+(CH8))^1)*((1+(CH9))^1)*((1+(CH10))^1)*((1+(CH11))^1)*((1+(CH12))^1)*((1+(CH13))^1))/((1+('DIVIDEND VALUATION'!$B$42+'DIVIDEND VALUATION'!$B$43))^13)+('DIVIDEND VALUATION'!$J$3*((1+(CH1))^1)*((1+(CH2))^1)*((1+(CH3))^1)*((1+(CH4))^1)*((1+(CH5))^1)*((1+(CH6))^1)*((1+(CH7))^1)*((1+(CH8))^1)*((1+(CH9))^1)*((1+(CH10))^1)*((1+(CH11))^1)*((1+(CH12))^1)*((1+(CH13))^1)*((1+(CH14))^1))/((1+('DIVIDEND VALUATION'!$B$42+'DIVIDEND VALUATION'!$B$43))^14)+('DIVIDEND VALUATION'!$J$3*((1+(CH1))^1)*((1+(CH2))^1)*((1+(CH3))^1)*((1+(CH4))^1)*((1+(CH5))^1)*((1+(CH6))^1)*((1+(CH7))^1)*((1+(CH8))^1)*((1+(CH9))^1)*((1+(CH10))^1)*((1+(CH11))^1)*((1+(CH12))^1)*((1+(CH13))^1)*((1+(CH14))^1)*((1+(CH15))^1))/((1+('DIVIDEND VALUATION'!$B$42+'DIVIDEND VALUATION'!$B$43))^15)+(('DIVIDEND VALUATION'!$J$3*((1+(CH1))^1)*((1+(CH2))^1)*((1+(CH3))^1)*((1+(CH4))^1)*((1+(CH5))^1)*((1+(CH6))^1)*((1+(CH7))^1)*((1+(CH8))^1)*((1+(CH9))^1)*((1+(CH10))^1)*((1+(CH11))^1)*((1+(CH12))^1)*((1+(CH13))^1)*((1+(CH14))^1)*((1+(CH15))^1))/((1+('DIVIDEND VALUATION'!$B$42+'DIVIDEND VALUATION'!$B$43))^15)/('DIVIDEND VALUATION'!$B$42-'DIVIDEND VALUATION'!$B$43)))))</f>
        <v>46.365892082765939</v>
      </c>
      <c r="CI16" s="32">
        <f ca="1">SUM(((('DIVIDEND VALUATION'!$J$3*((1+(CI1))^1))/((1+('DIVIDEND VALUATION'!$B$42+'DIVIDEND VALUATION'!$B$43))^1)+('DIVIDEND VALUATION'!$J$3*((1+(CI1))^1)*((1+(CI2))^1))/((1+('DIVIDEND VALUATION'!$B$42+'DIVIDEND VALUATION'!$B$43))^2)+('DIVIDEND VALUATION'!$J$3*((1+(CI1))^1)*((1+(CI2))^1)*((1+(CI3))^1))/((1+('DIVIDEND VALUATION'!$B$42+'DIVIDEND VALUATION'!$B$43))^3)+('DIVIDEND VALUATION'!$J$3*((1+(CI1))^1)*((1+(CI2))^1)*((1+(CI3))^1)*((1+(CI4))^1))/((1+('DIVIDEND VALUATION'!$B$42+'DIVIDEND VALUATION'!$B$43))^4)+('DIVIDEND VALUATION'!$J$3*((1+(CI1))^1)*((1+(CI2))^1)*((1+(CI3))^1)*((1+(CI4))^1)*((1+(CI5))^1))/((1+('DIVIDEND VALUATION'!$B$42+'DIVIDEND VALUATION'!$B$43))^5)+('DIVIDEND VALUATION'!$J$3*((1+(CI1))^1)*((1+(CI2))^1)*((1+(CI3))^1)*((1+(CI4))^1)*((1+(CI5))^1)*((1+(CI6))^1))/((1+('DIVIDEND VALUATION'!$B$42+'DIVIDEND VALUATION'!$B$43))^6)+('DIVIDEND VALUATION'!$J$3*((1+(CI1))^1)*((1+(CI2))^1)*((1+(CI3))^1)*((1+(CI4))^1)*((1+(CI5))^1)*((1+(CI6))^1)*((1+(CI7))^1))/((1+('DIVIDEND VALUATION'!$B$42+'DIVIDEND VALUATION'!$B$43))^7)+('DIVIDEND VALUATION'!$J$3*((1+(CI1))^1)*((1+(CI2))^1)*((1+(CI3))^1)*((1+(CI4))^1)*((1+(CI5))^1)*((1+(CI6))^1)*((1+(CI7))^1)*((1+(CI8))^1))/((1+('DIVIDEND VALUATION'!$B$42+'DIVIDEND VALUATION'!$B$43))^8)+('DIVIDEND VALUATION'!$J$3*((1+(CI1))^1)*((1+(CI2))^1)*((1+(CI3))^1)*((1+(CI4))^1)*((1+(CI5))^1)*((1+(CI6))^1)*((1+(CI7))^1)*((1+(CI8))^1)*((1+(CI9))^1))/((1+('DIVIDEND VALUATION'!$B$42+'DIVIDEND VALUATION'!$B$43))^9)+('DIVIDEND VALUATION'!$J$3*((1+(CI1))^1)*((1+(CI2))^1)*((1+(CI3))^1)*((1+(CI4))^1)*((1+(CI5))^1)*((1+(CI6))^1)*((1+(CI7))^1)*((1+(CI8))^1)*((1+(CI9))^1)*((1+(CI10))^1))/((1+('DIVIDEND VALUATION'!$B$42+'DIVIDEND VALUATION'!$B$43))^10)+('DIVIDEND VALUATION'!$J$3*((1+(CI1))^1)*((1+(CI2))^1)*((1+(CI3))^1)*((1+(CI4))^1)*((1+(CI5))^1)*((1+(CI6))^1)*((1+(CI7))^1)*((1+(CI8))^1)*((1+(CI9))^1)*((1+(CI10))^1)*((1+(CI11))^1))/((1+('DIVIDEND VALUATION'!$B$42+'DIVIDEND VALUATION'!$B$43))^11)+('DIVIDEND VALUATION'!$J$3*((1+(CI1))^1)*((1+(CI2))^1)*((1+(CI3))^1)*((1+(CI4))^1)*((1+(CI5))^1)*((1+(CI6))^1)*((1+(CI7))^1)*((1+(CI8))^1)*((1+(CI9))^1)*((1+(CI10))^1)*((1+(CI11))^1)*((1+(CI12))^1))/((1+('DIVIDEND VALUATION'!$B$42+'DIVIDEND VALUATION'!$B$43))^12)+('DIVIDEND VALUATION'!$J$3*((1+(CI1))^1)*((1+(CI2))^1)*((1+(CI3))^1)*((1+(CI4))^1)*((1+(CI5))^1)*((1+(CI6))^1)*((1+(CI7))^1)*((1+(CI8))^1)*((1+(CI9))^1)*((1+(CI10))^1)*((1+(CI11))^1)*((1+(CI12))^1)*((1+(CI13))^1))/((1+('DIVIDEND VALUATION'!$B$42+'DIVIDEND VALUATION'!$B$43))^13)+('DIVIDEND VALUATION'!$J$3*((1+(CI1))^1)*((1+(CI2))^1)*((1+(CI3))^1)*((1+(CI4))^1)*((1+(CI5))^1)*((1+(CI6))^1)*((1+(CI7))^1)*((1+(CI8))^1)*((1+(CI9))^1)*((1+(CI10))^1)*((1+(CI11))^1)*((1+(CI12))^1)*((1+(CI13))^1)*((1+(CI14))^1))/((1+('DIVIDEND VALUATION'!$B$42+'DIVIDEND VALUATION'!$B$43))^14)+('DIVIDEND VALUATION'!$J$3*((1+(CI1))^1)*((1+(CI2))^1)*((1+(CI3))^1)*((1+(CI4))^1)*((1+(CI5))^1)*((1+(CI6))^1)*((1+(CI7))^1)*((1+(CI8))^1)*((1+(CI9))^1)*((1+(CI10))^1)*((1+(CI11))^1)*((1+(CI12))^1)*((1+(CI13))^1)*((1+(CI14))^1)*((1+(CI15))^1))/((1+('DIVIDEND VALUATION'!$B$42+'DIVIDEND VALUATION'!$B$43))^15)+(('DIVIDEND VALUATION'!$J$3*((1+(CI1))^1)*((1+(CI2))^1)*((1+(CI3))^1)*((1+(CI4))^1)*((1+(CI5))^1)*((1+(CI6))^1)*((1+(CI7))^1)*((1+(CI8))^1)*((1+(CI9))^1)*((1+(CI10))^1)*((1+(CI11))^1)*((1+(CI12))^1)*((1+(CI13))^1)*((1+(CI14))^1)*((1+(CI15))^1))/((1+('DIVIDEND VALUATION'!$B$42+'DIVIDEND VALUATION'!$B$43))^15)/('DIVIDEND VALUATION'!$B$42-'DIVIDEND VALUATION'!$B$43)))))</f>
        <v>27.317444017216964</v>
      </c>
      <c r="CJ16" s="32">
        <f ca="1">SUM(((('DIVIDEND VALUATION'!$J$3*((1+(CJ1))^1))/((1+('DIVIDEND VALUATION'!$B$42+'DIVIDEND VALUATION'!$B$43))^1)+('DIVIDEND VALUATION'!$J$3*((1+(CJ1))^1)*((1+(CJ2))^1))/((1+('DIVIDEND VALUATION'!$B$42+'DIVIDEND VALUATION'!$B$43))^2)+('DIVIDEND VALUATION'!$J$3*((1+(CJ1))^1)*((1+(CJ2))^1)*((1+(CJ3))^1))/((1+('DIVIDEND VALUATION'!$B$42+'DIVIDEND VALUATION'!$B$43))^3)+('DIVIDEND VALUATION'!$J$3*((1+(CJ1))^1)*((1+(CJ2))^1)*((1+(CJ3))^1)*((1+(CJ4))^1))/((1+('DIVIDEND VALUATION'!$B$42+'DIVIDEND VALUATION'!$B$43))^4)+('DIVIDEND VALUATION'!$J$3*((1+(CJ1))^1)*((1+(CJ2))^1)*((1+(CJ3))^1)*((1+(CJ4))^1)*((1+(CJ5))^1))/((1+('DIVIDEND VALUATION'!$B$42+'DIVIDEND VALUATION'!$B$43))^5)+('DIVIDEND VALUATION'!$J$3*((1+(CJ1))^1)*((1+(CJ2))^1)*((1+(CJ3))^1)*((1+(CJ4))^1)*((1+(CJ5))^1)*((1+(CJ6))^1))/((1+('DIVIDEND VALUATION'!$B$42+'DIVIDEND VALUATION'!$B$43))^6)+('DIVIDEND VALUATION'!$J$3*((1+(CJ1))^1)*((1+(CJ2))^1)*((1+(CJ3))^1)*((1+(CJ4))^1)*((1+(CJ5))^1)*((1+(CJ6))^1)*((1+(CJ7))^1))/((1+('DIVIDEND VALUATION'!$B$42+'DIVIDEND VALUATION'!$B$43))^7)+('DIVIDEND VALUATION'!$J$3*((1+(CJ1))^1)*((1+(CJ2))^1)*((1+(CJ3))^1)*((1+(CJ4))^1)*((1+(CJ5))^1)*((1+(CJ6))^1)*((1+(CJ7))^1)*((1+(CJ8))^1))/((1+('DIVIDEND VALUATION'!$B$42+'DIVIDEND VALUATION'!$B$43))^8)+('DIVIDEND VALUATION'!$J$3*((1+(CJ1))^1)*((1+(CJ2))^1)*((1+(CJ3))^1)*((1+(CJ4))^1)*((1+(CJ5))^1)*((1+(CJ6))^1)*((1+(CJ7))^1)*((1+(CJ8))^1)*((1+(CJ9))^1))/((1+('DIVIDEND VALUATION'!$B$42+'DIVIDEND VALUATION'!$B$43))^9)+('DIVIDEND VALUATION'!$J$3*((1+(CJ1))^1)*((1+(CJ2))^1)*((1+(CJ3))^1)*((1+(CJ4))^1)*((1+(CJ5))^1)*((1+(CJ6))^1)*((1+(CJ7))^1)*((1+(CJ8))^1)*((1+(CJ9))^1)*((1+(CJ10))^1))/((1+('DIVIDEND VALUATION'!$B$42+'DIVIDEND VALUATION'!$B$43))^10)+('DIVIDEND VALUATION'!$J$3*((1+(CJ1))^1)*((1+(CJ2))^1)*((1+(CJ3))^1)*((1+(CJ4))^1)*((1+(CJ5))^1)*((1+(CJ6))^1)*((1+(CJ7))^1)*((1+(CJ8))^1)*((1+(CJ9))^1)*((1+(CJ10))^1)*((1+(CJ11))^1))/((1+('DIVIDEND VALUATION'!$B$42+'DIVIDEND VALUATION'!$B$43))^11)+('DIVIDEND VALUATION'!$J$3*((1+(CJ1))^1)*((1+(CJ2))^1)*((1+(CJ3))^1)*((1+(CJ4))^1)*((1+(CJ5))^1)*((1+(CJ6))^1)*((1+(CJ7))^1)*((1+(CJ8))^1)*((1+(CJ9))^1)*((1+(CJ10))^1)*((1+(CJ11))^1)*((1+(CJ12))^1))/((1+('DIVIDEND VALUATION'!$B$42+'DIVIDEND VALUATION'!$B$43))^12)+('DIVIDEND VALUATION'!$J$3*((1+(CJ1))^1)*((1+(CJ2))^1)*((1+(CJ3))^1)*((1+(CJ4))^1)*((1+(CJ5))^1)*((1+(CJ6))^1)*((1+(CJ7))^1)*((1+(CJ8))^1)*((1+(CJ9))^1)*((1+(CJ10))^1)*((1+(CJ11))^1)*((1+(CJ12))^1)*((1+(CJ13))^1))/((1+('DIVIDEND VALUATION'!$B$42+'DIVIDEND VALUATION'!$B$43))^13)+('DIVIDEND VALUATION'!$J$3*((1+(CJ1))^1)*((1+(CJ2))^1)*((1+(CJ3))^1)*((1+(CJ4))^1)*((1+(CJ5))^1)*((1+(CJ6))^1)*((1+(CJ7))^1)*((1+(CJ8))^1)*((1+(CJ9))^1)*((1+(CJ10))^1)*((1+(CJ11))^1)*((1+(CJ12))^1)*((1+(CJ13))^1)*((1+(CJ14))^1))/((1+('DIVIDEND VALUATION'!$B$42+'DIVIDEND VALUATION'!$B$43))^14)+('DIVIDEND VALUATION'!$J$3*((1+(CJ1))^1)*((1+(CJ2))^1)*((1+(CJ3))^1)*((1+(CJ4))^1)*((1+(CJ5))^1)*((1+(CJ6))^1)*((1+(CJ7))^1)*((1+(CJ8))^1)*((1+(CJ9))^1)*((1+(CJ10))^1)*((1+(CJ11))^1)*((1+(CJ12))^1)*((1+(CJ13))^1)*((1+(CJ14))^1)*((1+(CJ15))^1))/((1+('DIVIDEND VALUATION'!$B$42+'DIVIDEND VALUATION'!$B$43))^15)+(('DIVIDEND VALUATION'!$J$3*((1+(CJ1))^1)*((1+(CJ2))^1)*((1+(CJ3))^1)*((1+(CJ4))^1)*((1+(CJ5))^1)*((1+(CJ6))^1)*((1+(CJ7))^1)*((1+(CJ8))^1)*((1+(CJ9))^1)*((1+(CJ10))^1)*((1+(CJ11))^1)*((1+(CJ12))^1)*((1+(CJ13))^1)*((1+(CJ14))^1)*((1+(CJ15))^1))/((1+('DIVIDEND VALUATION'!$B$42+'DIVIDEND VALUATION'!$B$43))^15)/('DIVIDEND VALUATION'!$B$42-'DIVIDEND VALUATION'!$B$43)))))</f>
        <v>60.389567642531382</v>
      </c>
      <c r="CK16" s="32">
        <f ca="1">SUM(((('DIVIDEND VALUATION'!$J$3*((1+(CK1))^1))/((1+('DIVIDEND VALUATION'!$B$42+'DIVIDEND VALUATION'!$B$43))^1)+('DIVIDEND VALUATION'!$J$3*((1+(CK1))^1)*((1+(CK2))^1))/((1+('DIVIDEND VALUATION'!$B$42+'DIVIDEND VALUATION'!$B$43))^2)+('DIVIDEND VALUATION'!$J$3*((1+(CK1))^1)*((1+(CK2))^1)*((1+(CK3))^1))/((1+('DIVIDEND VALUATION'!$B$42+'DIVIDEND VALUATION'!$B$43))^3)+('DIVIDEND VALUATION'!$J$3*((1+(CK1))^1)*((1+(CK2))^1)*((1+(CK3))^1)*((1+(CK4))^1))/((1+('DIVIDEND VALUATION'!$B$42+'DIVIDEND VALUATION'!$B$43))^4)+('DIVIDEND VALUATION'!$J$3*((1+(CK1))^1)*((1+(CK2))^1)*((1+(CK3))^1)*((1+(CK4))^1)*((1+(CK5))^1))/((1+('DIVIDEND VALUATION'!$B$42+'DIVIDEND VALUATION'!$B$43))^5)+('DIVIDEND VALUATION'!$J$3*((1+(CK1))^1)*((1+(CK2))^1)*((1+(CK3))^1)*((1+(CK4))^1)*((1+(CK5))^1)*((1+(CK6))^1))/((1+('DIVIDEND VALUATION'!$B$42+'DIVIDEND VALUATION'!$B$43))^6)+('DIVIDEND VALUATION'!$J$3*((1+(CK1))^1)*((1+(CK2))^1)*((1+(CK3))^1)*((1+(CK4))^1)*((1+(CK5))^1)*((1+(CK6))^1)*((1+(CK7))^1))/((1+('DIVIDEND VALUATION'!$B$42+'DIVIDEND VALUATION'!$B$43))^7)+('DIVIDEND VALUATION'!$J$3*((1+(CK1))^1)*((1+(CK2))^1)*((1+(CK3))^1)*((1+(CK4))^1)*((1+(CK5))^1)*((1+(CK6))^1)*((1+(CK7))^1)*((1+(CK8))^1))/((1+('DIVIDEND VALUATION'!$B$42+'DIVIDEND VALUATION'!$B$43))^8)+('DIVIDEND VALUATION'!$J$3*((1+(CK1))^1)*((1+(CK2))^1)*((1+(CK3))^1)*((1+(CK4))^1)*((1+(CK5))^1)*((1+(CK6))^1)*((1+(CK7))^1)*((1+(CK8))^1)*((1+(CK9))^1))/((1+('DIVIDEND VALUATION'!$B$42+'DIVIDEND VALUATION'!$B$43))^9)+('DIVIDEND VALUATION'!$J$3*((1+(CK1))^1)*((1+(CK2))^1)*((1+(CK3))^1)*((1+(CK4))^1)*((1+(CK5))^1)*((1+(CK6))^1)*((1+(CK7))^1)*((1+(CK8))^1)*((1+(CK9))^1)*((1+(CK10))^1))/((1+('DIVIDEND VALUATION'!$B$42+'DIVIDEND VALUATION'!$B$43))^10)+('DIVIDEND VALUATION'!$J$3*((1+(CK1))^1)*((1+(CK2))^1)*((1+(CK3))^1)*((1+(CK4))^1)*((1+(CK5))^1)*((1+(CK6))^1)*((1+(CK7))^1)*((1+(CK8))^1)*((1+(CK9))^1)*((1+(CK10))^1)*((1+(CK11))^1))/((1+('DIVIDEND VALUATION'!$B$42+'DIVIDEND VALUATION'!$B$43))^11)+('DIVIDEND VALUATION'!$J$3*((1+(CK1))^1)*((1+(CK2))^1)*((1+(CK3))^1)*((1+(CK4))^1)*((1+(CK5))^1)*((1+(CK6))^1)*((1+(CK7))^1)*((1+(CK8))^1)*((1+(CK9))^1)*((1+(CK10))^1)*((1+(CK11))^1)*((1+(CK12))^1))/((1+('DIVIDEND VALUATION'!$B$42+'DIVIDEND VALUATION'!$B$43))^12)+('DIVIDEND VALUATION'!$J$3*((1+(CK1))^1)*((1+(CK2))^1)*((1+(CK3))^1)*((1+(CK4))^1)*((1+(CK5))^1)*((1+(CK6))^1)*((1+(CK7))^1)*((1+(CK8))^1)*((1+(CK9))^1)*((1+(CK10))^1)*((1+(CK11))^1)*((1+(CK12))^1)*((1+(CK13))^1))/((1+('DIVIDEND VALUATION'!$B$42+'DIVIDEND VALUATION'!$B$43))^13)+('DIVIDEND VALUATION'!$J$3*((1+(CK1))^1)*((1+(CK2))^1)*((1+(CK3))^1)*((1+(CK4))^1)*((1+(CK5))^1)*((1+(CK6))^1)*((1+(CK7))^1)*((1+(CK8))^1)*((1+(CK9))^1)*((1+(CK10))^1)*((1+(CK11))^1)*((1+(CK12))^1)*((1+(CK13))^1)*((1+(CK14))^1))/((1+('DIVIDEND VALUATION'!$B$42+'DIVIDEND VALUATION'!$B$43))^14)+('DIVIDEND VALUATION'!$J$3*((1+(CK1))^1)*((1+(CK2))^1)*((1+(CK3))^1)*((1+(CK4))^1)*((1+(CK5))^1)*((1+(CK6))^1)*((1+(CK7))^1)*((1+(CK8))^1)*((1+(CK9))^1)*((1+(CK10))^1)*((1+(CK11))^1)*((1+(CK12))^1)*((1+(CK13))^1)*((1+(CK14))^1)*((1+(CK15))^1))/((1+('DIVIDEND VALUATION'!$B$42+'DIVIDEND VALUATION'!$B$43))^15)+(('DIVIDEND VALUATION'!$J$3*((1+(CK1))^1)*((1+(CK2))^1)*((1+(CK3))^1)*((1+(CK4))^1)*((1+(CK5))^1)*((1+(CK6))^1)*((1+(CK7))^1)*((1+(CK8))^1)*((1+(CK9))^1)*((1+(CK10))^1)*((1+(CK11))^1)*((1+(CK12))^1)*((1+(CK13))^1)*((1+(CK14))^1)*((1+(CK15))^1))/((1+('DIVIDEND VALUATION'!$B$42+'DIVIDEND VALUATION'!$B$43))^15)/('DIVIDEND VALUATION'!$B$42-'DIVIDEND VALUATION'!$B$43)))))</f>
        <v>41.590463576597195</v>
      </c>
      <c r="CL16" s="32">
        <f ca="1">SUM(((('DIVIDEND VALUATION'!$J$3*((1+(CL1))^1))/((1+('DIVIDEND VALUATION'!$B$42+'DIVIDEND VALUATION'!$B$43))^1)+('DIVIDEND VALUATION'!$J$3*((1+(CL1))^1)*((1+(CL2))^1))/((1+('DIVIDEND VALUATION'!$B$42+'DIVIDEND VALUATION'!$B$43))^2)+('DIVIDEND VALUATION'!$J$3*((1+(CL1))^1)*((1+(CL2))^1)*((1+(CL3))^1))/((1+('DIVIDEND VALUATION'!$B$42+'DIVIDEND VALUATION'!$B$43))^3)+('DIVIDEND VALUATION'!$J$3*((1+(CL1))^1)*((1+(CL2))^1)*((1+(CL3))^1)*((1+(CL4))^1))/((1+('DIVIDEND VALUATION'!$B$42+'DIVIDEND VALUATION'!$B$43))^4)+('DIVIDEND VALUATION'!$J$3*((1+(CL1))^1)*((1+(CL2))^1)*((1+(CL3))^1)*((1+(CL4))^1)*((1+(CL5))^1))/((1+('DIVIDEND VALUATION'!$B$42+'DIVIDEND VALUATION'!$B$43))^5)+('DIVIDEND VALUATION'!$J$3*((1+(CL1))^1)*((1+(CL2))^1)*((1+(CL3))^1)*((1+(CL4))^1)*((1+(CL5))^1)*((1+(CL6))^1))/((1+('DIVIDEND VALUATION'!$B$42+'DIVIDEND VALUATION'!$B$43))^6)+('DIVIDEND VALUATION'!$J$3*((1+(CL1))^1)*((1+(CL2))^1)*((1+(CL3))^1)*((1+(CL4))^1)*((1+(CL5))^1)*((1+(CL6))^1)*((1+(CL7))^1))/((1+('DIVIDEND VALUATION'!$B$42+'DIVIDEND VALUATION'!$B$43))^7)+('DIVIDEND VALUATION'!$J$3*((1+(CL1))^1)*((1+(CL2))^1)*((1+(CL3))^1)*((1+(CL4))^1)*((1+(CL5))^1)*((1+(CL6))^1)*((1+(CL7))^1)*((1+(CL8))^1))/((1+('DIVIDEND VALUATION'!$B$42+'DIVIDEND VALUATION'!$B$43))^8)+('DIVIDEND VALUATION'!$J$3*((1+(CL1))^1)*((1+(CL2))^1)*((1+(CL3))^1)*((1+(CL4))^1)*((1+(CL5))^1)*((1+(CL6))^1)*((1+(CL7))^1)*((1+(CL8))^1)*((1+(CL9))^1))/((1+('DIVIDEND VALUATION'!$B$42+'DIVIDEND VALUATION'!$B$43))^9)+('DIVIDEND VALUATION'!$J$3*((1+(CL1))^1)*((1+(CL2))^1)*((1+(CL3))^1)*((1+(CL4))^1)*((1+(CL5))^1)*((1+(CL6))^1)*((1+(CL7))^1)*((1+(CL8))^1)*((1+(CL9))^1)*((1+(CL10))^1))/((1+('DIVIDEND VALUATION'!$B$42+'DIVIDEND VALUATION'!$B$43))^10)+('DIVIDEND VALUATION'!$J$3*((1+(CL1))^1)*((1+(CL2))^1)*((1+(CL3))^1)*((1+(CL4))^1)*((1+(CL5))^1)*((1+(CL6))^1)*((1+(CL7))^1)*((1+(CL8))^1)*((1+(CL9))^1)*((1+(CL10))^1)*((1+(CL11))^1))/((1+('DIVIDEND VALUATION'!$B$42+'DIVIDEND VALUATION'!$B$43))^11)+('DIVIDEND VALUATION'!$J$3*((1+(CL1))^1)*((1+(CL2))^1)*((1+(CL3))^1)*((1+(CL4))^1)*((1+(CL5))^1)*((1+(CL6))^1)*((1+(CL7))^1)*((1+(CL8))^1)*((1+(CL9))^1)*((1+(CL10))^1)*((1+(CL11))^1)*((1+(CL12))^1))/((1+('DIVIDEND VALUATION'!$B$42+'DIVIDEND VALUATION'!$B$43))^12)+('DIVIDEND VALUATION'!$J$3*((1+(CL1))^1)*((1+(CL2))^1)*((1+(CL3))^1)*((1+(CL4))^1)*((1+(CL5))^1)*((1+(CL6))^1)*((1+(CL7))^1)*((1+(CL8))^1)*((1+(CL9))^1)*((1+(CL10))^1)*((1+(CL11))^1)*((1+(CL12))^1)*((1+(CL13))^1))/((1+('DIVIDEND VALUATION'!$B$42+'DIVIDEND VALUATION'!$B$43))^13)+('DIVIDEND VALUATION'!$J$3*((1+(CL1))^1)*((1+(CL2))^1)*((1+(CL3))^1)*((1+(CL4))^1)*((1+(CL5))^1)*((1+(CL6))^1)*((1+(CL7))^1)*((1+(CL8))^1)*((1+(CL9))^1)*((1+(CL10))^1)*((1+(CL11))^1)*((1+(CL12))^1)*((1+(CL13))^1)*((1+(CL14))^1))/((1+('DIVIDEND VALUATION'!$B$42+'DIVIDEND VALUATION'!$B$43))^14)+('DIVIDEND VALUATION'!$J$3*((1+(CL1))^1)*((1+(CL2))^1)*((1+(CL3))^1)*((1+(CL4))^1)*((1+(CL5))^1)*((1+(CL6))^1)*((1+(CL7))^1)*((1+(CL8))^1)*((1+(CL9))^1)*((1+(CL10))^1)*((1+(CL11))^1)*((1+(CL12))^1)*((1+(CL13))^1)*((1+(CL14))^1)*((1+(CL15))^1))/((1+('DIVIDEND VALUATION'!$B$42+'DIVIDEND VALUATION'!$B$43))^15)+(('DIVIDEND VALUATION'!$J$3*((1+(CL1))^1)*((1+(CL2))^1)*((1+(CL3))^1)*((1+(CL4))^1)*((1+(CL5))^1)*((1+(CL6))^1)*((1+(CL7))^1)*((1+(CL8))^1)*((1+(CL9))^1)*((1+(CL10))^1)*((1+(CL11))^1)*((1+(CL12))^1)*((1+(CL13))^1)*((1+(CL14))^1)*((1+(CL15))^1))/((1+('DIVIDEND VALUATION'!$B$42+'DIVIDEND VALUATION'!$B$43))^15)/('DIVIDEND VALUATION'!$B$42-'DIVIDEND VALUATION'!$B$43)))))</f>
        <v>40.157169403260838</v>
      </c>
      <c r="CM16" s="32">
        <f ca="1">SUM(((('DIVIDEND VALUATION'!$J$3*((1+(CM1))^1))/((1+('DIVIDEND VALUATION'!$B$42+'DIVIDEND VALUATION'!$B$43))^1)+('DIVIDEND VALUATION'!$J$3*((1+(CM1))^1)*((1+(CM2))^1))/((1+('DIVIDEND VALUATION'!$B$42+'DIVIDEND VALUATION'!$B$43))^2)+('DIVIDEND VALUATION'!$J$3*((1+(CM1))^1)*((1+(CM2))^1)*((1+(CM3))^1))/((1+('DIVIDEND VALUATION'!$B$42+'DIVIDEND VALUATION'!$B$43))^3)+('DIVIDEND VALUATION'!$J$3*((1+(CM1))^1)*((1+(CM2))^1)*((1+(CM3))^1)*((1+(CM4))^1))/((1+('DIVIDEND VALUATION'!$B$42+'DIVIDEND VALUATION'!$B$43))^4)+('DIVIDEND VALUATION'!$J$3*((1+(CM1))^1)*((1+(CM2))^1)*((1+(CM3))^1)*((1+(CM4))^1)*((1+(CM5))^1))/((1+('DIVIDEND VALUATION'!$B$42+'DIVIDEND VALUATION'!$B$43))^5)+('DIVIDEND VALUATION'!$J$3*((1+(CM1))^1)*((1+(CM2))^1)*((1+(CM3))^1)*((1+(CM4))^1)*((1+(CM5))^1)*((1+(CM6))^1))/((1+('DIVIDEND VALUATION'!$B$42+'DIVIDEND VALUATION'!$B$43))^6)+('DIVIDEND VALUATION'!$J$3*((1+(CM1))^1)*((1+(CM2))^1)*((1+(CM3))^1)*((1+(CM4))^1)*((1+(CM5))^1)*((1+(CM6))^1)*((1+(CM7))^1))/((1+('DIVIDEND VALUATION'!$B$42+'DIVIDEND VALUATION'!$B$43))^7)+('DIVIDEND VALUATION'!$J$3*((1+(CM1))^1)*((1+(CM2))^1)*((1+(CM3))^1)*((1+(CM4))^1)*((1+(CM5))^1)*((1+(CM6))^1)*((1+(CM7))^1)*((1+(CM8))^1))/((1+('DIVIDEND VALUATION'!$B$42+'DIVIDEND VALUATION'!$B$43))^8)+('DIVIDEND VALUATION'!$J$3*((1+(CM1))^1)*((1+(CM2))^1)*((1+(CM3))^1)*((1+(CM4))^1)*((1+(CM5))^1)*((1+(CM6))^1)*((1+(CM7))^1)*((1+(CM8))^1)*((1+(CM9))^1))/((1+('DIVIDEND VALUATION'!$B$42+'DIVIDEND VALUATION'!$B$43))^9)+('DIVIDEND VALUATION'!$J$3*((1+(CM1))^1)*((1+(CM2))^1)*((1+(CM3))^1)*((1+(CM4))^1)*((1+(CM5))^1)*((1+(CM6))^1)*((1+(CM7))^1)*((1+(CM8))^1)*((1+(CM9))^1)*((1+(CM10))^1))/((1+('DIVIDEND VALUATION'!$B$42+'DIVIDEND VALUATION'!$B$43))^10)+('DIVIDEND VALUATION'!$J$3*((1+(CM1))^1)*((1+(CM2))^1)*((1+(CM3))^1)*((1+(CM4))^1)*((1+(CM5))^1)*((1+(CM6))^1)*((1+(CM7))^1)*((1+(CM8))^1)*((1+(CM9))^1)*((1+(CM10))^1)*((1+(CM11))^1))/((1+('DIVIDEND VALUATION'!$B$42+'DIVIDEND VALUATION'!$B$43))^11)+('DIVIDEND VALUATION'!$J$3*((1+(CM1))^1)*((1+(CM2))^1)*((1+(CM3))^1)*((1+(CM4))^1)*((1+(CM5))^1)*((1+(CM6))^1)*((1+(CM7))^1)*((1+(CM8))^1)*((1+(CM9))^1)*((1+(CM10))^1)*((1+(CM11))^1)*((1+(CM12))^1))/((1+('DIVIDEND VALUATION'!$B$42+'DIVIDEND VALUATION'!$B$43))^12)+('DIVIDEND VALUATION'!$J$3*((1+(CM1))^1)*((1+(CM2))^1)*((1+(CM3))^1)*((1+(CM4))^1)*((1+(CM5))^1)*((1+(CM6))^1)*((1+(CM7))^1)*((1+(CM8))^1)*((1+(CM9))^1)*((1+(CM10))^1)*((1+(CM11))^1)*((1+(CM12))^1)*((1+(CM13))^1))/((1+('DIVIDEND VALUATION'!$B$42+'DIVIDEND VALUATION'!$B$43))^13)+('DIVIDEND VALUATION'!$J$3*((1+(CM1))^1)*((1+(CM2))^1)*((1+(CM3))^1)*((1+(CM4))^1)*((1+(CM5))^1)*((1+(CM6))^1)*((1+(CM7))^1)*((1+(CM8))^1)*((1+(CM9))^1)*((1+(CM10))^1)*((1+(CM11))^1)*((1+(CM12))^1)*((1+(CM13))^1)*((1+(CM14))^1))/((1+('DIVIDEND VALUATION'!$B$42+'DIVIDEND VALUATION'!$B$43))^14)+('DIVIDEND VALUATION'!$J$3*((1+(CM1))^1)*((1+(CM2))^1)*((1+(CM3))^1)*((1+(CM4))^1)*((1+(CM5))^1)*((1+(CM6))^1)*((1+(CM7))^1)*((1+(CM8))^1)*((1+(CM9))^1)*((1+(CM10))^1)*((1+(CM11))^1)*((1+(CM12))^1)*((1+(CM13))^1)*((1+(CM14))^1)*((1+(CM15))^1))/((1+('DIVIDEND VALUATION'!$B$42+'DIVIDEND VALUATION'!$B$43))^15)+(('DIVIDEND VALUATION'!$J$3*((1+(CM1))^1)*((1+(CM2))^1)*((1+(CM3))^1)*((1+(CM4))^1)*((1+(CM5))^1)*((1+(CM6))^1)*((1+(CM7))^1)*((1+(CM8))^1)*((1+(CM9))^1)*((1+(CM10))^1)*((1+(CM11))^1)*((1+(CM12))^1)*((1+(CM13))^1)*((1+(CM14))^1)*((1+(CM15))^1))/((1+('DIVIDEND VALUATION'!$B$42+'DIVIDEND VALUATION'!$B$43))^15)/('DIVIDEND VALUATION'!$B$42-'DIVIDEND VALUATION'!$B$43)))))</f>
        <v>63.52237800762753</v>
      </c>
      <c r="CN16" s="32">
        <f ca="1">SUM(((('DIVIDEND VALUATION'!$J$3*((1+(CN1))^1))/((1+('DIVIDEND VALUATION'!$B$42+'DIVIDEND VALUATION'!$B$43))^1)+('DIVIDEND VALUATION'!$J$3*((1+(CN1))^1)*((1+(CN2))^1))/((1+('DIVIDEND VALUATION'!$B$42+'DIVIDEND VALUATION'!$B$43))^2)+('DIVIDEND VALUATION'!$J$3*((1+(CN1))^1)*((1+(CN2))^1)*((1+(CN3))^1))/((1+('DIVIDEND VALUATION'!$B$42+'DIVIDEND VALUATION'!$B$43))^3)+('DIVIDEND VALUATION'!$J$3*((1+(CN1))^1)*((1+(CN2))^1)*((1+(CN3))^1)*((1+(CN4))^1))/((1+('DIVIDEND VALUATION'!$B$42+'DIVIDEND VALUATION'!$B$43))^4)+('DIVIDEND VALUATION'!$J$3*((1+(CN1))^1)*((1+(CN2))^1)*((1+(CN3))^1)*((1+(CN4))^1)*((1+(CN5))^1))/((1+('DIVIDEND VALUATION'!$B$42+'DIVIDEND VALUATION'!$B$43))^5)+('DIVIDEND VALUATION'!$J$3*((1+(CN1))^1)*((1+(CN2))^1)*((1+(CN3))^1)*((1+(CN4))^1)*((1+(CN5))^1)*((1+(CN6))^1))/((1+('DIVIDEND VALUATION'!$B$42+'DIVIDEND VALUATION'!$B$43))^6)+('DIVIDEND VALUATION'!$J$3*((1+(CN1))^1)*((1+(CN2))^1)*((1+(CN3))^1)*((1+(CN4))^1)*((1+(CN5))^1)*((1+(CN6))^1)*((1+(CN7))^1))/((1+('DIVIDEND VALUATION'!$B$42+'DIVIDEND VALUATION'!$B$43))^7)+('DIVIDEND VALUATION'!$J$3*((1+(CN1))^1)*((1+(CN2))^1)*((1+(CN3))^1)*((1+(CN4))^1)*((1+(CN5))^1)*((1+(CN6))^1)*((1+(CN7))^1)*((1+(CN8))^1))/((1+('DIVIDEND VALUATION'!$B$42+'DIVIDEND VALUATION'!$B$43))^8)+('DIVIDEND VALUATION'!$J$3*((1+(CN1))^1)*((1+(CN2))^1)*((1+(CN3))^1)*((1+(CN4))^1)*((1+(CN5))^1)*((1+(CN6))^1)*((1+(CN7))^1)*((1+(CN8))^1)*((1+(CN9))^1))/((1+('DIVIDEND VALUATION'!$B$42+'DIVIDEND VALUATION'!$B$43))^9)+('DIVIDEND VALUATION'!$J$3*((1+(CN1))^1)*((1+(CN2))^1)*((1+(CN3))^1)*((1+(CN4))^1)*((1+(CN5))^1)*((1+(CN6))^1)*((1+(CN7))^1)*((1+(CN8))^1)*((1+(CN9))^1)*((1+(CN10))^1))/((1+('DIVIDEND VALUATION'!$B$42+'DIVIDEND VALUATION'!$B$43))^10)+('DIVIDEND VALUATION'!$J$3*((1+(CN1))^1)*((1+(CN2))^1)*((1+(CN3))^1)*((1+(CN4))^1)*((1+(CN5))^1)*((1+(CN6))^1)*((1+(CN7))^1)*((1+(CN8))^1)*((1+(CN9))^1)*((1+(CN10))^1)*((1+(CN11))^1))/((1+('DIVIDEND VALUATION'!$B$42+'DIVIDEND VALUATION'!$B$43))^11)+('DIVIDEND VALUATION'!$J$3*((1+(CN1))^1)*((1+(CN2))^1)*((1+(CN3))^1)*((1+(CN4))^1)*((1+(CN5))^1)*((1+(CN6))^1)*((1+(CN7))^1)*((1+(CN8))^1)*((1+(CN9))^1)*((1+(CN10))^1)*((1+(CN11))^1)*((1+(CN12))^1))/((1+('DIVIDEND VALUATION'!$B$42+'DIVIDEND VALUATION'!$B$43))^12)+('DIVIDEND VALUATION'!$J$3*((1+(CN1))^1)*((1+(CN2))^1)*((1+(CN3))^1)*((1+(CN4))^1)*((1+(CN5))^1)*((1+(CN6))^1)*((1+(CN7))^1)*((1+(CN8))^1)*((1+(CN9))^1)*((1+(CN10))^1)*((1+(CN11))^1)*((1+(CN12))^1)*((1+(CN13))^1))/((1+('DIVIDEND VALUATION'!$B$42+'DIVIDEND VALUATION'!$B$43))^13)+('DIVIDEND VALUATION'!$J$3*((1+(CN1))^1)*((1+(CN2))^1)*((1+(CN3))^1)*((1+(CN4))^1)*((1+(CN5))^1)*((1+(CN6))^1)*((1+(CN7))^1)*((1+(CN8))^1)*((1+(CN9))^1)*((1+(CN10))^1)*((1+(CN11))^1)*((1+(CN12))^1)*((1+(CN13))^1)*((1+(CN14))^1))/((1+('DIVIDEND VALUATION'!$B$42+'DIVIDEND VALUATION'!$B$43))^14)+('DIVIDEND VALUATION'!$J$3*((1+(CN1))^1)*((1+(CN2))^1)*((1+(CN3))^1)*((1+(CN4))^1)*((1+(CN5))^1)*((1+(CN6))^1)*((1+(CN7))^1)*((1+(CN8))^1)*((1+(CN9))^1)*((1+(CN10))^1)*((1+(CN11))^1)*((1+(CN12))^1)*((1+(CN13))^1)*((1+(CN14))^1)*((1+(CN15))^1))/((1+('DIVIDEND VALUATION'!$B$42+'DIVIDEND VALUATION'!$B$43))^15)+(('DIVIDEND VALUATION'!$J$3*((1+(CN1))^1)*((1+(CN2))^1)*((1+(CN3))^1)*((1+(CN4))^1)*((1+(CN5))^1)*((1+(CN6))^1)*((1+(CN7))^1)*((1+(CN8))^1)*((1+(CN9))^1)*((1+(CN10))^1)*((1+(CN11))^1)*((1+(CN12))^1)*((1+(CN13))^1)*((1+(CN14))^1)*((1+(CN15))^1))/((1+('DIVIDEND VALUATION'!$B$42+'DIVIDEND VALUATION'!$B$43))^15)/('DIVIDEND VALUATION'!$B$42-'DIVIDEND VALUATION'!$B$43)))))</f>
        <v>101.97234242844306</v>
      </c>
      <c r="CO16" s="32">
        <f ca="1">SUM(((('DIVIDEND VALUATION'!$J$3*((1+(CO1))^1))/((1+('DIVIDEND VALUATION'!$B$42+'DIVIDEND VALUATION'!$B$43))^1)+('DIVIDEND VALUATION'!$J$3*((1+(CO1))^1)*((1+(CO2))^1))/((1+('DIVIDEND VALUATION'!$B$42+'DIVIDEND VALUATION'!$B$43))^2)+('DIVIDEND VALUATION'!$J$3*((1+(CO1))^1)*((1+(CO2))^1)*((1+(CO3))^1))/((1+('DIVIDEND VALUATION'!$B$42+'DIVIDEND VALUATION'!$B$43))^3)+('DIVIDEND VALUATION'!$J$3*((1+(CO1))^1)*((1+(CO2))^1)*((1+(CO3))^1)*((1+(CO4))^1))/((1+('DIVIDEND VALUATION'!$B$42+'DIVIDEND VALUATION'!$B$43))^4)+('DIVIDEND VALUATION'!$J$3*((1+(CO1))^1)*((1+(CO2))^1)*((1+(CO3))^1)*((1+(CO4))^1)*((1+(CO5))^1))/((1+('DIVIDEND VALUATION'!$B$42+'DIVIDEND VALUATION'!$B$43))^5)+('DIVIDEND VALUATION'!$J$3*((1+(CO1))^1)*((1+(CO2))^1)*((1+(CO3))^1)*((1+(CO4))^1)*((1+(CO5))^1)*((1+(CO6))^1))/((1+('DIVIDEND VALUATION'!$B$42+'DIVIDEND VALUATION'!$B$43))^6)+('DIVIDEND VALUATION'!$J$3*((1+(CO1))^1)*((1+(CO2))^1)*((1+(CO3))^1)*((1+(CO4))^1)*((1+(CO5))^1)*((1+(CO6))^1)*((1+(CO7))^1))/((1+('DIVIDEND VALUATION'!$B$42+'DIVIDEND VALUATION'!$B$43))^7)+('DIVIDEND VALUATION'!$J$3*((1+(CO1))^1)*((1+(CO2))^1)*((1+(CO3))^1)*((1+(CO4))^1)*((1+(CO5))^1)*((1+(CO6))^1)*((1+(CO7))^1)*((1+(CO8))^1))/((1+('DIVIDEND VALUATION'!$B$42+'DIVIDEND VALUATION'!$B$43))^8)+('DIVIDEND VALUATION'!$J$3*((1+(CO1))^1)*((1+(CO2))^1)*((1+(CO3))^1)*((1+(CO4))^1)*((1+(CO5))^1)*((1+(CO6))^1)*((1+(CO7))^1)*((1+(CO8))^1)*((1+(CO9))^1))/((1+('DIVIDEND VALUATION'!$B$42+'DIVIDEND VALUATION'!$B$43))^9)+('DIVIDEND VALUATION'!$J$3*((1+(CO1))^1)*((1+(CO2))^1)*((1+(CO3))^1)*((1+(CO4))^1)*((1+(CO5))^1)*((1+(CO6))^1)*((1+(CO7))^1)*((1+(CO8))^1)*((1+(CO9))^1)*((1+(CO10))^1))/((1+('DIVIDEND VALUATION'!$B$42+'DIVIDEND VALUATION'!$B$43))^10)+('DIVIDEND VALUATION'!$J$3*((1+(CO1))^1)*((1+(CO2))^1)*((1+(CO3))^1)*((1+(CO4))^1)*((1+(CO5))^1)*((1+(CO6))^1)*((1+(CO7))^1)*((1+(CO8))^1)*((1+(CO9))^1)*((1+(CO10))^1)*((1+(CO11))^1))/((1+('DIVIDEND VALUATION'!$B$42+'DIVIDEND VALUATION'!$B$43))^11)+('DIVIDEND VALUATION'!$J$3*((1+(CO1))^1)*((1+(CO2))^1)*((1+(CO3))^1)*((1+(CO4))^1)*((1+(CO5))^1)*((1+(CO6))^1)*((1+(CO7))^1)*((1+(CO8))^1)*((1+(CO9))^1)*((1+(CO10))^1)*((1+(CO11))^1)*((1+(CO12))^1))/((1+('DIVIDEND VALUATION'!$B$42+'DIVIDEND VALUATION'!$B$43))^12)+('DIVIDEND VALUATION'!$J$3*((1+(CO1))^1)*((1+(CO2))^1)*((1+(CO3))^1)*((1+(CO4))^1)*((1+(CO5))^1)*((1+(CO6))^1)*((1+(CO7))^1)*((1+(CO8))^1)*((1+(CO9))^1)*((1+(CO10))^1)*((1+(CO11))^1)*((1+(CO12))^1)*((1+(CO13))^1))/((1+('DIVIDEND VALUATION'!$B$42+'DIVIDEND VALUATION'!$B$43))^13)+('DIVIDEND VALUATION'!$J$3*((1+(CO1))^1)*((1+(CO2))^1)*((1+(CO3))^1)*((1+(CO4))^1)*((1+(CO5))^1)*((1+(CO6))^1)*((1+(CO7))^1)*((1+(CO8))^1)*((1+(CO9))^1)*((1+(CO10))^1)*((1+(CO11))^1)*((1+(CO12))^1)*((1+(CO13))^1)*((1+(CO14))^1))/((1+('DIVIDEND VALUATION'!$B$42+'DIVIDEND VALUATION'!$B$43))^14)+('DIVIDEND VALUATION'!$J$3*((1+(CO1))^1)*((1+(CO2))^1)*((1+(CO3))^1)*((1+(CO4))^1)*((1+(CO5))^1)*((1+(CO6))^1)*((1+(CO7))^1)*((1+(CO8))^1)*((1+(CO9))^1)*((1+(CO10))^1)*((1+(CO11))^1)*((1+(CO12))^1)*((1+(CO13))^1)*((1+(CO14))^1)*((1+(CO15))^1))/((1+('DIVIDEND VALUATION'!$B$42+'DIVIDEND VALUATION'!$B$43))^15)+(('DIVIDEND VALUATION'!$J$3*((1+(CO1))^1)*((1+(CO2))^1)*((1+(CO3))^1)*((1+(CO4))^1)*((1+(CO5))^1)*((1+(CO6))^1)*((1+(CO7))^1)*((1+(CO8))^1)*((1+(CO9))^1)*((1+(CO10))^1)*((1+(CO11))^1)*((1+(CO12))^1)*((1+(CO13))^1)*((1+(CO14))^1)*((1+(CO15))^1))/((1+('DIVIDEND VALUATION'!$B$42+'DIVIDEND VALUATION'!$B$43))^15)/('DIVIDEND VALUATION'!$B$42-'DIVIDEND VALUATION'!$B$43)))))</f>
        <v>32.906289533512449</v>
      </c>
      <c r="CP16" s="32">
        <f ca="1">SUM(((('DIVIDEND VALUATION'!$J$3*((1+(CP1))^1))/((1+('DIVIDEND VALUATION'!$B$42+'DIVIDEND VALUATION'!$B$43))^1)+('DIVIDEND VALUATION'!$J$3*((1+(CP1))^1)*((1+(CP2))^1))/((1+('DIVIDEND VALUATION'!$B$42+'DIVIDEND VALUATION'!$B$43))^2)+('DIVIDEND VALUATION'!$J$3*((1+(CP1))^1)*((1+(CP2))^1)*((1+(CP3))^1))/((1+('DIVIDEND VALUATION'!$B$42+'DIVIDEND VALUATION'!$B$43))^3)+('DIVIDEND VALUATION'!$J$3*((1+(CP1))^1)*((1+(CP2))^1)*((1+(CP3))^1)*((1+(CP4))^1))/((1+('DIVIDEND VALUATION'!$B$42+'DIVIDEND VALUATION'!$B$43))^4)+('DIVIDEND VALUATION'!$J$3*((1+(CP1))^1)*((1+(CP2))^1)*((1+(CP3))^1)*((1+(CP4))^1)*((1+(CP5))^1))/((1+('DIVIDEND VALUATION'!$B$42+'DIVIDEND VALUATION'!$B$43))^5)+('DIVIDEND VALUATION'!$J$3*((1+(CP1))^1)*((1+(CP2))^1)*((1+(CP3))^1)*((1+(CP4))^1)*((1+(CP5))^1)*((1+(CP6))^1))/((1+('DIVIDEND VALUATION'!$B$42+'DIVIDEND VALUATION'!$B$43))^6)+('DIVIDEND VALUATION'!$J$3*((1+(CP1))^1)*((1+(CP2))^1)*((1+(CP3))^1)*((1+(CP4))^1)*((1+(CP5))^1)*((1+(CP6))^1)*((1+(CP7))^1))/((1+('DIVIDEND VALUATION'!$B$42+'DIVIDEND VALUATION'!$B$43))^7)+('DIVIDEND VALUATION'!$J$3*((1+(CP1))^1)*((1+(CP2))^1)*((1+(CP3))^1)*((1+(CP4))^1)*((1+(CP5))^1)*((1+(CP6))^1)*((1+(CP7))^1)*((1+(CP8))^1))/((1+('DIVIDEND VALUATION'!$B$42+'DIVIDEND VALUATION'!$B$43))^8)+('DIVIDEND VALUATION'!$J$3*((1+(CP1))^1)*((1+(CP2))^1)*((1+(CP3))^1)*((1+(CP4))^1)*((1+(CP5))^1)*((1+(CP6))^1)*((1+(CP7))^1)*((1+(CP8))^1)*((1+(CP9))^1))/((1+('DIVIDEND VALUATION'!$B$42+'DIVIDEND VALUATION'!$B$43))^9)+('DIVIDEND VALUATION'!$J$3*((1+(CP1))^1)*((1+(CP2))^1)*((1+(CP3))^1)*((1+(CP4))^1)*((1+(CP5))^1)*((1+(CP6))^1)*((1+(CP7))^1)*((1+(CP8))^1)*((1+(CP9))^1)*((1+(CP10))^1))/((1+('DIVIDEND VALUATION'!$B$42+'DIVIDEND VALUATION'!$B$43))^10)+('DIVIDEND VALUATION'!$J$3*((1+(CP1))^1)*((1+(CP2))^1)*((1+(CP3))^1)*((1+(CP4))^1)*((1+(CP5))^1)*((1+(CP6))^1)*((1+(CP7))^1)*((1+(CP8))^1)*((1+(CP9))^1)*((1+(CP10))^1)*((1+(CP11))^1))/((1+('DIVIDEND VALUATION'!$B$42+'DIVIDEND VALUATION'!$B$43))^11)+('DIVIDEND VALUATION'!$J$3*((1+(CP1))^1)*((1+(CP2))^1)*((1+(CP3))^1)*((1+(CP4))^1)*((1+(CP5))^1)*((1+(CP6))^1)*((1+(CP7))^1)*((1+(CP8))^1)*((1+(CP9))^1)*((1+(CP10))^1)*((1+(CP11))^1)*((1+(CP12))^1))/((1+('DIVIDEND VALUATION'!$B$42+'DIVIDEND VALUATION'!$B$43))^12)+('DIVIDEND VALUATION'!$J$3*((1+(CP1))^1)*((1+(CP2))^1)*((1+(CP3))^1)*((1+(CP4))^1)*((1+(CP5))^1)*((1+(CP6))^1)*((1+(CP7))^1)*((1+(CP8))^1)*((1+(CP9))^1)*((1+(CP10))^1)*((1+(CP11))^1)*((1+(CP12))^1)*((1+(CP13))^1))/((1+('DIVIDEND VALUATION'!$B$42+'DIVIDEND VALUATION'!$B$43))^13)+('DIVIDEND VALUATION'!$J$3*((1+(CP1))^1)*((1+(CP2))^1)*((1+(CP3))^1)*((1+(CP4))^1)*((1+(CP5))^1)*((1+(CP6))^1)*((1+(CP7))^1)*((1+(CP8))^1)*((1+(CP9))^1)*((1+(CP10))^1)*((1+(CP11))^1)*((1+(CP12))^1)*((1+(CP13))^1)*((1+(CP14))^1))/((1+('DIVIDEND VALUATION'!$B$42+'DIVIDEND VALUATION'!$B$43))^14)+('DIVIDEND VALUATION'!$J$3*((1+(CP1))^1)*((1+(CP2))^1)*((1+(CP3))^1)*((1+(CP4))^1)*((1+(CP5))^1)*((1+(CP6))^1)*((1+(CP7))^1)*((1+(CP8))^1)*((1+(CP9))^1)*((1+(CP10))^1)*((1+(CP11))^1)*((1+(CP12))^1)*((1+(CP13))^1)*((1+(CP14))^1)*((1+(CP15))^1))/((1+('DIVIDEND VALUATION'!$B$42+'DIVIDEND VALUATION'!$B$43))^15)+(('DIVIDEND VALUATION'!$J$3*((1+(CP1))^1)*((1+(CP2))^1)*((1+(CP3))^1)*((1+(CP4))^1)*((1+(CP5))^1)*((1+(CP6))^1)*((1+(CP7))^1)*((1+(CP8))^1)*((1+(CP9))^1)*((1+(CP10))^1)*((1+(CP11))^1)*((1+(CP12))^1)*((1+(CP13))^1)*((1+(CP14))^1)*((1+(CP15))^1))/((1+('DIVIDEND VALUATION'!$B$42+'DIVIDEND VALUATION'!$B$43))^15)/('DIVIDEND VALUATION'!$B$42-'DIVIDEND VALUATION'!$B$43)))))</f>
        <v>33.130062811772774</v>
      </c>
      <c r="CQ16" s="32">
        <f ca="1">SUM(((('DIVIDEND VALUATION'!$J$3*((1+(CQ1))^1))/((1+('DIVIDEND VALUATION'!$B$42+'DIVIDEND VALUATION'!$B$43))^1)+('DIVIDEND VALUATION'!$J$3*((1+(CQ1))^1)*((1+(CQ2))^1))/((1+('DIVIDEND VALUATION'!$B$42+'DIVIDEND VALUATION'!$B$43))^2)+('DIVIDEND VALUATION'!$J$3*((1+(CQ1))^1)*((1+(CQ2))^1)*((1+(CQ3))^1))/((1+('DIVIDEND VALUATION'!$B$42+'DIVIDEND VALUATION'!$B$43))^3)+('DIVIDEND VALUATION'!$J$3*((1+(CQ1))^1)*((1+(CQ2))^1)*((1+(CQ3))^1)*((1+(CQ4))^1))/((1+('DIVIDEND VALUATION'!$B$42+'DIVIDEND VALUATION'!$B$43))^4)+('DIVIDEND VALUATION'!$J$3*((1+(CQ1))^1)*((1+(CQ2))^1)*((1+(CQ3))^1)*((1+(CQ4))^1)*((1+(CQ5))^1))/((1+('DIVIDEND VALUATION'!$B$42+'DIVIDEND VALUATION'!$B$43))^5)+('DIVIDEND VALUATION'!$J$3*((1+(CQ1))^1)*((1+(CQ2))^1)*((1+(CQ3))^1)*((1+(CQ4))^1)*((1+(CQ5))^1)*((1+(CQ6))^1))/((1+('DIVIDEND VALUATION'!$B$42+'DIVIDEND VALUATION'!$B$43))^6)+('DIVIDEND VALUATION'!$J$3*((1+(CQ1))^1)*((1+(CQ2))^1)*((1+(CQ3))^1)*((1+(CQ4))^1)*((1+(CQ5))^1)*((1+(CQ6))^1)*((1+(CQ7))^1))/((1+('DIVIDEND VALUATION'!$B$42+'DIVIDEND VALUATION'!$B$43))^7)+('DIVIDEND VALUATION'!$J$3*((1+(CQ1))^1)*((1+(CQ2))^1)*((1+(CQ3))^1)*((1+(CQ4))^1)*((1+(CQ5))^1)*((1+(CQ6))^1)*((1+(CQ7))^1)*((1+(CQ8))^1))/((1+('DIVIDEND VALUATION'!$B$42+'DIVIDEND VALUATION'!$B$43))^8)+('DIVIDEND VALUATION'!$J$3*((1+(CQ1))^1)*((1+(CQ2))^1)*((1+(CQ3))^1)*((1+(CQ4))^1)*((1+(CQ5))^1)*((1+(CQ6))^1)*((1+(CQ7))^1)*((1+(CQ8))^1)*((1+(CQ9))^1))/((1+('DIVIDEND VALUATION'!$B$42+'DIVIDEND VALUATION'!$B$43))^9)+('DIVIDEND VALUATION'!$J$3*((1+(CQ1))^1)*((1+(CQ2))^1)*((1+(CQ3))^1)*((1+(CQ4))^1)*((1+(CQ5))^1)*((1+(CQ6))^1)*((1+(CQ7))^1)*((1+(CQ8))^1)*((1+(CQ9))^1)*((1+(CQ10))^1))/((1+('DIVIDEND VALUATION'!$B$42+'DIVIDEND VALUATION'!$B$43))^10)+('DIVIDEND VALUATION'!$J$3*((1+(CQ1))^1)*((1+(CQ2))^1)*((1+(CQ3))^1)*((1+(CQ4))^1)*((1+(CQ5))^1)*((1+(CQ6))^1)*((1+(CQ7))^1)*((1+(CQ8))^1)*((1+(CQ9))^1)*((1+(CQ10))^1)*((1+(CQ11))^1))/((1+('DIVIDEND VALUATION'!$B$42+'DIVIDEND VALUATION'!$B$43))^11)+('DIVIDEND VALUATION'!$J$3*((1+(CQ1))^1)*((1+(CQ2))^1)*((1+(CQ3))^1)*((1+(CQ4))^1)*((1+(CQ5))^1)*((1+(CQ6))^1)*((1+(CQ7))^1)*((1+(CQ8))^1)*((1+(CQ9))^1)*((1+(CQ10))^1)*((1+(CQ11))^1)*((1+(CQ12))^1))/((1+('DIVIDEND VALUATION'!$B$42+'DIVIDEND VALUATION'!$B$43))^12)+('DIVIDEND VALUATION'!$J$3*((1+(CQ1))^1)*((1+(CQ2))^1)*((1+(CQ3))^1)*((1+(CQ4))^1)*((1+(CQ5))^1)*((1+(CQ6))^1)*((1+(CQ7))^1)*((1+(CQ8))^1)*((1+(CQ9))^1)*((1+(CQ10))^1)*((1+(CQ11))^1)*((1+(CQ12))^1)*((1+(CQ13))^1))/((1+('DIVIDEND VALUATION'!$B$42+'DIVIDEND VALUATION'!$B$43))^13)+('DIVIDEND VALUATION'!$J$3*((1+(CQ1))^1)*((1+(CQ2))^1)*((1+(CQ3))^1)*((1+(CQ4))^1)*((1+(CQ5))^1)*((1+(CQ6))^1)*((1+(CQ7))^1)*((1+(CQ8))^1)*((1+(CQ9))^1)*((1+(CQ10))^1)*((1+(CQ11))^1)*((1+(CQ12))^1)*((1+(CQ13))^1)*((1+(CQ14))^1))/((1+('DIVIDEND VALUATION'!$B$42+'DIVIDEND VALUATION'!$B$43))^14)+('DIVIDEND VALUATION'!$J$3*((1+(CQ1))^1)*((1+(CQ2))^1)*((1+(CQ3))^1)*((1+(CQ4))^1)*((1+(CQ5))^1)*((1+(CQ6))^1)*((1+(CQ7))^1)*((1+(CQ8))^1)*((1+(CQ9))^1)*((1+(CQ10))^1)*((1+(CQ11))^1)*((1+(CQ12))^1)*((1+(CQ13))^1)*((1+(CQ14))^1)*((1+(CQ15))^1))/((1+('DIVIDEND VALUATION'!$B$42+'DIVIDEND VALUATION'!$B$43))^15)+(('DIVIDEND VALUATION'!$J$3*((1+(CQ1))^1)*((1+(CQ2))^1)*((1+(CQ3))^1)*((1+(CQ4))^1)*((1+(CQ5))^1)*((1+(CQ6))^1)*((1+(CQ7))^1)*((1+(CQ8))^1)*((1+(CQ9))^1)*((1+(CQ10))^1)*((1+(CQ11))^1)*((1+(CQ12))^1)*((1+(CQ13))^1)*((1+(CQ14))^1)*((1+(CQ15))^1))/((1+('DIVIDEND VALUATION'!$B$42+'DIVIDEND VALUATION'!$B$43))^15)/('DIVIDEND VALUATION'!$B$42-'DIVIDEND VALUATION'!$B$43)))))</f>
        <v>32.998682510745255</v>
      </c>
      <c r="CR16" s="32">
        <f ca="1">SUM(((('DIVIDEND VALUATION'!$J$3*((1+(CR1))^1))/((1+('DIVIDEND VALUATION'!$B$42+'DIVIDEND VALUATION'!$B$43))^1)+('DIVIDEND VALUATION'!$J$3*((1+(CR1))^1)*((1+(CR2))^1))/((1+('DIVIDEND VALUATION'!$B$42+'DIVIDEND VALUATION'!$B$43))^2)+('DIVIDEND VALUATION'!$J$3*((1+(CR1))^1)*((1+(CR2))^1)*((1+(CR3))^1))/((1+('DIVIDEND VALUATION'!$B$42+'DIVIDEND VALUATION'!$B$43))^3)+('DIVIDEND VALUATION'!$J$3*((1+(CR1))^1)*((1+(CR2))^1)*((1+(CR3))^1)*((1+(CR4))^1))/((1+('DIVIDEND VALUATION'!$B$42+'DIVIDEND VALUATION'!$B$43))^4)+('DIVIDEND VALUATION'!$J$3*((1+(CR1))^1)*((1+(CR2))^1)*((1+(CR3))^1)*((1+(CR4))^1)*((1+(CR5))^1))/((1+('DIVIDEND VALUATION'!$B$42+'DIVIDEND VALUATION'!$B$43))^5)+('DIVIDEND VALUATION'!$J$3*((1+(CR1))^1)*((1+(CR2))^1)*((1+(CR3))^1)*((1+(CR4))^1)*((1+(CR5))^1)*((1+(CR6))^1))/((1+('DIVIDEND VALUATION'!$B$42+'DIVIDEND VALUATION'!$B$43))^6)+('DIVIDEND VALUATION'!$J$3*((1+(CR1))^1)*((1+(CR2))^1)*((1+(CR3))^1)*((1+(CR4))^1)*((1+(CR5))^1)*((1+(CR6))^1)*((1+(CR7))^1))/((1+('DIVIDEND VALUATION'!$B$42+'DIVIDEND VALUATION'!$B$43))^7)+('DIVIDEND VALUATION'!$J$3*((1+(CR1))^1)*((1+(CR2))^1)*((1+(CR3))^1)*((1+(CR4))^1)*((1+(CR5))^1)*((1+(CR6))^1)*((1+(CR7))^1)*((1+(CR8))^1))/((1+('DIVIDEND VALUATION'!$B$42+'DIVIDEND VALUATION'!$B$43))^8)+('DIVIDEND VALUATION'!$J$3*((1+(CR1))^1)*((1+(CR2))^1)*((1+(CR3))^1)*((1+(CR4))^1)*((1+(CR5))^1)*((1+(CR6))^1)*((1+(CR7))^1)*((1+(CR8))^1)*((1+(CR9))^1))/((1+('DIVIDEND VALUATION'!$B$42+'DIVIDEND VALUATION'!$B$43))^9)+('DIVIDEND VALUATION'!$J$3*((1+(CR1))^1)*((1+(CR2))^1)*((1+(CR3))^1)*((1+(CR4))^1)*((1+(CR5))^1)*((1+(CR6))^1)*((1+(CR7))^1)*((1+(CR8))^1)*((1+(CR9))^1)*((1+(CR10))^1))/((1+('DIVIDEND VALUATION'!$B$42+'DIVIDEND VALUATION'!$B$43))^10)+('DIVIDEND VALUATION'!$J$3*((1+(CR1))^1)*((1+(CR2))^1)*((1+(CR3))^1)*((1+(CR4))^1)*((1+(CR5))^1)*((1+(CR6))^1)*((1+(CR7))^1)*((1+(CR8))^1)*((1+(CR9))^1)*((1+(CR10))^1)*((1+(CR11))^1))/((1+('DIVIDEND VALUATION'!$B$42+'DIVIDEND VALUATION'!$B$43))^11)+('DIVIDEND VALUATION'!$J$3*((1+(CR1))^1)*((1+(CR2))^1)*((1+(CR3))^1)*((1+(CR4))^1)*((1+(CR5))^1)*((1+(CR6))^1)*((1+(CR7))^1)*((1+(CR8))^1)*((1+(CR9))^1)*((1+(CR10))^1)*((1+(CR11))^1)*((1+(CR12))^1))/((1+('DIVIDEND VALUATION'!$B$42+'DIVIDEND VALUATION'!$B$43))^12)+('DIVIDEND VALUATION'!$J$3*((1+(CR1))^1)*((1+(CR2))^1)*((1+(CR3))^1)*((1+(CR4))^1)*((1+(CR5))^1)*((1+(CR6))^1)*((1+(CR7))^1)*((1+(CR8))^1)*((1+(CR9))^1)*((1+(CR10))^1)*((1+(CR11))^1)*((1+(CR12))^1)*((1+(CR13))^1))/((1+('DIVIDEND VALUATION'!$B$42+'DIVIDEND VALUATION'!$B$43))^13)+('DIVIDEND VALUATION'!$J$3*((1+(CR1))^1)*((1+(CR2))^1)*((1+(CR3))^1)*((1+(CR4))^1)*((1+(CR5))^1)*((1+(CR6))^1)*((1+(CR7))^1)*((1+(CR8))^1)*((1+(CR9))^1)*((1+(CR10))^1)*((1+(CR11))^1)*((1+(CR12))^1)*((1+(CR13))^1)*((1+(CR14))^1))/((1+('DIVIDEND VALUATION'!$B$42+'DIVIDEND VALUATION'!$B$43))^14)+('DIVIDEND VALUATION'!$J$3*((1+(CR1))^1)*((1+(CR2))^1)*((1+(CR3))^1)*((1+(CR4))^1)*((1+(CR5))^1)*((1+(CR6))^1)*((1+(CR7))^1)*((1+(CR8))^1)*((1+(CR9))^1)*((1+(CR10))^1)*((1+(CR11))^1)*((1+(CR12))^1)*((1+(CR13))^1)*((1+(CR14))^1)*((1+(CR15))^1))/((1+('DIVIDEND VALUATION'!$B$42+'DIVIDEND VALUATION'!$B$43))^15)+(('DIVIDEND VALUATION'!$J$3*((1+(CR1))^1)*((1+(CR2))^1)*((1+(CR3))^1)*((1+(CR4))^1)*((1+(CR5))^1)*((1+(CR6))^1)*((1+(CR7))^1)*((1+(CR8))^1)*((1+(CR9))^1)*((1+(CR10))^1)*((1+(CR11))^1)*((1+(CR12))^1)*((1+(CR13))^1)*((1+(CR14))^1)*((1+(CR15))^1))/((1+('DIVIDEND VALUATION'!$B$42+'DIVIDEND VALUATION'!$B$43))^15)/('DIVIDEND VALUATION'!$B$42-'DIVIDEND VALUATION'!$B$43)))))</f>
        <v>37.527281075782426</v>
      </c>
      <c r="CS16" s="32">
        <f ca="1">SUM(((('DIVIDEND VALUATION'!$J$3*((1+(CS1))^1))/((1+('DIVIDEND VALUATION'!$B$42+'DIVIDEND VALUATION'!$B$43))^1)+('DIVIDEND VALUATION'!$J$3*((1+(CS1))^1)*((1+(CS2))^1))/((1+('DIVIDEND VALUATION'!$B$42+'DIVIDEND VALUATION'!$B$43))^2)+('DIVIDEND VALUATION'!$J$3*((1+(CS1))^1)*((1+(CS2))^1)*((1+(CS3))^1))/((1+('DIVIDEND VALUATION'!$B$42+'DIVIDEND VALUATION'!$B$43))^3)+('DIVIDEND VALUATION'!$J$3*((1+(CS1))^1)*((1+(CS2))^1)*((1+(CS3))^1)*((1+(CS4))^1))/((1+('DIVIDEND VALUATION'!$B$42+'DIVIDEND VALUATION'!$B$43))^4)+('DIVIDEND VALUATION'!$J$3*((1+(CS1))^1)*((1+(CS2))^1)*((1+(CS3))^1)*((1+(CS4))^1)*((1+(CS5))^1))/((1+('DIVIDEND VALUATION'!$B$42+'DIVIDEND VALUATION'!$B$43))^5)+('DIVIDEND VALUATION'!$J$3*((1+(CS1))^1)*((1+(CS2))^1)*((1+(CS3))^1)*((1+(CS4))^1)*((1+(CS5))^1)*((1+(CS6))^1))/((1+('DIVIDEND VALUATION'!$B$42+'DIVIDEND VALUATION'!$B$43))^6)+('DIVIDEND VALUATION'!$J$3*((1+(CS1))^1)*((1+(CS2))^1)*((1+(CS3))^1)*((1+(CS4))^1)*((1+(CS5))^1)*((1+(CS6))^1)*((1+(CS7))^1))/((1+('DIVIDEND VALUATION'!$B$42+'DIVIDEND VALUATION'!$B$43))^7)+('DIVIDEND VALUATION'!$J$3*((1+(CS1))^1)*((1+(CS2))^1)*((1+(CS3))^1)*((1+(CS4))^1)*((1+(CS5))^1)*((1+(CS6))^1)*((1+(CS7))^1)*((1+(CS8))^1))/((1+('DIVIDEND VALUATION'!$B$42+'DIVIDEND VALUATION'!$B$43))^8)+('DIVIDEND VALUATION'!$J$3*((1+(CS1))^1)*((1+(CS2))^1)*((1+(CS3))^1)*((1+(CS4))^1)*((1+(CS5))^1)*((1+(CS6))^1)*((1+(CS7))^1)*((1+(CS8))^1)*((1+(CS9))^1))/((1+('DIVIDEND VALUATION'!$B$42+'DIVIDEND VALUATION'!$B$43))^9)+('DIVIDEND VALUATION'!$J$3*((1+(CS1))^1)*((1+(CS2))^1)*((1+(CS3))^1)*((1+(CS4))^1)*((1+(CS5))^1)*((1+(CS6))^1)*((1+(CS7))^1)*((1+(CS8))^1)*((1+(CS9))^1)*((1+(CS10))^1))/((1+('DIVIDEND VALUATION'!$B$42+'DIVIDEND VALUATION'!$B$43))^10)+('DIVIDEND VALUATION'!$J$3*((1+(CS1))^1)*((1+(CS2))^1)*((1+(CS3))^1)*((1+(CS4))^1)*((1+(CS5))^1)*((1+(CS6))^1)*((1+(CS7))^1)*((1+(CS8))^1)*((1+(CS9))^1)*((1+(CS10))^1)*((1+(CS11))^1))/((1+('DIVIDEND VALUATION'!$B$42+'DIVIDEND VALUATION'!$B$43))^11)+('DIVIDEND VALUATION'!$J$3*((1+(CS1))^1)*((1+(CS2))^1)*((1+(CS3))^1)*((1+(CS4))^1)*((1+(CS5))^1)*((1+(CS6))^1)*((1+(CS7))^1)*((1+(CS8))^1)*((1+(CS9))^1)*((1+(CS10))^1)*((1+(CS11))^1)*((1+(CS12))^1))/((1+('DIVIDEND VALUATION'!$B$42+'DIVIDEND VALUATION'!$B$43))^12)+('DIVIDEND VALUATION'!$J$3*((1+(CS1))^1)*((1+(CS2))^1)*((1+(CS3))^1)*((1+(CS4))^1)*((1+(CS5))^1)*((1+(CS6))^1)*((1+(CS7))^1)*((1+(CS8))^1)*((1+(CS9))^1)*((1+(CS10))^1)*((1+(CS11))^1)*((1+(CS12))^1)*((1+(CS13))^1))/((1+('DIVIDEND VALUATION'!$B$42+'DIVIDEND VALUATION'!$B$43))^13)+('DIVIDEND VALUATION'!$J$3*((1+(CS1))^1)*((1+(CS2))^1)*((1+(CS3))^1)*((1+(CS4))^1)*((1+(CS5))^1)*((1+(CS6))^1)*((1+(CS7))^1)*((1+(CS8))^1)*((1+(CS9))^1)*((1+(CS10))^1)*((1+(CS11))^1)*((1+(CS12))^1)*((1+(CS13))^1)*((1+(CS14))^1))/((1+('DIVIDEND VALUATION'!$B$42+'DIVIDEND VALUATION'!$B$43))^14)+('DIVIDEND VALUATION'!$J$3*((1+(CS1))^1)*((1+(CS2))^1)*((1+(CS3))^1)*((1+(CS4))^1)*((1+(CS5))^1)*((1+(CS6))^1)*((1+(CS7))^1)*((1+(CS8))^1)*((1+(CS9))^1)*((1+(CS10))^1)*((1+(CS11))^1)*((1+(CS12))^1)*((1+(CS13))^1)*((1+(CS14))^1)*((1+(CS15))^1))/((1+('DIVIDEND VALUATION'!$B$42+'DIVIDEND VALUATION'!$B$43))^15)+(('DIVIDEND VALUATION'!$J$3*((1+(CS1))^1)*((1+(CS2))^1)*((1+(CS3))^1)*((1+(CS4))^1)*((1+(CS5))^1)*((1+(CS6))^1)*((1+(CS7))^1)*((1+(CS8))^1)*((1+(CS9))^1)*((1+(CS10))^1)*((1+(CS11))^1)*((1+(CS12))^1)*((1+(CS13))^1)*((1+(CS14))^1)*((1+(CS15))^1))/((1+('DIVIDEND VALUATION'!$B$42+'DIVIDEND VALUATION'!$B$43))^15)/('DIVIDEND VALUATION'!$B$42-'DIVIDEND VALUATION'!$B$43)))))</f>
        <v>25.665050523165934</v>
      </c>
      <c r="CT16" s="32">
        <f ca="1">SUM(((('DIVIDEND VALUATION'!$J$3*((1+(CT1))^1))/((1+('DIVIDEND VALUATION'!$B$42+'DIVIDEND VALUATION'!$B$43))^1)+('DIVIDEND VALUATION'!$J$3*((1+(CT1))^1)*((1+(CT2))^1))/((1+('DIVIDEND VALUATION'!$B$42+'DIVIDEND VALUATION'!$B$43))^2)+('DIVIDEND VALUATION'!$J$3*((1+(CT1))^1)*((1+(CT2))^1)*((1+(CT3))^1))/((1+('DIVIDEND VALUATION'!$B$42+'DIVIDEND VALUATION'!$B$43))^3)+('DIVIDEND VALUATION'!$J$3*((1+(CT1))^1)*((1+(CT2))^1)*((1+(CT3))^1)*((1+(CT4))^1))/((1+('DIVIDEND VALUATION'!$B$42+'DIVIDEND VALUATION'!$B$43))^4)+('DIVIDEND VALUATION'!$J$3*((1+(CT1))^1)*((1+(CT2))^1)*((1+(CT3))^1)*((1+(CT4))^1)*((1+(CT5))^1))/((1+('DIVIDEND VALUATION'!$B$42+'DIVIDEND VALUATION'!$B$43))^5)+('DIVIDEND VALUATION'!$J$3*((1+(CT1))^1)*((1+(CT2))^1)*((1+(CT3))^1)*((1+(CT4))^1)*((1+(CT5))^1)*((1+(CT6))^1))/((1+('DIVIDEND VALUATION'!$B$42+'DIVIDEND VALUATION'!$B$43))^6)+('DIVIDEND VALUATION'!$J$3*((1+(CT1))^1)*((1+(CT2))^1)*((1+(CT3))^1)*((1+(CT4))^1)*((1+(CT5))^1)*((1+(CT6))^1)*((1+(CT7))^1))/((1+('DIVIDEND VALUATION'!$B$42+'DIVIDEND VALUATION'!$B$43))^7)+('DIVIDEND VALUATION'!$J$3*((1+(CT1))^1)*((1+(CT2))^1)*((1+(CT3))^1)*((1+(CT4))^1)*((1+(CT5))^1)*((1+(CT6))^1)*((1+(CT7))^1)*((1+(CT8))^1))/((1+('DIVIDEND VALUATION'!$B$42+'DIVIDEND VALUATION'!$B$43))^8)+('DIVIDEND VALUATION'!$J$3*((1+(CT1))^1)*((1+(CT2))^1)*((1+(CT3))^1)*((1+(CT4))^1)*((1+(CT5))^1)*((1+(CT6))^1)*((1+(CT7))^1)*((1+(CT8))^1)*((1+(CT9))^1))/((1+('DIVIDEND VALUATION'!$B$42+'DIVIDEND VALUATION'!$B$43))^9)+('DIVIDEND VALUATION'!$J$3*((1+(CT1))^1)*((1+(CT2))^1)*((1+(CT3))^1)*((1+(CT4))^1)*((1+(CT5))^1)*((1+(CT6))^1)*((1+(CT7))^1)*((1+(CT8))^1)*((1+(CT9))^1)*((1+(CT10))^1))/((1+('DIVIDEND VALUATION'!$B$42+'DIVIDEND VALUATION'!$B$43))^10)+('DIVIDEND VALUATION'!$J$3*((1+(CT1))^1)*((1+(CT2))^1)*((1+(CT3))^1)*((1+(CT4))^1)*((1+(CT5))^1)*((1+(CT6))^1)*((1+(CT7))^1)*((1+(CT8))^1)*((1+(CT9))^1)*((1+(CT10))^1)*((1+(CT11))^1))/((1+('DIVIDEND VALUATION'!$B$42+'DIVIDEND VALUATION'!$B$43))^11)+('DIVIDEND VALUATION'!$J$3*((1+(CT1))^1)*((1+(CT2))^1)*((1+(CT3))^1)*((1+(CT4))^1)*((1+(CT5))^1)*((1+(CT6))^1)*((1+(CT7))^1)*((1+(CT8))^1)*((1+(CT9))^1)*((1+(CT10))^1)*((1+(CT11))^1)*((1+(CT12))^1))/((1+('DIVIDEND VALUATION'!$B$42+'DIVIDEND VALUATION'!$B$43))^12)+('DIVIDEND VALUATION'!$J$3*((1+(CT1))^1)*((1+(CT2))^1)*((1+(CT3))^1)*((1+(CT4))^1)*((1+(CT5))^1)*((1+(CT6))^1)*((1+(CT7))^1)*((1+(CT8))^1)*((1+(CT9))^1)*((1+(CT10))^1)*((1+(CT11))^1)*((1+(CT12))^1)*((1+(CT13))^1))/((1+('DIVIDEND VALUATION'!$B$42+'DIVIDEND VALUATION'!$B$43))^13)+('DIVIDEND VALUATION'!$J$3*((1+(CT1))^1)*((1+(CT2))^1)*((1+(CT3))^1)*((1+(CT4))^1)*((1+(CT5))^1)*((1+(CT6))^1)*((1+(CT7))^1)*((1+(CT8))^1)*((1+(CT9))^1)*((1+(CT10))^1)*((1+(CT11))^1)*((1+(CT12))^1)*((1+(CT13))^1)*((1+(CT14))^1))/((1+('DIVIDEND VALUATION'!$B$42+'DIVIDEND VALUATION'!$B$43))^14)+('DIVIDEND VALUATION'!$J$3*((1+(CT1))^1)*((1+(CT2))^1)*((1+(CT3))^1)*((1+(CT4))^1)*((1+(CT5))^1)*((1+(CT6))^1)*((1+(CT7))^1)*((1+(CT8))^1)*((1+(CT9))^1)*((1+(CT10))^1)*((1+(CT11))^1)*((1+(CT12))^1)*((1+(CT13))^1)*((1+(CT14))^1)*((1+(CT15))^1))/((1+('DIVIDEND VALUATION'!$B$42+'DIVIDEND VALUATION'!$B$43))^15)+(('DIVIDEND VALUATION'!$J$3*((1+(CT1))^1)*((1+(CT2))^1)*((1+(CT3))^1)*((1+(CT4))^1)*((1+(CT5))^1)*((1+(CT6))^1)*((1+(CT7))^1)*((1+(CT8))^1)*((1+(CT9))^1)*((1+(CT10))^1)*((1+(CT11))^1)*((1+(CT12))^1)*((1+(CT13))^1)*((1+(CT14))^1)*((1+(CT15))^1))/((1+('DIVIDEND VALUATION'!$B$42+'DIVIDEND VALUATION'!$B$43))^15)/('DIVIDEND VALUATION'!$B$42-'DIVIDEND VALUATION'!$B$43)))))</f>
        <v>36.425360005738291</v>
      </c>
      <c r="CU16" s="32">
        <f ca="1">SUM(((('DIVIDEND VALUATION'!$J$3*((1+(CU1))^1))/((1+('DIVIDEND VALUATION'!$B$42+'DIVIDEND VALUATION'!$B$43))^1)+('DIVIDEND VALUATION'!$J$3*((1+(CU1))^1)*((1+(CU2))^1))/((1+('DIVIDEND VALUATION'!$B$42+'DIVIDEND VALUATION'!$B$43))^2)+('DIVIDEND VALUATION'!$J$3*((1+(CU1))^1)*((1+(CU2))^1)*((1+(CU3))^1))/((1+('DIVIDEND VALUATION'!$B$42+'DIVIDEND VALUATION'!$B$43))^3)+('DIVIDEND VALUATION'!$J$3*((1+(CU1))^1)*((1+(CU2))^1)*((1+(CU3))^1)*((1+(CU4))^1))/((1+('DIVIDEND VALUATION'!$B$42+'DIVIDEND VALUATION'!$B$43))^4)+('DIVIDEND VALUATION'!$J$3*((1+(CU1))^1)*((1+(CU2))^1)*((1+(CU3))^1)*((1+(CU4))^1)*((1+(CU5))^1))/((1+('DIVIDEND VALUATION'!$B$42+'DIVIDEND VALUATION'!$B$43))^5)+('DIVIDEND VALUATION'!$J$3*((1+(CU1))^1)*((1+(CU2))^1)*((1+(CU3))^1)*((1+(CU4))^1)*((1+(CU5))^1)*((1+(CU6))^1))/((1+('DIVIDEND VALUATION'!$B$42+'DIVIDEND VALUATION'!$B$43))^6)+('DIVIDEND VALUATION'!$J$3*((1+(CU1))^1)*((1+(CU2))^1)*((1+(CU3))^1)*((1+(CU4))^1)*((1+(CU5))^1)*((1+(CU6))^1)*((1+(CU7))^1))/((1+('DIVIDEND VALUATION'!$B$42+'DIVIDEND VALUATION'!$B$43))^7)+('DIVIDEND VALUATION'!$J$3*((1+(CU1))^1)*((1+(CU2))^1)*((1+(CU3))^1)*((1+(CU4))^1)*((1+(CU5))^1)*((1+(CU6))^1)*((1+(CU7))^1)*((1+(CU8))^1))/((1+('DIVIDEND VALUATION'!$B$42+'DIVIDEND VALUATION'!$B$43))^8)+('DIVIDEND VALUATION'!$J$3*((1+(CU1))^1)*((1+(CU2))^1)*((1+(CU3))^1)*((1+(CU4))^1)*((1+(CU5))^1)*((1+(CU6))^1)*((1+(CU7))^1)*((1+(CU8))^1)*((1+(CU9))^1))/((1+('DIVIDEND VALUATION'!$B$42+'DIVIDEND VALUATION'!$B$43))^9)+('DIVIDEND VALUATION'!$J$3*((1+(CU1))^1)*((1+(CU2))^1)*((1+(CU3))^1)*((1+(CU4))^1)*((1+(CU5))^1)*((1+(CU6))^1)*((1+(CU7))^1)*((1+(CU8))^1)*((1+(CU9))^1)*((1+(CU10))^1))/((1+('DIVIDEND VALUATION'!$B$42+'DIVIDEND VALUATION'!$B$43))^10)+('DIVIDEND VALUATION'!$J$3*((1+(CU1))^1)*((1+(CU2))^1)*((1+(CU3))^1)*((1+(CU4))^1)*((1+(CU5))^1)*((1+(CU6))^1)*((1+(CU7))^1)*((1+(CU8))^1)*((1+(CU9))^1)*((1+(CU10))^1)*((1+(CU11))^1))/((1+('DIVIDEND VALUATION'!$B$42+'DIVIDEND VALUATION'!$B$43))^11)+('DIVIDEND VALUATION'!$J$3*((1+(CU1))^1)*((1+(CU2))^1)*((1+(CU3))^1)*((1+(CU4))^1)*((1+(CU5))^1)*((1+(CU6))^1)*((1+(CU7))^1)*((1+(CU8))^1)*((1+(CU9))^1)*((1+(CU10))^1)*((1+(CU11))^1)*((1+(CU12))^1))/((1+('DIVIDEND VALUATION'!$B$42+'DIVIDEND VALUATION'!$B$43))^12)+('DIVIDEND VALUATION'!$J$3*((1+(CU1))^1)*((1+(CU2))^1)*((1+(CU3))^1)*((1+(CU4))^1)*((1+(CU5))^1)*((1+(CU6))^1)*((1+(CU7))^1)*((1+(CU8))^1)*((1+(CU9))^1)*((1+(CU10))^1)*((1+(CU11))^1)*((1+(CU12))^1)*((1+(CU13))^1))/((1+('DIVIDEND VALUATION'!$B$42+'DIVIDEND VALUATION'!$B$43))^13)+('DIVIDEND VALUATION'!$J$3*((1+(CU1))^1)*((1+(CU2))^1)*((1+(CU3))^1)*((1+(CU4))^1)*((1+(CU5))^1)*((1+(CU6))^1)*((1+(CU7))^1)*((1+(CU8))^1)*((1+(CU9))^1)*((1+(CU10))^1)*((1+(CU11))^1)*((1+(CU12))^1)*((1+(CU13))^1)*((1+(CU14))^1))/((1+('DIVIDEND VALUATION'!$B$42+'DIVIDEND VALUATION'!$B$43))^14)+('DIVIDEND VALUATION'!$J$3*((1+(CU1))^1)*((1+(CU2))^1)*((1+(CU3))^1)*((1+(CU4))^1)*((1+(CU5))^1)*((1+(CU6))^1)*((1+(CU7))^1)*((1+(CU8))^1)*((1+(CU9))^1)*((1+(CU10))^1)*((1+(CU11))^1)*((1+(CU12))^1)*((1+(CU13))^1)*((1+(CU14))^1)*((1+(CU15))^1))/((1+('DIVIDEND VALUATION'!$B$42+'DIVIDEND VALUATION'!$B$43))^15)+(('DIVIDEND VALUATION'!$J$3*((1+(CU1))^1)*((1+(CU2))^1)*((1+(CU3))^1)*((1+(CU4))^1)*((1+(CU5))^1)*((1+(CU6))^1)*((1+(CU7))^1)*((1+(CU8))^1)*((1+(CU9))^1)*((1+(CU10))^1)*((1+(CU11))^1)*((1+(CU12))^1)*((1+(CU13))^1)*((1+(CU14))^1)*((1+(CU15))^1))/((1+('DIVIDEND VALUATION'!$B$42+'DIVIDEND VALUATION'!$B$43))^15)/('DIVIDEND VALUATION'!$B$42-'DIVIDEND VALUATION'!$B$43)))))</f>
        <v>42.884612498245573</v>
      </c>
      <c r="CV16" s="32">
        <f ca="1">SUM(((('DIVIDEND VALUATION'!$J$3*((1+(CV1))^1))/((1+('DIVIDEND VALUATION'!$B$42+'DIVIDEND VALUATION'!$B$43))^1)+('DIVIDEND VALUATION'!$J$3*((1+(CV1))^1)*((1+(CV2))^1))/((1+('DIVIDEND VALUATION'!$B$42+'DIVIDEND VALUATION'!$B$43))^2)+('DIVIDEND VALUATION'!$J$3*((1+(CV1))^1)*((1+(CV2))^1)*((1+(CV3))^1))/((1+('DIVIDEND VALUATION'!$B$42+'DIVIDEND VALUATION'!$B$43))^3)+('DIVIDEND VALUATION'!$J$3*((1+(CV1))^1)*((1+(CV2))^1)*((1+(CV3))^1)*((1+(CV4))^1))/((1+('DIVIDEND VALUATION'!$B$42+'DIVIDEND VALUATION'!$B$43))^4)+('DIVIDEND VALUATION'!$J$3*((1+(CV1))^1)*((1+(CV2))^1)*((1+(CV3))^1)*((1+(CV4))^1)*((1+(CV5))^1))/((1+('DIVIDEND VALUATION'!$B$42+'DIVIDEND VALUATION'!$B$43))^5)+('DIVIDEND VALUATION'!$J$3*((1+(CV1))^1)*((1+(CV2))^1)*((1+(CV3))^1)*((1+(CV4))^1)*((1+(CV5))^1)*((1+(CV6))^1))/((1+('DIVIDEND VALUATION'!$B$42+'DIVIDEND VALUATION'!$B$43))^6)+('DIVIDEND VALUATION'!$J$3*((1+(CV1))^1)*((1+(CV2))^1)*((1+(CV3))^1)*((1+(CV4))^1)*((1+(CV5))^1)*((1+(CV6))^1)*((1+(CV7))^1))/((1+('DIVIDEND VALUATION'!$B$42+'DIVIDEND VALUATION'!$B$43))^7)+('DIVIDEND VALUATION'!$J$3*((1+(CV1))^1)*((1+(CV2))^1)*((1+(CV3))^1)*((1+(CV4))^1)*((1+(CV5))^1)*((1+(CV6))^1)*((1+(CV7))^1)*((1+(CV8))^1))/((1+('DIVIDEND VALUATION'!$B$42+'DIVIDEND VALUATION'!$B$43))^8)+('DIVIDEND VALUATION'!$J$3*((1+(CV1))^1)*((1+(CV2))^1)*((1+(CV3))^1)*((1+(CV4))^1)*((1+(CV5))^1)*((1+(CV6))^1)*((1+(CV7))^1)*((1+(CV8))^1)*((1+(CV9))^1))/((1+('DIVIDEND VALUATION'!$B$42+'DIVIDEND VALUATION'!$B$43))^9)+('DIVIDEND VALUATION'!$J$3*((1+(CV1))^1)*((1+(CV2))^1)*((1+(CV3))^1)*((1+(CV4))^1)*((1+(CV5))^1)*((1+(CV6))^1)*((1+(CV7))^1)*((1+(CV8))^1)*((1+(CV9))^1)*((1+(CV10))^1))/((1+('DIVIDEND VALUATION'!$B$42+'DIVIDEND VALUATION'!$B$43))^10)+('DIVIDEND VALUATION'!$J$3*((1+(CV1))^1)*((1+(CV2))^1)*((1+(CV3))^1)*((1+(CV4))^1)*((1+(CV5))^1)*((1+(CV6))^1)*((1+(CV7))^1)*((1+(CV8))^1)*((1+(CV9))^1)*((1+(CV10))^1)*((1+(CV11))^1))/((1+('DIVIDEND VALUATION'!$B$42+'DIVIDEND VALUATION'!$B$43))^11)+('DIVIDEND VALUATION'!$J$3*((1+(CV1))^1)*((1+(CV2))^1)*((1+(CV3))^1)*((1+(CV4))^1)*((1+(CV5))^1)*((1+(CV6))^1)*((1+(CV7))^1)*((1+(CV8))^1)*((1+(CV9))^1)*((1+(CV10))^1)*((1+(CV11))^1)*((1+(CV12))^1))/((1+('DIVIDEND VALUATION'!$B$42+'DIVIDEND VALUATION'!$B$43))^12)+('DIVIDEND VALUATION'!$J$3*((1+(CV1))^1)*((1+(CV2))^1)*((1+(CV3))^1)*((1+(CV4))^1)*((1+(CV5))^1)*((1+(CV6))^1)*((1+(CV7))^1)*((1+(CV8))^1)*((1+(CV9))^1)*((1+(CV10))^1)*((1+(CV11))^1)*((1+(CV12))^1)*((1+(CV13))^1))/((1+('DIVIDEND VALUATION'!$B$42+'DIVIDEND VALUATION'!$B$43))^13)+('DIVIDEND VALUATION'!$J$3*((1+(CV1))^1)*((1+(CV2))^1)*((1+(CV3))^1)*((1+(CV4))^1)*((1+(CV5))^1)*((1+(CV6))^1)*((1+(CV7))^1)*((1+(CV8))^1)*((1+(CV9))^1)*((1+(CV10))^1)*((1+(CV11))^1)*((1+(CV12))^1)*((1+(CV13))^1)*((1+(CV14))^1))/((1+('DIVIDEND VALUATION'!$B$42+'DIVIDEND VALUATION'!$B$43))^14)+('DIVIDEND VALUATION'!$J$3*((1+(CV1))^1)*((1+(CV2))^1)*((1+(CV3))^1)*((1+(CV4))^1)*((1+(CV5))^1)*((1+(CV6))^1)*((1+(CV7))^1)*((1+(CV8))^1)*((1+(CV9))^1)*((1+(CV10))^1)*((1+(CV11))^1)*((1+(CV12))^1)*((1+(CV13))^1)*((1+(CV14))^1)*((1+(CV15))^1))/((1+('DIVIDEND VALUATION'!$B$42+'DIVIDEND VALUATION'!$B$43))^15)+(('DIVIDEND VALUATION'!$J$3*((1+(CV1))^1)*((1+(CV2))^1)*((1+(CV3))^1)*((1+(CV4))^1)*((1+(CV5))^1)*((1+(CV6))^1)*((1+(CV7))^1)*((1+(CV8))^1)*((1+(CV9))^1)*((1+(CV10))^1)*((1+(CV11))^1)*((1+(CV12))^1)*((1+(CV13))^1)*((1+(CV14))^1)*((1+(CV15))^1))/((1+('DIVIDEND VALUATION'!$B$42+'DIVIDEND VALUATION'!$B$43))^15)/('DIVIDEND VALUATION'!$B$42-'DIVIDEND VALUATION'!$B$43)))))</f>
        <v>23.812991480589268</v>
      </c>
      <c r="CW16" s="32">
        <f ca="1">SUM(((('DIVIDEND VALUATION'!$J$3*((1+(CW1))^1))/((1+('DIVIDEND VALUATION'!$B$42+'DIVIDEND VALUATION'!$B$43))^1)+('DIVIDEND VALUATION'!$J$3*((1+(CW1))^1)*((1+(CW2))^1))/((1+('DIVIDEND VALUATION'!$B$42+'DIVIDEND VALUATION'!$B$43))^2)+('DIVIDEND VALUATION'!$J$3*((1+(CW1))^1)*((1+(CW2))^1)*((1+(CW3))^1))/((1+('DIVIDEND VALUATION'!$B$42+'DIVIDEND VALUATION'!$B$43))^3)+('DIVIDEND VALUATION'!$J$3*((1+(CW1))^1)*((1+(CW2))^1)*((1+(CW3))^1)*((1+(CW4))^1))/((1+('DIVIDEND VALUATION'!$B$42+'DIVIDEND VALUATION'!$B$43))^4)+('DIVIDEND VALUATION'!$J$3*((1+(CW1))^1)*((1+(CW2))^1)*((1+(CW3))^1)*((1+(CW4))^1)*((1+(CW5))^1))/((1+('DIVIDEND VALUATION'!$B$42+'DIVIDEND VALUATION'!$B$43))^5)+('DIVIDEND VALUATION'!$J$3*((1+(CW1))^1)*((1+(CW2))^1)*((1+(CW3))^1)*((1+(CW4))^1)*((1+(CW5))^1)*((1+(CW6))^1))/((1+('DIVIDEND VALUATION'!$B$42+'DIVIDEND VALUATION'!$B$43))^6)+('DIVIDEND VALUATION'!$J$3*((1+(CW1))^1)*((1+(CW2))^1)*((1+(CW3))^1)*((1+(CW4))^1)*((1+(CW5))^1)*((1+(CW6))^1)*((1+(CW7))^1))/((1+('DIVIDEND VALUATION'!$B$42+'DIVIDEND VALUATION'!$B$43))^7)+('DIVIDEND VALUATION'!$J$3*((1+(CW1))^1)*((1+(CW2))^1)*((1+(CW3))^1)*((1+(CW4))^1)*((1+(CW5))^1)*((1+(CW6))^1)*((1+(CW7))^1)*((1+(CW8))^1))/((1+('DIVIDEND VALUATION'!$B$42+'DIVIDEND VALUATION'!$B$43))^8)+('DIVIDEND VALUATION'!$J$3*((1+(CW1))^1)*((1+(CW2))^1)*((1+(CW3))^1)*((1+(CW4))^1)*((1+(CW5))^1)*((1+(CW6))^1)*((1+(CW7))^1)*((1+(CW8))^1)*((1+(CW9))^1))/((1+('DIVIDEND VALUATION'!$B$42+'DIVIDEND VALUATION'!$B$43))^9)+('DIVIDEND VALUATION'!$J$3*((1+(CW1))^1)*((1+(CW2))^1)*((1+(CW3))^1)*((1+(CW4))^1)*((1+(CW5))^1)*((1+(CW6))^1)*((1+(CW7))^1)*((1+(CW8))^1)*((1+(CW9))^1)*((1+(CW10))^1))/((1+('DIVIDEND VALUATION'!$B$42+'DIVIDEND VALUATION'!$B$43))^10)+('DIVIDEND VALUATION'!$J$3*((1+(CW1))^1)*((1+(CW2))^1)*((1+(CW3))^1)*((1+(CW4))^1)*((1+(CW5))^1)*((1+(CW6))^1)*((1+(CW7))^1)*((1+(CW8))^1)*((1+(CW9))^1)*((1+(CW10))^1)*((1+(CW11))^1))/((1+('DIVIDEND VALUATION'!$B$42+'DIVIDEND VALUATION'!$B$43))^11)+('DIVIDEND VALUATION'!$J$3*((1+(CW1))^1)*((1+(CW2))^1)*((1+(CW3))^1)*((1+(CW4))^1)*((1+(CW5))^1)*((1+(CW6))^1)*((1+(CW7))^1)*((1+(CW8))^1)*((1+(CW9))^1)*((1+(CW10))^1)*((1+(CW11))^1)*((1+(CW12))^1))/((1+('DIVIDEND VALUATION'!$B$42+'DIVIDEND VALUATION'!$B$43))^12)+('DIVIDEND VALUATION'!$J$3*((1+(CW1))^1)*((1+(CW2))^1)*((1+(CW3))^1)*((1+(CW4))^1)*((1+(CW5))^1)*((1+(CW6))^1)*((1+(CW7))^1)*((1+(CW8))^1)*((1+(CW9))^1)*((1+(CW10))^1)*((1+(CW11))^1)*((1+(CW12))^1)*((1+(CW13))^1))/((1+('DIVIDEND VALUATION'!$B$42+'DIVIDEND VALUATION'!$B$43))^13)+('DIVIDEND VALUATION'!$J$3*((1+(CW1))^1)*((1+(CW2))^1)*((1+(CW3))^1)*((1+(CW4))^1)*((1+(CW5))^1)*((1+(CW6))^1)*((1+(CW7))^1)*((1+(CW8))^1)*((1+(CW9))^1)*((1+(CW10))^1)*((1+(CW11))^1)*((1+(CW12))^1)*((1+(CW13))^1)*((1+(CW14))^1))/((1+('DIVIDEND VALUATION'!$B$42+'DIVIDEND VALUATION'!$B$43))^14)+('DIVIDEND VALUATION'!$J$3*((1+(CW1))^1)*((1+(CW2))^1)*((1+(CW3))^1)*((1+(CW4))^1)*((1+(CW5))^1)*((1+(CW6))^1)*((1+(CW7))^1)*((1+(CW8))^1)*((1+(CW9))^1)*((1+(CW10))^1)*((1+(CW11))^1)*((1+(CW12))^1)*((1+(CW13))^1)*((1+(CW14))^1)*((1+(CW15))^1))/((1+('DIVIDEND VALUATION'!$B$42+'DIVIDEND VALUATION'!$B$43))^15)+(('DIVIDEND VALUATION'!$J$3*((1+(CW1))^1)*((1+(CW2))^1)*((1+(CW3))^1)*((1+(CW4))^1)*((1+(CW5))^1)*((1+(CW6))^1)*((1+(CW7))^1)*((1+(CW8))^1)*((1+(CW9))^1)*((1+(CW10))^1)*((1+(CW11))^1)*((1+(CW12))^1)*((1+(CW13))^1)*((1+(CW14))^1)*((1+(CW15))^1))/((1+('DIVIDEND VALUATION'!$B$42+'DIVIDEND VALUATION'!$B$43))^15)/('DIVIDEND VALUATION'!$B$42-'DIVIDEND VALUATION'!$B$43)))))</f>
        <v>30.208661815224929</v>
      </c>
      <c r="CX16" s="32">
        <f ca="1">SUM(((('DIVIDEND VALUATION'!$J$3*((1+(CX1))^1))/((1+('DIVIDEND VALUATION'!$B$42+'DIVIDEND VALUATION'!$B$43))^1)+('DIVIDEND VALUATION'!$J$3*((1+(CX1))^1)*((1+(CX2))^1))/((1+('DIVIDEND VALUATION'!$B$42+'DIVIDEND VALUATION'!$B$43))^2)+('DIVIDEND VALUATION'!$J$3*((1+(CX1))^1)*((1+(CX2))^1)*((1+(CX3))^1))/((1+('DIVIDEND VALUATION'!$B$42+'DIVIDEND VALUATION'!$B$43))^3)+('DIVIDEND VALUATION'!$J$3*((1+(CX1))^1)*((1+(CX2))^1)*((1+(CX3))^1)*((1+(CX4))^1))/((1+('DIVIDEND VALUATION'!$B$42+'DIVIDEND VALUATION'!$B$43))^4)+('DIVIDEND VALUATION'!$J$3*((1+(CX1))^1)*((1+(CX2))^1)*((1+(CX3))^1)*((1+(CX4))^1)*((1+(CX5))^1))/((1+('DIVIDEND VALUATION'!$B$42+'DIVIDEND VALUATION'!$B$43))^5)+('DIVIDEND VALUATION'!$J$3*((1+(CX1))^1)*((1+(CX2))^1)*((1+(CX3))^1)*((1+(CX4))^1)*((1+(CX5))^1)*((1+(CX6))^1))/((1+('DIVIDEND VALUATION'!$B$42+'DIVIDEND VALUATION'!$B$43))^6)+('DIVIDEND VALUATION'!$J$3*((1+(CX1))^1)*((1+(CX2))^1)*((1+(CX3))^1)*((1+(CX4))^1)*((1+(CX5))^1)*((1+(CX6))^1)*((1+(CX7))^1))/((1+('DIVIDEND VALUATION'!$B$42+'DIVIDEND VALUATION'!$B$43))^7)+('DIVIDEND VALUATION'!$J$3*((1+(CX1))^1)*((1+(CX2))^1)*((1+(CX3))^1)*((1+(CX4))^1)*((1+(CX5))^1)*((1+(CX6))^1)*((1+(CX7))^1)*((1+(CX8))^1))/((1+('DIVIDEND VALUATION'!$B$42+'DIVIDEND VALUATION'!$B$43))^8)+('DIVIDEND VALUATION'!$J$3*((1+(CX1))^1)*((1+(CX2))^1)*((1+(CX3))^1)*((1+(CX4))^1)*((1+(CX5))^1)*((1+(CX6))^1)*((1+(CX7))^1)*((1+(CX8))^1)*((1+(CX9))^1))/((1+('DIVIDEND VALUATION'!$B$42+'DIVIDEND VALUATION'!$B$43))^9)+('DIVIDEND VALUATION'!$J$3*((1+(CX1))^1)*((1+(CX2))^1)*((1+(CX3))^1)*((1+(CX4))^1)*((1+(CX5))^1)*((1+(CX6))^1)*((1+(CX7))^1)*((1+(CX8))^1)*((1+(CX9))^1)*((1+(CX10))^1))/((1+('DIVIDEND VALUATION'!$B$42+'DIVIDEND VALUATION'!$B$43))^10)+('DIVIDEND VALUATION'!$J$3*((1+(CX1))^1)*((1+(CX2))^1)*((1+(CX3))^1)*((1+(CX4))^1)*((1+(CX5))^1)*((1+(CX6))^1)*((1+(CX7))^1)*((1+(CX8))^1)*((1+(CX9))^1)*((1+(CX10))^1)*((1+(CX11))^1))/((1+('DIVIDEND VALUATION'!$B$42+'DIVIDEND VALUATION'!$B$43))^11)+('DIVIDEND VALUATION'!$J$3*((1+(CX1))^1)*((1+(CX2))^1)*((1+(CX3))^1)*((1+(CX4))^1)*((1+(CX5))^1)*((1+(CX6))^1)*((1+(CX7))^1)*((1+(CX8))^1)*((1+(CX9))^1)*((1+(CX10))^1)*((1+(CX11))^1)*((1+(CX12))^1))/((1+('DIVIDEND VALUATION'!$B$42+'DIVIDEND VALUATION'!$B$43))^12)+('DIVIDEND VALUATION'!$J$3*((1+(CX1))^1)*((1+(CX2))^1)*((1+(CX3))^1)*((1+(CX4))^1)*((1+(CX5))^1)*((1+(CX6))^1)*((1+(CX7))^1)*((1+(CX8))^1)*((1+(CX9))^1)*((1+(CX10))^1)*((1+(CX11))^1)*((1+(CX12))^1)*((1+(CX13))^1))/((1+('DIVIDEND VALUATION'!$B$42+'DIVIDEND VALUATION'!$B$43))^13)+('DIVIDEND VALUATION'!$J$3*((1+(CX1))^1)*((1+(CX2))^1)*((1+(CX3))^1)*((1+(CX4))^1)*((1+(CX5))^1)*((1+(CX6))^1)*((1+(CX7))^1)*((1+(CX8))^1)*((1+(CX9))^1)*((1+(CX10))^1)*((1+(CX11))^1)*((1+(CX12))^1)*((1+(CX13))^1)*((1+(CX14))^1))/((1+('DIVIDEND VALUATION'!$B$42+'DIVIDEND VALUATION'!$B$43))^14)+('DIVIDEND VALUATION'!$J$3*((1+(CX1))^1)*((1+(CX2))^1)*((1+(CX3))^1)*((1+(CX4))^1)*((1+(CX5))^1)*((1+(CX6))^1)*((1+(CX7))^1)*((1+(CX8))^1)*((1+(CX9))^1)*((1+(CX10))^1)*((1+(CX11))^1)*((1+(CX12))^1)*((1+(CX13))^1)*((1+(CX14))^1)*((1+(CX15))^1))/((1+('DIVIDEND VALUATION'!$B$42+'DIVIDEND VALUATION'!$B$43))^15)+(('DIVIDEND VALUATION'!$J$3*((1+(CX1))^1)*((1+(CX2))^1)*((1+(CX3))^1)*((1+(CX4))^1)*((1+(CX5))^1)*((1+(CX6))^1)*((1+(CX7))^1)*((1+(CX8))^1)*((1+(CX9))^1)*((1+(CX10))^1)*((1+(CX11))^1)*((1+(CX12))^1)*((1+(CX13))^1)*((1+(CX14))^1)*((1+(CX15))^1))/((1+('DIVIDEND VALUATION'!$B$42+'DIVIDEND VALUATION'!$B$43))^15)/('DIVIDEND VALUATION'!$B$42-'DIVIDEND VALUATION'!$B$43)))))</f>
        <v>62.816059810125296</v>
      </c>
      <c r="CY16" s="32">
        <f ca="1">SUM(((('DIVIDEND VALUATION'!$J$3*((1+(CY1))^1))/((1+('DIVIDEND VALUATION'!$B$42+'DIVIDEND VALUATION'!$B$43))^1)+('DIVIDEND VALUATION'!$J$3*((1+(CY1))^1)*((1+(CY2))^1))/((1+('DIVIDEND VALUATION'!$B$42+'DIVIDEND VALUATION'!$B$43))^2)+('DIVIDEND VALUATION'!$J$3*((1+(CY1))^1)*((1+(CY2))^1)*((1+(CY3))^1))/((1+('DIVIDEND VALUATION'!$B$42+'DIVIDEND VALUATION'!$B$43))^3)+('DIVIDEND VALUATION'!$J$3*((1+(CY1))^1)*((1+(CY2))^1)*((1+(CY3))^1)*((1+(CY4))^1))/((1+('DIVIDEND VALUATION'!$B$42+'DIVIDEND VALUATION'!$B$43))^4)+('DIVIDEND VALUATION'!$J$3*((1+(CY1))^1)*((1+(CY2))^1)*((1+(CY3))^1)*((1+(CY4))^1)*((1+(CY5))^1))/((1+('DIVIDEND VALUATION'!$B$42+'DIVIDEND VALUATION'!$B$43))^5)+('DIVIDEND VALUATION'!$J$3*((1+(CY1))^1)*((1+(CY2))^1)*((1+(CY3))^1)*((1+(CY4))^1)*((1+(CY5))^1)*((1+(CY6))^1))/((1+('DIVIDEND VALUATION'!$B$42+'DIVIDEND VALUATION'!$B$43))^6)+('DIVIDEND VALUATION'!$J$3*((1+(CY1))^1)*((1+(CY2))^1)*((1+(CY3))^1)*((1+(CY4))^1)*((1+(CY5))^1)*((1+(CY6))^1)*((1+(CY7))^1))/((1+('DIVIDEND VALUATION'!$B$42+'DIVIDEND VALUATION'!$B$43))^7)+('DIVIDEND VALUATION'!$J$3*((1+(CY1))^1)*((1+(CY2))^1)*((1+(CY3))^1)*((1+(CY4))^1)*((1+(CY5))^1)*((1+(CY6))^1)*((1+(CY7))^1)*((1+(CY8))^1))/((1+('DIVIDEND VALUATION'!$B$42+'DIVIDEND VALUATION'!$B$43))^8)+('DIVIDEND VALUATION'!$J$3*((1+(CY1))^1)*((1+(CY2))^1)*((1+(CY3))^1)*((1+(CY4))^1)*((1+(CY5))^1)*((1+(CY6))^1)*((1+(CY7))^1)*((1+(CY8))^1)*((1+(CY9))^1))/((1+('DIVIDEND VALUATION'!$B$42+'DIVIDEND VALUATION'!$B$43))^9)+('DIVIDEND VALUATION'!$J$3*((1+(CY1))^1)*((1+(CY2))^1)*((1+(CY3))^1)*((1+(CY4))^1)*((1+(CY5))^1)*((1+(CY6))^1)*((1+(CY7))^1)*((1+(CY8))^1)*((1+(CY9))^1)*((1+(CY10))^1))/((1+('DIVIDEND VALUATION'!$B$42+'DIVIDEND VALUATION'!$B$43))^10)+('DIVIDEND VALUATION'!$J$3*((1+(CY1))^1)*((1+(CY2))^1)*((1+(CY3))^1)*((1+(CY4))^1)*((1+(CY5))^1)*((1+(CY6))^1)*((1+(CY7))^1)*((1+(CY8))^1)*((1+(CY9))^1)*((1+(CY10))^1)*((1+(CY11))^1))/((1+('DIVIDEND VALUATION'!$B$42+'DIVIDEND VALUATION'!$B$43))^11)+('DIVIDEND VALUATION'!$J$3*((1+(CY1))^1)*((1+(CY2))^1)*((1+(CY3))^1)*((1+(CY4))^1)*((1+(CY5))^1)*((1+(CY6))^1)*((1+(CY7))^1)*((1+(CY8))^1)*((1+(CY9))^1)*((1+(CY10))^1)*((1+(CY11))^1)*((1+(CY12))^1))/((1+('DIVIDEND VALUATION'!$B$42+'DIVIDEND VALUATION'!$B$43))^12)+('DIVIDEND VALUATION'!$J$3*((1+(CY1))^1)*((1+(CY2))^1)*((1+(CY3))^1)*((1+(CY4))^1)*((1+(CY5))^1)*((1+(CY6))^1)*((1+(CY7))^1)*((1+(CY8))^1)*((1+(CY9))^1)*((1+(CY10))^1)*((1+(CY11))^1)*((1+(CY12))^1)*((1+(CY13))^1))/((1+('DIVIDEND VALUATION'!$B$42+'DIVIDEND VALUATION'!$B$43))^13)+('DIVIDEND VALUATION'!$J$3*((1+(CY1))^1)*((1+(CY2))^1)*((1+(CY3))^1)*((1+(CY4))^1)*((1+(CY5))^1)*((1+(CY6))^1)*((1+(CY7))^1)*((1+(CY8))^1)*((1+(CY9))^1)*((1+(CY10))^1)*((1+(CY11))^1)*((1+(CY12))^1)*((1+(CY13))^1)*((1+(CY14))^1))/((1+('DIVIDEND VALUATION'!$B$42+'DIVIDEND VALUATION'!$B$43))^14)+('DIVIDEND VALUATION'!$J$3*((1+(CY1))^1)*((1+(CY2))^1)*((1+(CY3))^1)*((1+(CY4))^1)*((1+(CY5))^1)*((1+(CY6))^1)*((1+(CY7))^1)*((1+(CY8))^1)*((1+(CY9))^1)*((1+(CY10))^1)*((1+(CY11))^1)*((1+(CY12))^1)*((1+(CY13))^1)*((1+(CY14))^1)*((1+(CY15))^1))/((1+('DIVIDEND VALUATION'!$B$42+'DIVIDEND VALUATION'!$B$43))^15)+(('DIVIDEND VALUATION'!$J$3*((1+(CY1))^1)*((1+(CY2))^1)*((1+(CY3))^1)*((1+(CY4))^1)*((1+(CY5))^1)*((1+(CY6))^1)*((1+(CY7))^1)*((1+(CY8))^1)*((1+(CY9))^1)*((1+(CY10))^1)*((1+(CY11))^1)*((1+(CY12))^1)*((1+(CY13))^1)*((1+(CY14))^1)*((1+(CY15))^1))/((1+('DIVIDEND VALUATION'!$B$42+'DIVIDEND VALUATION'!$B$43))^15)/('DIVIDEND VALUATION'!$B$42-'DIVIDEND VALUATION'!$B$43)))))</f>
        <v>52.458885557932248</v>
      </c>
      <c r="CZ16" s="32">
        <f ca="1">SUM(((('DIVIDEND VALUATION'!$J$3*((1+(CZ1))^1))/((1+('DIVIDEND VALUATION'!$B$42+'DIVIDEND VALUATION'!$B$43))^1)+('DIVIDEND VALUATION'!$J$3*((1+(CZ1))^1)*((1+(CZ2))^1))/((1+('DIVIDEND VALUATION'!$B$42+'DIVIDEND VALUATION'!$B$43))^2)+('DIVIDEND VALUATION'!$J$3*((1+(CZ1))^1)*((1+(CZ2))^1)*((1+(CZ3))^1))/((1+('DIVIDEND VALUATION'!$B$42+'DIVIDEND VALUATION'!$B$43))^3)+('DIVIDEND VALUATION'!$J$3*((1+(CZ1))^1)*((1+(CZ2))^1)*((1+(CZ3))^1)*((1+(CZ4))^1))/((1+('DIVIDEND VALUATION'!$B$42+'DIVIDEND VALUATION'!$B$43))^4)+('DIVIDEND VALUATION'!$J$3*((1+(CZ1))^1)*((1+(CZ2))^1)*((1+(CZ3))^1)*((1+(CZ4))^1)*((1+(CZ5))^1))/((1+('DIVIDEND VALUATION'!$B$42+'DIVIDEND VALUATION'!$B$43))^5)+('DIVIDEND VALUATION'!$J$3*((1+(CZ1))^1)*((1+(CZ2))^1)*((1+(CZ3))^1)*((1+(CZ4))^1)*((1+(CZ5))^1)*((1+(CZ6))^1))/((1+('DIVIDEND VALUATION'!$B$42+'DIVIDEND VALUATION'!$B$43))^6)+('DIVIDEND VALUATION'!$J$3*((1+(CZ1))^1)*((1+(CZ2))^1)*((1+(CZ3))^1)*((1+(CZ4))^1)*((1+(CZ5))^1)*((1+(CZ6))^1)*((1+(CZ7))^1))/((1+('DIVIDEND VALUATION'!$B$42+'DIVIDEND VALUATION'!$B$43))^7)+('DIVIDEND VALUATION'!$J$3*((1+(CZ1))^1)*((1+(CZ2))^1)*((1+(CZ3))^1)*((1+(CZ4))^1)*((1+(CZ5))^1)*((1+(CZ6))^1)*((1+(CZ7))^1)*((1+(CZ8))^1))/((1+('DIVIDEND VALUATION'!$B$42+'DIVIDEND VALUATION'!$B$43))^8)+('DIVIDEND VALUATION'!$J$3*((1+(CZ1))^1)*((1+(CZ2))^1)*((1+(CZ3))^1)*((1+(CZ4))^1)*((1+(CZ5))^1)*((1+(CZ6))^1)*((1+(CZ7))^1)*((1+(CZ8))^1)*((1+(CZ9))^1))/((1+('DIVIDEND VALUATION'!$B$42+'DIVIDEND VALUATION'!$B$43))^9)+('DIVIDEND VALUATION'!$J$3*((1+(CZ1))^1)*((1+(CZ2))^1)*((1+(CZ3))^1)*((1+(CZ4))^1)*((1+(CZ5))^1)*((1+(CZ6))^1)*((1+(CZ7))^1)*((1+(CZ8))^1)*((1+(CZ9))^1)*((1+(CZ10))^1))/((1+('DIVIDEND VALUATION'!$B$42+'DIVIDEND VALUATION'!$B$43))^10)+('DIVIDEND VALUATION'!$J$3*((1+(CZ1))^1)*((1+(CZ2))^1)*((1+(CZ3))^1)*((1+(CZ4))^1)*((1+(CZ5))^1)*((1+(CZ6))^1)*((1+(CZ7))^1)*((1+(CZ8))^1)*((1+(CZ9))^1)*((1+(CZ10))^1)*((1+(CZ11))^1))/((1+('DIVIDEND VALUATION'!$B$42+'DIVIDEND VALUATION'!$B$43))^11)+('DIVIDEND VALUATION'!$J$3*((1+(CZ1))^1)*((1+(CZ2))^1)*((1+(CZ3))^1)*((1+(CZ4))^1)*((1+(CZ5))^1)*((1+(CZ6))^1)*((1+(CZ7))^1)*((1+(CZ8))^1)*((1+(CZ9))^1)*((1+(CZ10))^1)*((1+(CZ11))^1)*((1+(CZ12))^1))/((1+('DIVIDEND VALUATION'!$B$42+'DIVIDEND VALUATION'!$B$43))^12)+('DIVIDEND VALUATION'!$J$3*((1+(CZ1))^1)*((1+(CZ2))^1)*((1+(CZ3))^1)*((1+(CZ4))^1)*((1+(CZ5))^1)*((1+(CZ6))^1)*((1+(CZ7))^1)*((1+(CZ8))^1)*((1+(CZ9))^1)*((1+(CZ10))^1)*((1+(CZ11))^1)*((1+(CZ12))^1)*((1+(CZ13))^1))/((1+('DIVIDEND VALUATION'!$B$42+'DIVIDEND VALUATION'!$B$43))^13)+('DIVIDEND VALUATION'!$J$3*((1+(CZ1))^1)*((1+(CZ2))^1)*((1+(CZ3))^1)*((1+(CZ4))^1)*((1+(CZ5))^1)*((1+(CZ6))^1)*((1+(CZ7))^1)*((1+(CZ8))^1)*((1+(CZ9))^1)*((1+(CZ10))^1)*((1+(CZ11))^1)*((1+(CZ12))^1)*((1+(CZ13))^1)*((1+(CZ14))^1))/((1+('DIVIDEND VALUATION'!$B$42+'DIVIDEND VALUATION'!$B$43))^14)+('DIVIDEND VALUATION'!$J$3*((1+(CZ1))^1)*((1+(CZ2))^1)*((1+(CZ3))^1)*((1+(CZ4))^1)*((1+(CZ5))^1)*((1+(CZ6))^1)*((1+(CZ7))^1)*((1+(CZ8))^1)*((1+(CZ9))^1)*((1+(CZ10))^1)*((1+(CZ11))^1)*((1+(CZ12))^1)*((1+(CZ13))^1)*((1+(CZ14))^1)*((1+(CZ15))^1))/((1+('DIVIDEND VALUATION'!$B$42+'DIVIDEND VALUATION'!$B$43))^15)+(('DIVIDEND VALUATION'!$J$3*((1+(CZ1))^1)*((1+(CZ2))^1)*((1+(CZ3))^1)*((1+(CZ4))^1)*((1+(CZ5))^1)*((1+(CZ6))^1)*((1+(CZ7))^1)*((1+(CZ8))^1)*((1+(CZ9))^1)*((1+(CZ10))^1)*((1+(CZ11))^1)*((1+(CZ12))^1)*((1+(CZ13))^1)*((1+(CZ14))^1)*((1+(CZ15))^1))/((1+('DIVIDEND VALUATION'!$B$42+'DIVIDEND VALUATION'!$B$43))^15)/('DIVIDEND VALUATION'!$B$42-'DIVIDEND VALUATION'!$B$43)))))</f>
        <v>44.174915473447406</v>
      </c>
      <c r="DA16" s="32">
        <f ca="1">SUM(((('DIVIDEND VALUATION'!$J$3*((1+(DA1))^1))/((1+('DIVIDEND VALUATION'!$B$42+'DIVIDEND VALUATION'!$B$43))^1)+('DIVIDEND VALUATION'!$J$3*((1+(DA1))^1)*((1+(DA2))^1))/((1+('DIVIDEND VALUATION'!$B$42+'DIVIDEND VALUATION'!$B$43))^2)+('DIVIDEND VALUATION'!$J$3*((1+(DA1))^1)*((1+(DA2))^1)*((1+(DA3))^1))/((1+('DIVIDEND VALUATION'!$B$42+'DIVIDEND VALUATION'!$B$43))^3)+('DIVIDEND VALUATION'!$J$3*((1+(DA1))^1)*((1+(DA2))^1)*((1+(DA3))^1)*((1+(DA4))^1))/((1+('DIVIDEND VALUATION'!$B$42+'DIVIDEND VALUATION'!$B$43))^4)+('DIVIDEND VALUATION'!$J$3*((1+(DA1))^1)*((1+(DA2))^1)*((1+(DA3))^1)*((1+(DA4))^1)*((1+(DA5))^1))/((1+('DIVIDEND VALUATION'!$B$42+'DIVIDEND VALUATION'!$B$43))^5)+('DIVIDEND VALUATION'!$J$3*((1+(DA1))^1)*((1+(DA2))^1)*((1+(DA3))^1)*((1+(DA4))^1)*((1+(DA5))^1)*((1+(DA6))^1))/((1+('DIVIDEND VALUATION'!$B$42+'DIVIDEND VALUATION'!$B$43))^6)+('DIVIDEND VALUATION'!$J$3*((1+(DA1))^1)*((1+(DA2))^1)*((1+(DA3))^1)*((1+(DA4))^1)*((1+(DA5))^1)*((1+(DA6))^1)*((1+(DA7))^1))/((1+('DIVIDEND VALUATION'!$B$42+'DIVIDEND VALUATION'!$B$43))^7)+('DIVIDEND VALUATION'!$J$3*((1+(DA1))^1)*((1+(DA2))^1)*((1+(DA3))^1)*((1+(DA4))^1)*((1+(DA5))^1)*((1+(DA6))^1)*((1+(DA7))^1)*((1+(DA8))^1))/((1+('DIVIDEND VALUATION'!$B$42+'DIVIDEND VALUATION'!$B$43))^8)+('DIVIDEND VALUATION'!$J$3*((1+(DA1))^1)*((1+(DA2))^1)*((1+(DA3))^1)*((1+(DA4))^1)*((1+(DA5))^1)*((1+(DA6))^1)*((1+(DA7))^1)*((1+(DA8))^1)*((1+(DA9))^1))/((1+('DIVIDEND VALUATION'!$B$42+'DIVIDEND VALUATION'!$B$43))^9)+('DIVIDEND VALUATION'!$J$3*((1+(DA1))^1)*((1+(DA2))^1)*((1+(DA3))^1)*((1+(DA4))^1)*((1+(DA5))^1)*((1+(DA6))^1)*((1+(DA7))^1)*((1+(DA8))^1)*((1+(DA9))^1)*((1+(DA10))^1))/((1+('DIVIDEND VALUATION'!$B$42+'DIVIDEND VALUATION'!$B$43))^10)+('DIVIDEND VALUATION'!$J$3*((1+(DA1))^1)*((1+(DA2))^1)*((1+(DA3))^1)*((1+(DA4))^1)*((1+(DA5))^1)*((1+(DA6))^1)*((1+(DA7))^1)*((1+(DA8))^1)*((1+(DA9))^1)*((1+(DA10))^1)*((1+(DA11))^1))/((1+('DIVIDEND VALUATION'!$B$42+'DIVIDEND VALUATION'!$B$43))^11)+('DIVIDEND VALUATION'!$J$3*((1+(DA1))^1)*((1+(DA2))^1)*((1+(DA3))^1)*((1+(DA4))^1)*((1+(DA5))^1)*((1+(DA6))^1)*((1+(DA7))^1)*((1+(DA8))^1)*((1+(DA9))^1)*((1+(DA10))^1)*((1+(DA11))^1)*((1+(DA12))^1))/((1+('DIVIDEND VALUATION'!$B$42+'DIVIDEND VALUATION'!$B$43))^12)+('DIVIDEND VALUATION'!$J$3*((1+(DA1))^1)*((1+(DA2))^1)*((1+(DA3))^1)*((1+(DA4))^1)*((1+(DA5))^1)*((1+(DA6))^1)*((1+(DA7))^1)*((1+(DA8))^1)*((1+(DA9))^1)*((1+(DA10))^1)*((1+(DA11))^1)*((1+(DA12))^1)*((1+(DA13))^1))/((1+('DIVIDEND VALUATION'!$B$42+'DIVIDEND VALUATION'!$B$43))^13)+('DIVIDEND VALUATION'!$J$3*((1+(DA1))^1)*((1+(DA2))^1)*((1+(DA3))^1)*((1+(DA4))^1)*((1+(DA5))^1)*((1+(DA6))^1)*((1+(DA7))^1)*((1+(DA8))^1)*((1+(DA9))^1)*((1+(DA10))^1)*((1+(DA11))^1)*((1+(DA12))^1)*((1+(DA13))^1)*((1+(DA14))^1))/((1+('DIVIDEND VALUATION'!$B$42+'DIVIDEND VALUATION'!$B$43))^14)+('DIVIDEND VALUATION'!$J$3*((1+(DA1))^1)*((1+(DA2))^1)*((1+(DA3))^1)*((1+(DA4))^1)*((1+(DA5))^1)*((1+(DA6))^1)*((1+(DA7))^1)*((1+(DA8))^1)*((1+(DA9))^1)*((1+(DA10))^1)*((1+(DA11))^1)*((1+(DA12))^1)*((1+(DA13))^1)*((1+(DA14))^1)*((1+(DA15))^1))/((1+('DIVIDEND VALUATION'!$B$42+'DIVIDEND VALUATION'!$B$43))^15)+(('DIVIDEND VALUATION'!$J$3*((1+(DA1))^1)*((1+(DA2))^1)*((1+(DA3))^1)*((1+(DA4))^1)*((1+(DA5))^1)*((1+(DA6))^1)*((1+(DA7))^1)*((1+(DA8))^1)*((1+(DA9))^1)*((1+(DA10))^1)*((1+(DA11))^1)*((1+(DA12))^1)*((1+(DA13))^1)*((1+(DA14))^1)*((1+(DA15))^1))/((1+('DIVIDEND VALUATION'!$B$42+'DIVIDEND VALUATION'!$B$43))^15)/('DIVIDEND VALUATION'!$B$42-'DIVIDEND VALUATION'!$B$43)))))</f>
        <v>42.554098549474148</v>
      </c>
      <c r="DB16" s="32">
        <f ca="1">SUM(((('DIVIDEND VALUATION'!$J$3*((1+(DB1))^1))/((1+('DIVIDEND VALUATION'!$B$42+'DIVIDEND VALUATION'!$B$43))^1)+('DIVIDEND VALUATION'!$J$3*((1+(DB1))^1)*((1+(DB2))^1))/((1+('DIVIDEND VALUATION'!$B$42+'DIVIDEND VALUATION'!$B$43))^2)+('DIVIDEND VALUATION'!$J$3*((1+(DB1))^1)*((1+(DB2))^1)*((1+(DB3))^1))/((1+('DIVIDEND VALUATION'!$B$42+'DIVIDEND VALUATION'!$B$43))^3)+('DIVIDEND VALUATION'!$J$3*((1+(DB1))^1)*((1+(DB2))^1)*((1+(DB3))^1)*((1+(DB4))^1))/((1+('DIVIDEND VALUATION'!$B$42+'DIVIDEND VALUATION'!$B$43))^4)+('DIVIDEND VALUATION'!$J$3*((1+(DB1))^1)*((1+(DB2))^1)*((1+(DB3))^1)*((1+(DB4))^1)*((1+(DB5))^1))/((1+('DIVIDEND VALUATION'!$B$42+'DIVIDEND VALUATION'!$B$43))^5)+('DIVIDEND VALUATION'!$J$3*((1+(DB1))^1)*((1+(DB2))^1)*((1+(DB3))^1)*((1+(DB4))^1)*((1+(DB5))^1)*((1+(DB6))^1))/((1+('DIVIDEND VALUATION'!$B$42+'DIVIDEND VALUATION'!$B$43))^6)+('DIVIDEND VALUATION'!$J$3*((1+(DB1))^1)*((1+(DB2))^1)*((1+(DB3))^1)*((1+(DB4))^1)*((1+(DB5))^1)*((1+(DB6))^1)*((1+(DB7))^1))/((1+('DIVIDEND VALUATION'!$B$42+'DIVIDEND VALUATION'!$B$43))^7)+('DIVIDEND VALUATION'!$J$3*((1+(DB1))^1)*((1+(DB2))^1)*((1+(DB3))^1)*((1+(DB4))^1)*((1+(DB5))^1)*((1+(DB6))^1)*((1+(DB7))^1)*((1+(DB8))^1))/((1+('DIVIDEND VALUATION'!$B$42+'DIVIDEND VALUATION'!$B$43))^8)+('DIVIDEND VALUATION'!$J$3*((1+(DB1))^1)*((1+(DB2))^1)*((1+(DB3))^1)*((1+(DB4))^1)*((1+(DB5))^1)*((1+(DB6))^1)*((1+(DB7))^1)*((1+(DB8))^1)*((1+(DB9))^1))/((1+('DIVIDEND VALUATION'!$B$42+'DIVIDEND VALUATION'!$B$43))^9)+('DIVIDEND VALUATION'!$J$3*((1+(DB1))^1)*((1+(DB2))^1)*((1+(DB3))^1)*((1+(DB4))^1)*((1+(DB5))^1)*((1+(DB6))^1)*((1+(DB7))^1)*((1+(DB8))^1)*((1+(DB9))^1)*((1+(DB10))^1))/((1+('DIVIDEND VALUATION'!$B$42+'DIVIDEND VALUATION'!$B$43))^10)+('DIVIDEND VALUATION'!$J$3*((1+(DB1))^1)*((1+(DB2))^1)*((1+(DB3))^1)*((1+(DB4))^1)*((1+(DB5))^1)*((1+(DB6))^1)*((1+(DB7))^1)*((1+(DB8))^1)*((1+(DB9))^1)*((1+(DB10))^1)*((1+(DB11))^1))/((1+('DIVIDEND VALUATION'!$B$42+'DIVIDEND VALUATION'!$B$43))^11)+('DIVIDEND VALUATION'!$J$3*((1+(DB1))^1)*((1+(DB2))^1)*((1+(DB3))^1)*((1+(DB4))^1)*((1+(DB5))^1)*((1+(DB6))^1)*((1+(DB7))^1)*((1+(DB8))^1)*((1+(DB9))^1)*((1+(DB10))^1)*((1+(DB11))^1)*((1+(DB12))^1))/((1+('DIVIDEND VALUATION'!$B$42+'DIVIDEND VALUATION'!$B$43))^12)+('DIVIDEND VALUATION'!$J$3*((1+(DB1))^1)*((1+(DB2))^1)*((1+(DB3))^1)*((1+(DB4))^1)*((1+(DB5))^1)*((1+(DB6))^1)*((1+(DB7))^1)*((1+(DB8))^1)*((1+(DB9))^1)*((1+(DB10))^1)*((1+(DB11))^1)*((1+(DB12))^1)*((1+(DB13))^1))/((1+('DIVIDEND VALUATION'!$B$42+'DIVIDEND VALUATION'!$B$43))^13)+('DIVIDEND VALUATION'!$J$3*((1+(DB1))^1)*((1+(DB2))^1)*((1+(DB3))^1)*((1+(DB4))^1)*((1+(DB5))^1)*((1+(DB6))^1)*((1+(DB7))^1)*((1+(DB8))^1)*((1+(DB9))^1)*((1+(DB10))^1)*((1+(DB11))^1)*((1+(DB12))^1)*((1+(DB13))^1)*((1+(DB14))^1))/((1+('DIVIDEND VALUATION'!$B$42+'DIVIDEND VALUATION'!$B$43))^14)+('DIVIDEND VALUATION'!$J$3*((1+(DB1))^1)*((1+(DB2))^1)*((1+(DB3))^1)*((1+(DB4))^1)*((1+(DB5))^1)*((1+(DB6))^1)*((1+(DB7))^1)*((1+(DB8))^1)*((1+(DB9))^1)*((1+(DB10))^1)*((1+(DB11))^1)*((1+(DB12))^1)*((1+(DB13))^1)*((1+(DB14))^1)*((1+(DB15))^1))/((1+('DIVIDEND VALUATION'!$B$42+'DIVIDEND VALUATION'!$B$43))^15)+(('DIVIDEND VALUATION'!$J$3*((1+(DB1))^1)*((1+(DB2))^1)*((1+(DB3))^1)*((1+(DB4))^1)*((1+(DB5))^1)*((1+(DB6))^1)*((1+(DB7))^1)*((1+(DB8))^1)*((1+(DB9))^1)*((1+(DB10))^1)*((1+(DB11))^1)*((1+(DB12))^1)*((1+(DB13))^1)*((1+(DB14))^1)*((1+(DB15))^1))/((1+('DIVIDEND VALUATION'!$B$42+'DIVIDEND VALUATION'!$B$43))^15)/('DIVIDEND VALUATION'!$B$42-'DIVIDEND VALUATION'!$B$43)))))</f>
        <v>40.683790907427273</v>
      </c>
      <c r="DC16" s="32">
        <f ca="1">SUM(((('DIVIDEND VALUATION'!$J$3*((1+(DC1))^1))/((1+('DIVIDEND VALUATION'!$B$42+'DIVIDEND VALUATION'!$B$43))^1)+('DIVIDEND VALUATION'!$J$3*((1+(DC1))^1)*((1+(DC2))^1))/((1+('DIVIDEND VALUATION'!$B$42+'DIVIDEND VALUATION'!$B$43))^2)+('DIVIDEND VALUATION'!$J$3*((1+(DC1))^1)*((1+(DC2))^1)*((1+(DC3))^1))/((1+('DIVIDEND VALUATION'!$B$42+'DIVIDEND VALUATION'!$B$43))^3)+('DIVIDEND VALUATION'!$J$3*((1+(DC1))^1)*((1+(DC2))^1)*((1+(DC3))^1)*((1+(DC4))^1))/((1+('DIVIDEND VALUATION'!$B$42+'DIVIDEND VALUATION'!$B$43))^4)+('DIVIDEND VALUATION'!$J$3*((1+(DC1))^1)*((1+(DC2))^1)*((1+(DC3))^1)*((1+(DC4))^1)*((1+(DC5))^1))/((1+('DIVIDEND VALUATION'!$B$42+'DIVIDEND VALUATION'!$B$43))^5)+('DIVIDEND VALUATION'!$J$3*((1+(DC1))^1)*((1+(DC2))^1)*((1+(DC3))^1)*((1+(DC4))^1)*((1+(DC5))^1)*((1+(DC6))^1))/((1+('DIVIDEND VALUATION'!$B$42+'DIVIDEND VALUATION'!$B$43))^6)+('DIVIDEND VALUATION'!$J$3*((1+(DC1))^1)*((1+(DC2))^1)*((1+(DC3))^1)*((1+(DC4))^1)*((1+(DC5))^1)*((1+(DC6))^1)*((1+(DC7))^1))/((1+('DIVIDEND VALUATION'!$B$42+'DIVIDEND VALUATION'!$B$43))^7)+('DIVIDEND VALUATION'!$J$3*((1+(DC1))^1)*((1+(DC2))^1)*((1+(DC3))^1)*((1+(DC4))^1)*((1+(DC5))^1)*((1+(DC6))^1)*((1+(DC7))^1)*((1+(DC8))^1))/((1+('DIVIDEND VALUATION'!$B$42+'DIVIDEND VALUATION'!$B$43))^8)+('DIVIDEND VALUATION'!$J$3*((1+(DC1))^1)*((1+(DC2))^1)*((1+(DC3))^1)*((1+(DC4))^1)*((1+(DC5))^1)*((1+(DC6))^1)*((1+(DC7))^1)*((1+(DC8))^1)*((1+(DC9))^1))/((1+('DIVIDEND VALUATION'!$B$42+'DIVIDEND VALUATION'!$B$43))^9)+('DIVIDEND VALUATION'!$J$3*((1+(DC1))^1)*((1+(DC2))^1)*((1+(DC3))^1)*((1+(DC4))^1)*((1+(DC5))^1)*((1+(DC6))^1)*((1+(DC7))^1)*((1+(DC8))^1)*((1+(DC9))^1)*((1+(DC10))^1))/((1+('DIVIDEND VALUATION'!$B$42+'DIVIDEND VALUATION'!$B$43))^10)+('DIVIDEND VALUATION'!$J$3*((1+(DC1))^1)*((1+(DC2))^1)*((1+(DC3))^1)*((1+(DC4))^1)*((1+(DC5))^1)*((1+(DC6))^1)*((1+(DC7))^1)*((1+(DC8))^1)*((1+(DC9))^1)*((1+(DC10))^1)*((1+(DC11))^1))/((1+('DIVIDEND VALUATION'!$B$42+'DIVIDEND VALUATION'!$B$43))^11)+('DIVIDEND VALUATION'!$J$3*((1+(DC1))^1)*((1+(DC2))^1)*((1+(DC3))^1)*((1+(DC4))^1)*((1+(DC5))^1)*((1+(DC6))^1)*((1+(DC7))^1)*((1+(DC8))^1)*((1+(DC9))^1)*((1+(DC10))^1)*((1+(DC11))^1)*((1+(DC12))^1))/((1+('DIVIDEND VALUATION'!$B$42+'DIVIDEND VALUATION'!$B$43))^12)+('DIVIDEND VALUATION'!$J$3*((1+(DC1))^1)*((1+(DC2))^1)*((1+(DC3))^1)*((1+(DC4))^1)*((1+(DC5))^1)*((1+(DC6))^1)*((1+(DC7))^1)*((1+(DC8))^1)*((1+(DC9))^1)*((1+(DC10))^1)*((1+(DC11))^1)*((1+(DC12))^1)*((1+(DC13))^1))/((1+('DIVIDEND VALUATION'!$B$42+'DIVIDEND VALUATION'!$B$43))^13)+('DIVIDEND VALUATION'!$J$3*((1+(DC1))^1)*((1+(DC2))^1)*((1+(DC3))^1)*((1+(DC4))^1)*((1+(DC5))^1)*((1+(DC6))^1)*((1+(DC7))^1)*((1+(DC8))^1)*((1+(DC9))^1)*((1+(DC10))^1)*((1+(DC11))^1)*((1+(DC12))^1)*((1+(DC13))^1)*((1+(DC14))^1))/((1+('DIVIDEND VALUATION'!$B$42+'DIVIDEND VALUATION'!$B$43))^14)+('DIVIDEND VALUATION'!$J$3*((1+(DC1))^1)*((1+(DC2))^1)*((1+(DC3))^1)*((1+(DC4))^1)*((1+(DC5))^1)*((1+(DC6))^1)*((1+(DC7))^1)*((1+(DC8))^1)*((1+(DC9))^1)*((1+(DC10))^1)*((1+(DC11))^1)*((1+(DC12))^1)*((1+(DC13))^1)*((1+(DC14))^1)*((1+(DC15))^1))/((1+('DIVIDEND VALUATION'!$B$42+'DIVIDEND VALUATION'!$B$43))^15)+(('DIVIDEND VALUATION'!$J$3*((1+(DC1))^1)*((1+(DC2))^1)*((1+(DC3))^1)*((1+(DC4))^1)*((1+(DC5))^1)*((1+(DC6))^1)*((1+(DC7))^1)*((1+(DC8))^1)*((1+(DC9))^1)*((1+(DC10))^1)*((1+(DC11))^1)*((1+(DC12))^1)*((1+(DC13))^1)*((1+(DC14))^1)*((1+(DC15))^1))/((1+('DIVIDEND VALUATION'!$B$42+'DIVIDEND VALUATION'!$B$43))^15)/('DIVIDEND VALUATION'!$B$42-'DIVIDEND VALUATION'!$B$43)))))</f>
        <v>29.910523198183526</v>
      </c>
      <c r="DD16" s="32">
        <f ca="1">SUM(((('DIVIDEND VALUATION'!$J$3*((1+(DD1))^1))/((1+('DIVIDEND VALUATION'!$B$42+'DIVIDEND VALUATION'!$B$43))^1)+('DIVIDEND VALUATION'!$J$3*((1+(DD1))^1)*((1+(DD2))^1))/((1+('DIVIDEND VALUATION'!$B$42+'DIVIDEND VALUATION'!$B$43))^2)+('DIVIDEND VALUATION'!$J$3*((1+(DD1))^1)*((1+(DD2))^1)*((1+(DD3))^1))/((1+('DIVIDEND VALUATION'!$B$42+'DIVIDEND VALUATION'!$B$43))^3)+('DIVIDEND VALUATION'!$J$3*((1+(DD1))^1)*((1+(DD2))^1)*((1+(DD3))^1)*((1+(DD4))^1))/((1+('DIVIDEND VALUATION'!$B$42+'DIVIDEND VALUATION'!$B$43))^4)+('DIVIDEND VALUATION'!$J$3*((1+(DD1))^1)*((1+(DD2))^1)*((1+(DD3))^1)*((1+(DD4))^1)*((1+(DD5))^1))/((1+('DIVIDEND VALUATION'!$B$42+'DIVIDEND VALUATION'!$B$43))^5)+('DIVIDEND VALUATION'!$J$3*((1+(DD1))^1)*((1+(DD2))^1)*((1+(DD3))^1)*((1+(DD4))^1)*((1+(DD5))^1)*((1+(DD6))^1))/((1+('DIVIDEND VALUATION'!$B$42+'DIVIDEND VALUATION'!$B$43))^6)+('DIVIDEND VALUATION'!$J$3*((1+(DD1))^1)*((1+(DD2))^1)*((1+(DD3))^1)*((1+(DD4))^1)*((1+(DD5))^1)*((1+(DD6))^1)*((1+(DD7))^1))/((1+('DIVIDEND VALUATION'!$B$42+'DIVIDEND VALUATION'!$B$43))^7)+('DIVIDEND VALUATION'!$J$3*((1+(DD1))^1)*((1+(DD2))^1)*((1+(DD3))^1)*((1+(DD4))^1)*((1+(DD5))^1)*((1+(DD6))^1)*((1+(DD7))^1)*((1+(DD8))^1))/((1+('DIVIDEND VALUATION'!$B$42+'DIVIDEND VALUATION'!$B$43))^8)+('DIVIDEND VALUATION'!$J$3*((1+(DD1))^1)*((1+(DD2))^1)*((1+(DD3))^1)*((1+(DD4))^1)*((1+(DD5))^1)*((1+(DD6))^1)*((1+(DD7))^1)*((1+(DD8))^1)*((1+(DD9))^1))/((1+('DIVIDEND VALUATION'!$B$42+'DIVIDEND VALUATION'!$B$43))^9)+('DIVIDEND VALUATION'!$J$3*((1+(DD1))^1)*((1+(DD2))^1)*((1+(DD3))^1)*((1+(DD4))^1)*((1+(DD5))^1)*((1+(DD6))^1)*((1+(DD7))^1)*((1+(DD8))^1)*((1+(DD9))^1)*((1+(DD10))^1))/((1+('DIVIDEND VALUATION'!$B$42+'DIVIDEND VALUATION'!$B$43))^10)+('DIVIDEND VALUATION'!$J$3*((1+(DD1))^1)*((1+(DD2))^1)*((1+(DD3))^1)*((1+(DD4))^1)*((1+(DD5))^1)*((1+(DD6))^1)*((1+(DD7))^1)*((1+(DD8))^1)*((1+(DD9))^1)*((1+(DD10))^1)*((1+(DD11))^1))/((1+('DIVIDEND VALUATION'!$B$42+'DIVIDEND VALUATION'!$B$43))^11)+('DIVIDEND VALUATION'!$J$3*((1+(DD1))^1)*((1+(DD2))^1)*((1+(DD3))^1)*((1+(DD4))^1)*((1+(DD5))^1)*((1+(DD6))^1)*((1+(DD7))^1)*((1+(DD8))^1)*((1+(DD9))^1)*((1+(DD10))^1)*((1+(DD11))^1)*((1+(DD12))^1))/((1+('DIVIDEND VALUATION'!$B$42+'DIVIDEND VALUATION'!$B$43))^12)+('DIVIDEND VALUATION'!$J$3*((1+(DD1))^1)*((1+(DD2))^1)*((1+(DD3))^1)*((1+(DD4))^1)*((1+(DD5))^1)*((1+(DD6))^1)*((1+(DD7))^1)*((1+(DD8))^1)*((1+(DD9))^1)*((1+(DD10))^1)*((1+(DD11))^1)*((1+(DD12))^1)*((1+(DD13))^1))/((1+('DIVIDEND VALUATION'!$B$42+'DIVIDEND VALUATION'!$B$43))^13)+('DIVIDEND VALUATION'!$J$3*((1+(DD1))^1)*((1+(DD2))^1)*((1+(DD3))^1)*((1+(DD4))^1)*((1+(DD5))^1)*((1+(DD6))^1)*((1+(DD7))^1)*((1+(DD8))^1)*((1+(DD9))^1)*((1+(DD10))^1)*((1+(DD11))^1)*((1+(DD12))^1)*((1+(DD13))^1)*((1+(DD14))^1))/((1+('DIVIDEND VALUATION'!$B$42+'DIVIDEND VALUATION'!$B$43))^14)+('DIVIDEND VALUATION'!$J$3*((1+(DD1))^1)*((1+(DD2))^1)*((1+(DD3))^1)*((1+(DD4))^1)*((1+(DD5))^1)*((1+(DD6))^1)*((1+(DD7))^1)*((1+(DD8))^1)*((1+(DD9))^1)*((1+(DD10))^1)*((1+(DD11))^1)*((1+(DD12))^1)*((1+(DD13))^1)*((1+(DD14))^1)*((1+(DD15))^1))/((1+('DIVIDEND VALUATION'!$B$42+'DIVIDEND VALUATION'!$B$43))^15)+(('DIVIDEND VALUATION'!$J$3*((1+(DD1))^1)*((1+(DD2))^1)*((1+(DD3))^1)*((1+(DD4))^1)*((1+(DD5))^1)*((1+(DD6))^1)*((1+(DD7))^1)*((1+(DD8))^1)*((1+(DD9))^1)*((1+(DD10))^1)*((1+(DD11))^1)*((1+(DD12))^1)*((1+(DD13))^1)*((1+(DD14))^1)*((1+(DD15))^1))/((1+('DIVIDEND VALUATION'!$B$42+'DIVIDEND VALUATION'!$B$43))^15)/('DIVIDEND VALUATION'!$B$42-'DIVIDEND VALUATION'!$B$43)))))</f>
        <v>48.618197244232405</v>
      </c>
      <c r="DE16" s="32">
        <f ca="1">SUM(((('DIVIDEND VALUATION'!$J$3*((1+(DE1))^1))/((1+('DIVIDEND VALUATION'!$B$42+'DIVIDEND VALUATION'!$B$43))^1)+('DIVIDEND VALUATION'!$J$3*((1+(DE1))^1)*((1+(DE2))^1))/((1+('DIVIDEND VALUATION'!$B$42+'DIVIDEND VALUATION'!$B$43))^2)+('DIVIDEND VALUATION'!$J$3*((1+(DE1))^1)*((1+(DE2))^1)*((1+(DE3))^1))/((1+('DIVIDEND VALUATION'!$B$42+'DIVIDEND VALUATION'!$B$43))^3)+('DIVIDEND VALUATION'!$J$3*((1+(DE1))^1)*((1+(DE2))^1)*((1+(DE3))^1)*((1+(DE4))^1))/((1+('DIVIDEND VALUATION'!$B$42+'DIVIDEND VALUATION'!$B$43))^4)+('DIVIDEND VALUATION'!$J$3*((1+(DE1))^1)*((1+(DE2))^1)*((1+(DE3))^1)*((1+(DE4))^1)*((1+(DE5))^1))/((1+('DIVIDEND VALUATION'!$B$42+'DIVIDEND VALUATION'!$B$43))^5)+('DIVIDEND VALUATION'!$J$3*((1+(DE1))^1)*((1+(DE2))^1)*((1+(DE3))^1)*((1+(DE4))^1)*((1+(DE5))^1)*((1+(DE6))^1))/((1+('DIVIDEND VALUATION'!$B$42+'DIVIDEND VALUATION'!$B$43))^6)+('DIVIDEND VALUATION'!$J$3*((1+(DE1))^1)*((1+(DE2))^1)*((1+(DE3))^1)*((1+(DE4))^1)*((1+(DE5))^1)*((1+(DE6))^1)*((1+(DE7))^1))/((1+('DIVIDEND VALUATION'!$B$42+'DIVIDEND VALUATION'!$B$43))^7)+('DIVIDEND VALUATION'!$J$3*((1+(DE1))^1)*((1+(DE2))^1)*((1+(DE3))^1)*((1+(DE4))^1)*((1+(DE5))^1)*((1+(DE6))^1)*((1+(DE7))^1)*((1+(DE8))^1))/((1+('DIVIDEND VALUATION'!$B$42+'DIVIDEND VALUATION'!$B$43))^8)+('DIVIDEND VALUATION'!$J$3*((1+(DE1))^1)*((1+(DE2))^1)*((1+(DE3))^1)*((1+(DE4))^1)*((1+(DE5))^1)*((1+(DE6))^1)*((1+(DE7))^1)*((1+(DE8))^1)*((1+(DE9))^1))/((1+('DIVIDEND VALUATION'!$B$42+'DIVIDEND VALUATION'!$B$43))^9)+('DIVIDEND VALUATION'!$J$3*((1+(DE1))^1)*((1+(DE2))^1)*((1+(DE3))^1)*((1+(DE4))^1)*((1+(DE5))^1)*((1+(DE6))^1)*((1+(DE7))^1)*((1+(DE8))^1)*((1+(DE9))^1)*((1+(DE10))^1))/((1+('DIVIDEND VALUATION'!$B$42+'DIVIDEND VALUATION'!$B$43))^10)+('DIVIDEND VALUATION'!$J$3*((1+(DE1))^1)*((1+(DE2))^1)*((1+(DE3))^1)*((1+(DE4))^1)*((1+(DE5))^1)*((1+(DE6))^1)*((1+(DE7))^1)*((1+(DE8))^1)*((1+(DE9))^1)*((1+(DE10))^1)*((1+(DE11))^1))/((1+('DIVIDEND VALUATION'!$B$42+'DIVIDEND VALUATION'!$B$43))^11)+('DIVIDEND VALUATION'!$J$3*((1+(DE1))^1)*((1+(DE2))^1)*((1+(DE3))^1)*((1+(DE4))^1)*((1+(DE5))^1)*((1+(DE6))^1)*((1+(DE7))^1)*((1+(DE8))^1)*((1+(DE9))^1)*((1+(DE10))^1)*((1+(DE11))^1)*((1+(DE12))^1))/((1+('DIVIDEND VALUATION'!$B$42+'DIVIDEND VALUATION'!$B$43))^12)+('DIVIDEND VALUATION'!$J$3*((1+(DE1))^1)*((1+(DE2))^1)*((1+(DE3))^1)*((1+(DE4))^1)*((1+(DE5))^1)*((1+(DE6))^1)*((1+(DE7))^1)*((1+(DE8))^1)*((1+(DE9))^1)*((1+(DE10))^1)*((1+(DE11))^1)*((1+(DE12))^1)*((1+(DE13))^1))/((1+('DIVIDEND VALUATION'!$B$42+'DIVIDEND VALUATION'!$B$43))^13)+('DIVIDEND VALUATION'!$J$3*((1+(DE1))^1)*((1+(DE2))^1)*((1+(DE3))^1)*((1+(DE4))^1)*((1+(DE5))^1)*((1+(DE6))^1)*((1+(DE7))^1)*((1+(DE8))^1)*((1+(DE9))^1)*((1+(DE10))^1)*((1+(DE11))^1)*((1+(DE12))^1)*((1+(DE13))^1)*((1+(DE14))^1))/((1+('DIVIDEND VALUATION'!$B$42+'DIVIDEND VALUATION'!$B$43))^14)+('DIVIDEND VALUATION'!$J$3*((1+(DE1))^1)*((1+(DE2))^1)*((1+(DE3))^1)*((1+(DE4))^1)*((1+(DE5))^1)*((1+(DE6))^1)*((1+(DE7))^1)*((1+(DE8))^1)*((1+(DE9))^1)*((1+(DE10))^1)*((1+(DE11))^1)*((1+(DE12))^1)*((1+(DE13))^1)*((1+(DE14))^1)*((1+(DE15))^1))/((1+('DIVIDEND VALUATION'!$B$42+'DIVIDEND VALUATION'!$B$43))^15)+(('DIVIDEND VALUATION'!$J$3*((1+(DE1))^1)*((1+(DE2))^1)*((1+(DE3))^1)*((1+(DE4))^1)*((1+(DE5))^1)*((1+(DE6))^1)*((1+(DE7))^1)*((1+(DE8))^1)*((1+(DE9))^1)*((1+(DE10))^1)*((1+(DE11))^1)*((1+(DE12))^1)*((1+(DE13))^1)*((1+(DE14))^1)*((1+(DE15))^1))/((1+('DIVIDEND VALUATION'!$B$42+'DIVIDEND VALUATION'!$B$43))^15)/('DIVIDEND VALUATION'!$B$42-'DIVIDEND VALUATION'!$B$43)))))</f>
        <v>113.05664982650364</v>
      </c>
      <c r="DF16" s="32">
        <f ca="1">SUM(((('DIVIDEND VALUATION'!$J$3*((1+(DF1))^1))/((1+('DIVIDEND VALUATION'!$B$42+'DIVIDEND VALUATION'!$B$43))^1)+('DIVIDEND VALUATION'!$J$3*((1+(DF1))^1)*((1+(DF2))^1))/((1+('DIVIDEND VALUATION'!$B$42+'DIVIDEND VALUATION'!$B$43))^2)+('DIVIDEND VALUATION'!$J$3*((1+(DF1))^1)*((1+(DF2))^1)*((1+(DF3))^1))/((1+('DIVIDEND VALUATION'!$B$42+'DIVIDEND VALUATION'!$B$43))^3)+('DIVIDEND VALUATION'!$J$3*((1+(DF1))^1)*((1+(DF2))^1)*((1+(DF3))^1)*((1+(DF4))^1))/((1+('DIVIDEND VALUATION'!$B$42+'DIVIDEND VALUATION'!$B$43))^4)+('DIVIDEND VALUATION'!$J$3*((1+(DF1))^1)*((1+(DF2))^1)*((1+(DF3))^1)*((1+(DF4))^1)*((1+(DF5))^1))/((1+('DIVIDEND VALUATION'!$B$42+'DIVIDEND VALUATION'!$B$43))^5)+('DIVIDEND VALUATION'!$J$3*((1+(DF1))^1)*((1+(DF2))^1)*((1+(DF3))^1)*((1+(DF4))^1)*((1+(DF5))^1)*((1+(DF6))^1))/((1+('DIVIDEND VALUATION'!$B$42+'DIVIDEND VALUATION'!$B$43))^6)+('DIVIDEND VALUATION'!$J$3*((1+(DF1))^1)*((1+(DF2))^1)*((1+(DF3))^1)*((1+(DF4))^1)*((1+(DF5))^1)*((1+(DF6))^1)*((1+(DF7))^1))/((1+('DIVIDEND VALUATION'!$B$42+'DIVIDEND VALUATION'!$B$43))^7)+('DIVIDEND VALUATION'!$J$3*((1+(DF1))^1)*((1+(DF2))^1)*((1+(DF3))^1)*((1+(DF4))^1)*((1+(DF5))^1)*((1+(DF6))^1)*((1+(DF7))^1)*((1+(DF8))^1))/((1+('DIVIDEND VALUATION'!$B$42+'DIVIDEND VALUATION'!$B$43))^8)+('DIVIDEND VALUATION'!$J$3*((1+(DF1))^1)*((1+(DF2))^1)*((1+(DF3))^1)*((1+(DF4))^1)*((1+(DF5))^1)*((1+(DF6))^1)*((1+(DF7))^1)*((1+(DF8))^1)*((1+(DF9))^1))/((1+('DIVIDEND VALUATION'!$B$42+'DIVIDEND VALUATION'!$B$43))^9)+('DIVIDEND VALUATION'!$J$3*((1+(DF1))^1)*((1+(DF2))^1)*((1+(DF3))^1)*((1+(DF4))^1)*((1+(DF5))^1)*((1+(DF6))^1)*((1+(DF7))^1)*((1+(DF8))^1)*((1+(DF9))^1)*((1+(DF10))^1))/((1+('DIVIDEND VALUATION'!$B$42+'DIVIDEND VALUATION'!$B$43))^10)+('DIVIDEND VALUATION'!$J$3*((1+(DF1))^1)*((1+(DF2))^1)*((1+(DF3))^1)*((1+(DF4))^1)*((1+(DF5))^1)*((1+(DF6))^1)*((1+(DF7))^1)*((1+(DF8))^1)*((1+(DF9))^1)*((1+(DF10))^1)*((1+(DF11))^1))/((1+('DIVIDEND VALUATION'!$B$42+'DIVIDEND VALUATION'!$B$43))^11)+('DIVIDEND VALUATION'!$J$3*((1+(DF1))^1)*((1+(DF2))^1)*((1+(DF3))^1)*((1+(DF4))^1)*((1+(DF5))^1)*((1+(DF6))^1)*((1+(DF7))^1)*((1+(DF8))^1)*((1+(DF9))^1)*((1+(DF10))^1)*((1+(DF11))^1)*((1+(DF12))^1))/((1+('DIVIDEND VALUATION'!$B$42+'DIVIDEND VALUATION'!$B$43))^12)+('DIVIDEND VALUATION'!$J$3*((1+(DF1))^1)*((1+(DF2))^1)*((1+(DF3))^1)*((1+(DF4))^1)*((1+(DF5))^1)*((1+(DF6))^1)*((1+(DF7))^1)*((1+(DF8))^1)*((1+(DF9))^1)*((1+(DF10))^1)*((1+(DF11))^1)*((1+(DF12))^1)*((1+(DF13))^1))/((1+('DIVIDEND VALUATION'!$B$42+'DIVIDEND VALUATION'!$B$43))^13)+('DIVIDEND VALUATION'!$J$3*((1+(DF1))^1)*((1+(DF2))^1)*((1+(DF3))^1)*((1+(DF4))^1)*((1+(DF5))^1)*((1+(DF6))^1)*((1+(DF7))^1)*((1+(DF8))^1)*((1+(DF9))^1)*((1+(DF10))^1)*((1+(DF11))^1)*((1+(DF12))^1)*((1+(DF13))^1)*((1+(DF14))^1))/((1+('DIVIDEND VALUATION'!$B$42+'DIVIDEND VALUATION'!$B$43))^14)+('DIVIDEND VALUATION'!$J$3*((1+(DF1))^1)*((1+(DF2))^1)*((1+(DF3))^1)*((1+(DF4))^1)*((1+(DF5))^1)*((1+(DF6))^1)*((1+(DF7))^1)*((1+(DF8))^1)*((1+(DF9))^1)*((1+(DF10))^1)*((1+(DF11))^1)*((1+(DF12))^1)*((1+(DF13))^1)*((1+(DF14))^1)*((1+(DF15))^1))/((1+('DIVIDEND VALUATION'!$B$42+'DIVIDEND VALUATION'!$B$43))^15)+(('DIVIDEND VALUATION'!$J$3*((1+(DF1))^1)*((1+(DF2))^1)*((1+(DF3))^1)*((1+(DF4))^1)*((1+(DF5))^1)*((1+(DF6))^1)*((1+(DF7))^1)*((1+(DF8))^1)*((1+(DF9))^1)*((1+(DF10))^1)*((1+(DF11))^1)*((1+(DF12))^1)*((1+(DF13))^1)*((1+(DF14))^1)*((1+(DF15))^1))/((1+('DIVIDEND VALUATION'!$B$42+'DIVIDEND VALUATION'!$B$43))^15)/('DIVIDEND VALUATION'!$B$42-'DIVIDEND VALUATION'!$B$43)))))</f>
        <v>21.945860113455279</v>
      </c>
      <c r="DG16" s="32">
        <f ca="1">SUM(((('DIVIDEND VALUATION'!$J$3*((1+(DG1))^1))/((1+('DIVIDEND VALUATION'!$B$42+'DIVIDEND VALUATION'!$B$43))^1)+('DIVIDEND VALUATION'!$J$3*((1+(DG1))^1)*((1+(DG2))^1))/((1+('DIVIDEND VALUATION'!$B$42+'DIVIDEND VALUATION'!$B$43))^2)+('DIVIDEND VALUATION'!$J$3*((1+(DG1))^1)*((1+(DG2))^1)*((1+(DG3))^1))/((1+('DIVIDEND VALUATION'!$B$42+'DIVIDEND VALUATION'!$B$43))^3)+('DIVIDEND VALUATION'!$J$3*((1+(DG1))^1)*((1+(DG2))^1)*((1+(DG3))^1)*((1+(DG4))^1))/((1+('DIVIDEND VALUATION'!$B$42+'DIVIDEND VALUATION'!$B$43))^4)+('DIVIDEND VALUATION'!$J$3*((1+(DG1))^1)*((1+(DG2))^1)*((1+(DG3))^1)*((1+(DG4))^1)*((1+(DG5))^1))/((1+('DIVIDEND VALUATION'!$B$42+'DIVIDEND VALUATION'!$B$43))^5)+('DIVIDEND VALUATION'!$J$3*((1+(DG1))^1)*((1+(DG2))^1)*((1+(DG3))^1)*((1+(DG4))^1)*((1+(DG5))^1)*((1+(DG6))^1))/((1+('DIVIDEND VALUATION'!$B$42+'DIVIDEND VALUATION'!$B$43))^6)+('DIVIDEND VALUATION'!$J$3*((1+(DG1))^1)*((1+(DG2))^1)*((1+(DG3))^1)*((1+(DG4))^1)*((1+(DG5))^1)*((1+(DG6))^1)*((1+(DG7))^1))/((1+('DIVIDEND VALUATION'!$B$42+'DIVIDEND VALUATION'!$B$43))^7)+('DIVIDEND VALUATION'!$J$3*((1+(DG1))^1)*((1+(DG2))^1)*((1+(DG3))^1)*((1+(DG4))^1)*((1+(DG5))^1)*((1+(DG6))^1)*((1+(DG7))^1)*((1+(DG8))^1))/((1+('DIVIDEND VALUATION'!$B$42+'DIVIDEND VALUATION'!$B$43))^8)+('DIVIDEND VALUATION'!$J$3*((1+(DG1))^1)*((1+(DG2))^1)*((1+(DG3))^1)*((1+(DG4))^1)*((1+(DG5))^1)*((1+(DG6))^1)*((1+(DG7))^1)*((1+(DG8))^1)*((1+(DG9))^1))/((1+('DIVIDEND VALUATION'!$B$42+'DIVIDEND VALUATION'!$B$43))^9)+('DIVIDEND VALUATION'!$J$3*((1+(DG1))^1)*((1+(DG2))^1)*((1+(DG3))^1)*((1+(DG4))^1)*((1+(DG5))^1)*((1+(DG6))^1)*((1+(DG7))^1)*((1+(DG8))^1)*((1+(DG9))^1)*((1+(DG10))^1))/((1+('DIVIDEND VALUATION'!$B$42+'DIVIDEND VALUATION'!$B$43))^10)+('DIVIDEND VALUATION'!$J$3*((1+(DG1))^1)*((1+(DG2))^1)*((1+(DG3))^1)*((1+(DG4))^1)*((1+(DG5))^1)*((1+(DG6))^1)*((1+(DG7))^1)*((1+(DG8))^1)*((1+(DG9))^1)*((1+(DG10))^1)*((1+(DG11))^1))/((1+('DIVIDEND VALUATION'!$B$42+'DIVIDEND VALUATION'!$B$43))^11)+('DIVIDEND VALUATION'!$J$3*((1+(DG1))^1)*((1+(DG2))^1)*((1+(DG3))^1)*((1+(DG4))^1)*((1+(DG5))^1)*((1+(DG6))^1)*((1+(DG7))^1)*((1+(DG8))^1)*((1+(DG9))^1)*((1+(DG10))^1)*((1+(DG11))^1)*((1+(DG12))^1))/((1+('DIVIDEND VALUATION'!$B$42+'DIVIDEND VALUATION'!$B$43))^12)+('DIVIDEND VALUATION'!$J$3*((1+(DG1))^1)*((1+(DG2))^1)*((1+(DG3))^1)*((1+(DG4))^1)*((1+(DG5))^1)*((1+(DG6))^1)*((1+(DG7))^1)*((1+(DG8))^1)*((1+(DG9))^1)*((1+(DG10))^1)*((1+(DG11))^1)*((1+(DG12))^1)*((1+(DG13))^1))/((1+('DIVIDEND VALUATION'!$B$42+'DIVIDEND VALUATION'!$B$43))^13)+('DIVIDEND VALUATION'!$J$3*((1+(DG1))^1)*((1+(DG2))^1)*((1+(DG3))^1)*((1+(DG4))^1)*((1+(DG5))^1)*((1+(DG6))^1)*((1+(DG7))^1)*((1+(DG8))^1)*((1+(DG9))^1)*((1+(DG10))^1)*((1+(DG11))^1)*((1+(DG12))^1)*((1+(DG13))^1)*((1+(DG14))^1))/((1+('DIVIDEND VALUATION'!$B$42+'DIVIDEND VALUATION'!$B$43))^14)+('DIVIDEND VALUATION'!$J$3*((1+(DG1))^1)*((1+(DG2))^1)*((1+(DG3))^1)*((1+(DG4))^1)*((1+(DG5))^1)*((1+(DG6))^1)*((1+(DG7))^1)*((1+(DG8))^1)*((1+(DG9))^1)*((1+(DG10))^1)*((1+(DG11))^1)*((1+(DG12))^1)*((1+(DG13))^1)*((1+(DG14))^1)*((1+(DG15))^1))/((1+('DIVIDEND VALUATION'!$B$42+'DIVIDEND VALUATION'!$B$43))^15)+(('DIVIDEND VALUATION'!$J$3*((1+(DG1))^1)*((1+(DG2))^1)*((1+(DG3))^1)*((1+(DG4))^1)*((1+(DG5))^1)*((1+(DG6))^1)*((1+(DG7))^1)*((1+(DG8))^1)*((1+(DG9))^1)*((1+(DG10))^1)*((1+(DG11))^1)*((1+(DG12))^1)*((1+(DG13))^1)*((1+(DG14))^1)*((1+(DG15))^1))/((1+('DIVIDEND VALUATION'!$B$42+'DIVIDEND VALUATION'!$B$43))^15)/('DIVIDEND VALUATION'!$B$42-'DIVIDEND VALUATION'!$B$43)))))</f>
        <v>43.064993231868947</v>
      </c>
      <c r="DH16" s="32">
        <f ca="1">SUM(((('DIVIDEND VALUATION'!$J$3*((1+(DH1))^1))/((1+('DIVIDEND VALUATION'!$B$42+'DIVIDEND VALUATION'!$B$43))^1)+('DIVIDEND VALUATION'!$J$3*((1+(DH1))^1)*((1+(DH2))^1))/((1+('DIVIDEND VALUATION'!$B$42+'DIVIDEND VALUATION'!$B$43))^2)+('DIVIDEND VALUATION'!$J$3*((1+(DH1))^1)*((1+(DH2))^1)*((1+(DH3))^1))/((1+('DIVIDEND VALUATION'!$B$42+'DIVIDEND VALUATION'!$B$43))^3)+('DIVIDEND VALUATION'!$J$3*((1+(DH1))^1)*((1+(DH2))^1)*((1+(DH3))^1)*((1+(DH4))^1))/((1+('DIVIDEND VALUATION'!$B$42+'DIVIDEND VALUATION'!$B$43))^4)+('DIVIDEND VALUATION'!$J$3*((1+(DH1))^1)*((1+(DH2))^1)*((1+(DH3))^1)*((1+(DH4))^1)*((1+(DH5))^1))/((1+('DIVIDEND VALUATION'!$B$42+'DIVIDEND VALUATION'!$B$43))^5)+('DIVIDEND VALUATION'!$J$3*((1+(DH1))^1)*((1+(DH2))^1)*((1+(DH3))^1)*((1+(DH4))^1)*((1+(DH5))^1)*((1+(DH6))^1))/((1+('DIVIDEND VALUATION'!$B$42+'DIVIDEND VALUATION'!$B$43))^6)+('DIVIDEND VALUATION'!$J$3*((1+(DH1))^1)*((1+(DH2))^1)*((1+(DH3))^1)*((1+(DH4))^1)*((1+(DH5))^1)*((1+(DH6))^1)*((1+(DH7))^1))/((1+('DIVIDEND VALUATION'!$B$42+'DIVIDEND VALUATION'!$B$43))^7)+('DIVIDEND VALUATION'!$J$3*((1+(DH1))^1)*((1+(DH2))^1)*((1+(DH3))^1)*((1+(DH4))^1)*((1+(DH5))^1)*((1+(DH6))^1)*((1+(DH7))^1)*((1+(DH8))^1))/((1+('DIVIDEND VALUATION'!$B$42+'DIVIDEND VALUATION'!$B$43))^8)+('DIVIDEND VALUATION'!$J$3*((1+(DH1))^1)*((1+(DH2))^1)*((1+(DH3))^1)*((1+(DH4))^1)*((1+(DH5))^1)*((1+(DH6))^1)*((1+(DH7))^1)*((1+(DH8))^1)*((1+(DH9))^1))/((1+('DIVIDEND VALUATION'!$B$42+'DIVIDEND VALUATION'!$B$43))^9)+('DIVIDEND VALUATION'!$J$3*((1+(DH1))^1)*((1+(DH2))^1)*((1+(DH3))^1)*((1+(DH4))^1)*((1+(DH5))^1)*((1+(DH6))^1)*((1+(DH7))^1)*((1+(DH8))^1)*((1+(DH9))^1)*((1+(DH10))^1))/((1+('DIVIDEND VALUATION'!$B$42+'DIVIDEND VALUATION'!$B$43))^10)+('DIVIDEND VALUATION'!$J$3*((1+(DH1))^1)*((1+(DH2))^1)*((1+(DH3))^1)*((1+(DH4))^1)*((1+(DH5))^1)*((1+(DH6))^1)*((1+(DH7))^1)*((1+(DH8))^1)*((1+(DH9))^1)*((1+(DH10))^1)*((1+(DH11))^1))/((1+('DIVIDEND VALUATION'!$B$42+'DIVIDEND VALUATION'!$B$43))^11)+('DIVIDEND VALUATION'!$J$3*((1+(DH1))^1)*((1+(DH2))^1)*((1+(DH3))^1)*((1+(DH4))^1)*((1+(DH5))^1)*((1+(DH6))^1)*((1+(DH7))^1)*((1+(DH8))^1)*((1+(DH9))^1)*((1+(DH10))^1)*((1+(DH11))^1)*((1+(DH12))^1))/((1+('DIVIDEND VALUATION'!$B$42+'DIVIDEND VALUATION'!$B$43))^12)+('DIVIDEND VALUATION'!$J$3*((1+(DH1))^1)*((1+(DH2))^1)*((1+(DH3))^1)*((1+(DH4))^1)*((1+(DH5))^1)*((1+(DH6))^1)*((1+(DH7))^1)*((1+(DH8))^1)*((1+(DH9))^1)*((1+(DH10))^1)*((1+(DH11))^1)*((1+(DH12))^1)*((1+(DH13))^1))/((1+('DIVIDEND VALUATION'!$B$42+'DIVIDEND VALUATION'!$B$43))^13)+('DIVIDEND VALUATION'!$J$3*((1+(DH1))^1)*((1+(DH2))^1)*((1+(DH3))^1)*((1+(DH4))^1)*((1+(DH5))^1)*((1+(DH6))^1)*((1+(DH7))^1)*((1+(DH8))^1)*((1+(DH9))^1)*((1+(DH10))^1)*((1+(DH11))^1)*((1+(DH12))^1)*((1+(DH13))^1)*((1+(DH14))^1))/((1+('DIVIDEND VALUATION'!$B$42+'DIVIDEND VALUATION'!$B$43))^14)+('DIVIDEND VALUATION'!$J$3*((1+(DH1))^1)*((1+(DH2))^1)*((1+(DH3))^1)*((1+(DH4))^1)*((1+(DH5))^1)*((1+(DH6))^1)*((1+(DH7))^1)*((1+(DH8))^1)*((1+(DH9))^1)*((1+(DH10))^1)*((1+(DH11))^1)*((1+(DH12))^1)*((1+(DH13))^1)*((1+(DH14))^1)*((1+(DH15))^1))/((1+('DIVIDEND VALUATION'!$B$42+'DIVIDEND VALUATION'!$B$43))^15)+(('DIVIDEND VALUATION'!$J$3*((1+(DH1))^1)*((1+(DH2))^1)*((1+(DH3))^1)*((1+(DH4))^1)*((1+(DH5))^1)*((1+(DH6))^1)*((1+(DH7))^1)*((1+(DH8))^1)*((1+(DH9))^1)*((1+(DH10))^1)*((1+(DH11))^1)*((1+(DH12))^1)*((1+(DH13))^1)*((1+(DH14))^1)*((1+(DH15))^1))/((1+('DIVIDEND VALUATION'!$B$42+'DIVIDEND VALUATION'!$B$43))^15)/('DIVIDEND VALUATION'!$B$42-'DIVIDEND VALUATION'!$B$43)))))</f>
        <v>28.731653932318626</v>
      </c>
      <c r="DI16" s="32">
        <f ca="1">SUM(((('DIVIDEND VALUATION'!$J$3*((1+(DI1))^1))/((1+('DIVIDEND VALUATION'!$B$42+'DIVIDEND VALUATION'!$B$43))^1)+('DIVIDEND VALUATION'!$J$3*((1+(DI1))^1)*((1+(DI2))^1))/((1+('DIVIDEND VALUATION'!$B$42+'DIVIDEND VALUATION'!$B$43))^2)+('DIVIDEND VALUATION'!$J$3*((1+(DI1))^1)*((1+(DI2))^1)*((1+(DI3))^1))/((1+('DIVIDEND VALUATION'!$B$42+'DIVIDEND VALUATION'!$B$43))^3)+('DIVIDEND VALUATION'!$J$3*((1+(DI1))^1)*((1+(DI2))^1)*((1+(DI3))^1)*((1+(DI4))^1))/((1+('DIVIDEND VALUATION'!$B$42+'DIVIDEND VALUATION'!$B$43))^4)+('DIVIDEND VALUATION'!$J$3*((1+(DI1))^1)*((1+(DI2))^1)*((1+(DI3))^1)*((1+(DI4))^1)*((1+(DI5))^1))/((1+('DIVIDEND VALUATION'!$B$42+'DIVIDEND VALUATION'!$B$43))^5)+('DIVIDEND VALUATION'!$J$3*((1+(DI1))^1)*((1+(DI2))^1)*((1+(DI3))^1)*((1+(DI4))^1)*((1+(DI5))^1)*((1+(DI6))^1))/((1+('DIVIDEND VALUATION'!$B$42+'DIVIDEND VALUATION'!$B$43))^6)+('DIVIDEND VALUATION'!$J$3*((1+(DI1))^1)*((1+(DI2))^1)*((1+(DI3))^1)*((1+(DI4))^1)*((1+(DI5))^1)*((1+(DI6))^1)*((1+(DI7))^1))/((1+('DIVIDEND VALUATION'!$B$42+'DIVIDEND VALUATION'!$B$43))^7)+('DIVIDEND VALUATION'!$J$3*((1+(DI1))^1)*((1+(DI2))^1)*((1+(DI3))^1)*((1+(DI4))^1)*((1+(DI5))^1)*((1+(DI6))^1)*((1+(DI7))^1)*((1+(DI8))^1))/((1+('DIVIDEND VALUATION'!$B$42+'DIVIDEND VALUATION'!$B$43))^8)+('DIVIDEND VALUATION'!$J$3*((1+(DI1))^1)*((1+(DI2))^1)*((1+(DI3))^1)*((1+(DI4))^1)*((1+(DI5))^1)*((1+(DI6))^1)*((1+(DI7))^1)*((1+(DI8))^1)*((1+(DI9))^1))/((1+('DIVIDEND VALUATION'!$B$42+'DIVIDEND VALUATION'!$B$43))^9)+('DIVIDEND VALUATION'!$J$3*((1+(DI1))^1)*((1+(DI2))^1)*((1+(DI3))^1)*((1+(DI4))^1)*((1+(DI5))^1)*((1+(DI6))^1)*((1+(DI7))^1)*((1+(DI8))^1)*((1+(DI9))^1)*((1+(DI10))^1))/((1+('DIVIDEND VALUATION'!$B$42+'DIVIDEND VALUATION'!$B$43))^10)+('DIVIDEND VALUATION'!$J$3*((1+(DI1))^1)*((1+(DI2))^1)*((1+(DI3))^1)*((1+(DI4))^1)*((1+(DI5))^1)*((1+(DI6))^1)*((1+(DI7))^1)*((1+(DI8))^1)*((1+(DI9))^1)*((1+(DI10))^1)*((1+(DI11))^1))/((1+('DIVIDEND VALUATION'!$B$42+'DIVIDEND VALUATION'!$B$43))^11)+('DIVIDEND VALUATION'!$J$3*((1+(DI1))^1)*((1+(DI2))^1)*((1+(DI3))^1)*((1+(DI4))^1)*((1+(DI5))^1)*((1+(DI6))^1)*((1+(DI7))^1)*((1+(DI8))^1)*((1+(DI9))^1)*((1+(DI10))^1)*((1+(DI11))^1)*((1+(DI12))^1))/((1+('DIVIDEND VALUATION'!$B$42+'DIVIDEND VALUATION'!$B$43))^12)+('DIVIDEND VALUATION'!$J$3*((1+(DI1))^1)*((1+(DI2))^1)*((1+(DI3))^1)*((1+(DI4))^1)*((1+(DI5))^1)*((1+(DI6))^1)*((1+(DI7))^1)*((1+(DI8))^1)*((1+(DI9))^1)*((1+(DI10))^1)*((1+(DI11))^1)*((1+(DI12))^1)*((1+(DI13))^1))/((1+('DIVIDEND VALUATION'!$B$42+'DIVIDEND VALUATION'!$B$43))^13)+('DIVIDEND VALUATION'!$J$3*((1+(DI1))^1)*((1+(DI2))^1)*((1+(DI3))^1)*((1+(DI4))^1)*((1+(DI5))^1)*((1+(DI6))^1)*((1+(DI7))^1)*((1+(DI8))^1)*((1+(DI9))^1)*((1+(DI10))^1)*((1+(DI11))^1)*((1+(DI12))^1)*((1+(DI13))^1)*((1+(DI14))^1))/((1+('DIVIDEND VALUATION'!$B$42+'DIVIDEND VALUATION'!$B$43))^14)+('DIVIDEND VALUATION'!$J$3*((1+(DI1))^1)*((1+(DI2))^1)*((1+(DI3))^1)*((1+(DI4))^1)*((1+(DI5))^1)*((1+(DI6))^1)*((1+(DI7))^1)*((1+(DI8))^1)*((1+(DI9))^1)*((1+(DI10))^1)*((1+(DI11))^1)*((1+(DI12))^1)*((1+(DI13))^1)*((1+(DI14))^1)*((1+(DI15))^1))/((1+('DIVIDEND VALUATION'!$B$42+'DIVIDEND VALUATION'!$B$43))^15)+(('DIVIDEND VALUATION'!$J$3*((1+(DI1))^1)*((1+(DI2))^1)*((1+(DI3))^1)*((1+(DI4))^1)*((1+(DI5))^1)*((1+(DI6))^1)*((1+(DI7))^1)*((1+(DI8))^1)*((1+(DI9))^1)*((1+(DI10))^1)*((1+(DI11))^1)*((1+(DI12))^1)*((1+(DI13))^1)*((1+(DI14))^1)*((1+(DI15))^1))/((1+('DIVIDEND VALUATION'!$B$42+'DIVIDEND VALUATION'!$B$43))^15)/('DIVIDEND VALUATION'!$B$42-'DIVIDEND VALUATION'!$B$43)))))</f>
        <v>33.872452213334192</v>
      </c>
      <c r="DJ16" s="32">
        <f ca="1">SUM(((('DIVIDEND VALUATION'!$J$3*((1+(DJ1))^1))/((1+('DIVIDEND VALUATION'!$B$42+'DIVIDEND VALUATION'!$B$43))^1)+('DIVIDEND VALUATION'!$J$3*((1+(DJ1))^1)*((1+(DJ2))^1))/((1+('DIVIDEND VALUATION'!$B$42+'DIVIDEND VALUATION'!$B$43))^2)+('DIVIDEND VALUATION'!$J$3*((1+(DJ1))^1)*((1+(DJ2))^1)*((1+(DJ3))^1))/((1+('DIVIDEND VALUATION'!$B$42+'DIVIDEND VALUATION'!$B$43))^3)+('DIVIDEND VALUATION'!$J$3*((1+(DJ1))^1)*((1+(DJ2))^1)*((1+(DJ3))^1)*((1+(DJ4))^1))/((1+('DIVIDEND VALUATION'!$B$42+'DIVIDEND VALUATION'!$B$43))^4)+('DIVIDEND VALUATION'!$J$3*((1+(DJ1))^1)*((1+(DJ2))^1)*((1+(DJ3))^1)*((1+(DJ4))^1)*((1+(DJ5))^1))/((1+('DIVIDEND VALUATION'!$B$42+'DIVIDEND VALUATION'!$B$43))^5)+('DIVIDEND VALUATION'!$J$3*((1+(DJ1))^1)*((1+(DJ2))^1)*((1+(DJ3))^1)*((1+(DJ4))^1)*((1+(DJ5))^1)*((1+(DJ6))^1))/((1+('DIVIDEND VALUATION'!$B$42+'DIVIDEND VALUATION'!$B$43))^6)+('DIVIDEND VALUATION'!$J$3*((1+(DJ1))^1)*((1+(DJ2))^1)*((1+(DJ3))^1)*((1+(DJ4))^1)*((1+(DJ5))^1)*((1+(DJ6))^1)*((1+(DJ7))^1))/((1+('DIVIDEND VALUATION'!$B$42+'DIVIDEND VALUATION'!$B$43))^7)+('DIVIDEND VALUATION'!$J$3*((1+(DJ1))^1)*((1+(DJ2))^1)*((1+(DJ3))^1)*((1+(DJ4))^1)*((1+(DJ5))^1)*((1+(DJ6))^1)*((1+(DJ7))^1)*((1+(DJ8))^1))/((1+('DIVIDEND VALUATION'!$B$42+'DIVIDEND VALUATION'!$B$43))^8)+('DIVIDEND VALUATION'!$J$3*((1+(DJ1))^1)*((1+(DJ2))^1)*((1+(DJ3))^1)*((1+(DJ4))^1)*((1+(DJ5))^1)*((1+(DJ6))^1)*((1+(DJ7))^1)*((1+(DJ8))^1)*((1+(DJ9))^1))/((1+('DIVIDEND VALUATION'!$B$42+'DIVIDEND VALUATION'!$B$43))^9)+('DIVIDEND VALUATION'!$J$3*((1+(DJ1))^1)*((1+(DJ2))^1)*((1+(DJ3))^1)*((1+(DJ4))^1)*((1+(DJ5))^1)*((1+(DJ6))^1)*((1+(DJ7))^1)*((1+(DJ8))^1)*((1+(DJ9))^1)*((1+(DJ10))^1))/((1+('DIVIDEND VALUATION'!$B$42+'DIVIDEND VALUATION'!$B$43))^10)+('DIVIDEND VALUATION'!$J$3*((1+(DJ1))^1)*((1+(DJ2))^1)*((1+(DJ3))^1)*((1+(DJ4))^1)*((1+(DJ5))^1)*((1+(DJ6))^1)*((1+(DJ7))^1)*((1+(DJ8))^1)*((1+(DJ9))^1)*((1+(DJ10))^1)*((1+(DJ11))^1))/((1+('DIVIDEND VALUATION'!$B$42+'DIVIDEND VALUATION'!$B$43))^11)+('DIVIDEND VALUATION'!$J$3*((1+(DJ1))^1)*((1+(DJ2))^1)*((1+(DJ3))^1)*((1+(DJ4))^1)*((1+(DJ5))^1)*((1+(DJ6))^1)*((1+(DJ7))^1)*((1+(DJ8))^1)*((1+(DJ9))^1)*((1+(DJ10))^1)*((1+(DJ11))^1)*((1+(DJ12))^1))/((1+('DIVIDEND VALUATION'!$B$42+'DIVIDEND VALUATION'!$B$43))^12)+('DIVIDEND VALUATION'!$J$3*((1+(DJ1))^1)*((1+(DJ2))^1)*((1+(DJ3))^1)*((1+(DJ4))^1)*((1+(DJ5))^1)*((1+(DJ6))^1)*((1+(DJ7))^1)*((1+(DJ8))^1)*((1+(DJ9))^1)*((1+(DJ10))^1)*((1+(DJ11))^1)*((1+(DJ12))^1)*((1+(DJ13))^1))/((1+('DIVIDEND VALUATION'!$B$42+'DIVIDEND VALUATION'!$B$43))^13)+('DIVIDEND VALUATION'!$J$3*((1+(DJ1))^1)*((1+(DJ2))^1)*((1+(DJ3))^1)*((1+(DJ4))^1)*((1+(DJ5))^1)*((1+(DJ6))^1)*((1+(DJ7))^1)*((1+(DJ8))^1)*((1+(DJ9))^1)*((1+(DJ10))^1)*((1+(DJ11))^1)*((1+(DJ12))^1)*((1+(DJ13))^1)*((1+(DJ14))^1))/((1+('DIVIDEND VALUATION'!$B$42+'DIVIDEND VALUATION'!$B$43))^14)+('DIVIDEND VALUATION'!$J$3*((1+(DJ1))^1)*((1+(DJ2))^1)*((1+(DJ3))^1)*((1+(DJ4))^1)*((1+(DJ5))^1)*((1+(DJ6))^1)*((1+(DJ7))^1)*((1+(DJ8))^1)*((1+(DJ9))^1)*((1+(DJ10))^1)*((1+(DJ11))^1)*((1+(DJ12))^1)*((1+(DJ13))^1)*((1+(DJ14))^1)*((1+(DJ15))^1))/((1+('DIVIDEND VALUATION'!$B$42+'DIVIDEND VALUATION'!$B$43))^15)+(('DIVIDEND VALUATION'!$J$3*((1+(DJ1))^1)*((1+(DJ2))^1)*((1+(DJ3))^1)*((1+(DJ4))^1)*((1+(DJ5))^1)*((1+(DJ6))^1)*((1+(DJ7))^1)*((1+(DJ8))^1)*((1+(DJ9))^1)*((1+(DJ10))^1)*((1+(DJ11))^1)*((1+(DJ12))^1)*((1+(DJ13))^1)*((1+(DJ14))^1)*((1+(DJ15))^1))/((1+('DIVIDEND VALUATION'!$B$42+'DIVIDEND VALUATION'!$B$43))^15)/('DIVIDEND VALUATION'!$B$42-'DIVIDEND VALUATION'!$B$43)))))</f>
        <v>46.338913441842173</v>
      </c>
      <c r="DK16" s="32">
        <f ca="1">SUM(((('DIVIDEND VALUATION'!$J$3*((1+(DK1))^1))/((1+('DIVIDEND VALUATION'!$B$42+'DIVIDEND VALUATION'!$B$43))^1)+('DIVIDEND VALUATION'!$J$3*((1+(DK1))^1)*((1+(DK2))^1))/((1+('DIVIDEND VALUATION'!$B$42+'DIVIDEND VALUATION'!$B$43))^2)+('DIVIDEND VALUATION'!$J$3*((1+(DK1))^1)*((1+(DK2))^1)*((1+(DK3))^1))/((1+('DIVIDEND VALUATION'!$B$42+'DIVIDEND VALUATION'!$B$43))^3)+('DIVIDEND VALUATION'!$J$3*((1+(DK1))^1)*((1+(DK2))^1)*((1+(DK3))^1)*((1+(DK4))^1))/((1+('DIVIDEND VALUATION'!$B$42+'DIVIDEND VALUATION'!$B$43))^4)+('DIVIDEND VALUATION'!$J$3*((1+(DK1))^1)*((1+(DK2))^1)*((1+(DK3))^1)*((1+(DK4))^1)*((1+(DK5))^1))/((1+('DIVIDEND VALUATION'!$B$42+'DIVIDEND VALUATION'!$B$43))^5)+('DIVIDEND VALUATION'!$J$3*((1+(DK1))^1)*((1+(DK2))^1)*((1+(DK3))^1)*((1+(DK4))^1)*((1+(DK5))^1)*((1+(DK6))^1))/((1+('DIVIDEND VALUATION'!$B$42+'DIVIDEND VALUATION'!$B$43))^6)+('DIVIDEND VALUATION'!$J$3*((1+(DK1))^1)*((1+(DK2))^1)*((1+(DK3))^1)*((1+(DK4))^1)*((1+(DK5))^1)*((1+(DK6))^1)*((1+(DK7))^1))/((1+('DIVIDEND VALUATION'!$B$42+'DIVIDEND VALUATION'!$B$43))^7)+('DIVIDEND VALUATION'!$J$3*((1+(DK1))^1)*((1+(DK2))^1)*((1+(DK3))^1)*((1+(DK4))^1)*((1+(DK5))^1)*((1+(DK6))^1)*((1+(DK7))^1)*((1+(DK8))^1))/((1+('DIVIDEND VALUATION'!$B$42+'DIVIDEND VALUATION'!$B$43))^8)+('DIVIDEND VALUATION'!$J$3*((1+(DK1))^1)*((1+(DK2))^1)*((1+(DK3))^1)*((1+(DK4))^1)*((1+(DK5))^1)*((1+(DK6))^1)*((1+(DK7))^1)*((1+(DK8))^1)*((1+(DK9))^1))/((1+('DIVIDEND VALUATION'!$B$42+'DIVIDEND VALUATION'!$B$43))^9)+('DIVIDEND VALUATION'!$J$3*((1+(DK1))^1)*((1+(DK2))^1)*((1+(DK3))^1)*((1+(DK4))^1)*((1+(DK5))^1)*((1+(DK6))^1)*((1+(DK7))^1)*((1+(DK8))^1)*((1+(DK9))^1)*((1+(DK10))^1))/((1+('DIVIDEND VALUATION'!$B$42+'DIVIDEND VALUATION'!$B$43))^10)+('DIVIDEND VALUATION'!$J$3*((1+(DK1))^1)*((1+(DK2))^1)*((1+(DK3))^1)*((1+(DK4))^1)*((1+(DK5))^1)*((1+(DK6))^1)*((1+(DK7))^1)*((1+(DK8))^1)*((1+(DK9))^1)*((1+(DK10))^1)*((1+(DK11))^1))/((1+('DIVIDEND VALUATION'!$B$42+'DIVIDEND VALUATION'!$B$43))^11)+('DIVIDEND VALUATION'!$J$3*((1+(DK1))^1)*((1+(DK2))^1)*((1+(DK3))^1)*((1+(DK4))^1)*((1+(DK5))^1)*((1+(DK6))^1)*((1+(DK7))^1)*((1+(DK8))^1)*((1+(DK9))^1)*((1+(DK10))^1)*((1+(DK11))^1)*((1+(DK12))^1))/((1+('DIVIDEND VALUATION'!$B$42+'DIVIDEND VALUATION'!$B$43))^12)+('DIVIDEND VALUATION'!$J$3*((1+(DK1))^1)*((1+(DK2))^1)*((1+(DK3))^1)*((1+(DK4))^1)*((1+(DK5))^1)*((1+(DK6))^1)*((1+(DK7))^1)*((1+(DK8))^1)*((1+(DK9))^1)*((1+(DK10))^1)*((1+(DK11))^1)*((1+(DK12))^1)*((1+(DK13))^1))/((1+('DIVIDEND VALUATION'!$B$42+'DIVIDEND VALUATION'!$B$43))^13)+('DIVIDEND VALUATION'!$J$3*((1+(DK1))^1)*((1+(DK2))^1)*((1+(DK3))^1)*((1+(DK4))^1)*((1+(DK5))^1)*((1+(DK6))^1)*((1+(DK7))^1)*((1+(DK8))^1)*((1+(DK9))^1)*((1+(DK10))^1)*((1+(DK11))^1)*((1+(DK12))^1)*((1+(DK13))^1)*((1+(DK14))^1))/((1+('DIVIDEND VALUATION'!$B$42+'DIVIDEND VALUATION'!$B$43))^14)+('DIVIDEND VALUATION'!$J$3*((1+(DK1))^1)*((1+(DK2))^1)*((1+(DK3))^1)*((1+(DK4))^1)*((1+(DK5))^1)*((1+(DK6))^1)*((1+(DK7))^1)*((1+(DK8))^1)*((1+(DK9))^1)*((1+(DK10))^1)*((1+(DK11))^1)*((1+(DK12))^1)*((1+(DK13))^1)*((1+(DK14))^1)*((1+(DK15))^1))/((1+('DIVIDEND VALUATION'!$B$42+'DIVIDEND VALUATION'!$B$43))^15)+(('DIVIDEND VALUATION'!$J$3*((1+(DK1))^1)*((1+(DK2))^1)*((1+(DK3))^1)*((1+(DK4))^1)*((1+(DK5))^1)*((1+(DK6))^1)*((1+(DK7))^1)*((1+(DK8))^1)*((1+(DK9))^1)*((1+(DK10))^1)*((1+(DK11))^1)*((1+(DK12))^1)*((1+(DK13))^1)*((1+(DK14))^1)*((1+(DK15))^1))/((1+('DIVIDEND VALUATION'!$B$42+'DIVIDEND VALUATION'!$B$43))^15)/('DIVIDEND VALUATION'!$B$42-'DIVIDEND VALUATION'!$B$43)))))</f>
        <v>46.269572946024155</v>
      </c>
      <c r="DL16" s="32">
        <f ca="1">SUM(((('DIVIDEND VALUATION'!$J$3*((1+(DL1))^1))/((1+('DIVIDEND VALUATION'!$B$42+'DIVIDEND VALUATION'!$B$43))^1)+('DIVIDEND VALUATION'!$J$3*((1+(DL1))^1)*((1+(DL2))^1))/((1+('DIVIDEND VALUATION'!$B$42+'DIVIDEND VALUATION'!$B$43))^2)+('DIVIDEND VALUATION'!$J$3*((1+(DL1))^1)*((1+(DL2))^1)*((1+(DL3))^1))/((1+('DIVIDEND VALUATION'!$B$42+'DIVIDEND VALUATION'!$B$43))^3)+('DIVIDEND VALUATION'!$J$3*((1+(DL1))^1)*((1+(DL2))^1)*((1+(DL3))^1)*((1+(DL4))^1))/((1+('DIVIDEND VALUATION'!$B$42+'DIVIDEND VALUATION'!$B$43))^4)+('DIVIDEND VALUATION'!$J$3*((1+(DL1))^1)*((1+(DL2))^1)*((1+(DL3))^1)*((1+(DL4))^1)*((1+(DL5))^1))/((1+('DIVIDEND VALUATION'!$B$42+'DIVIDEND VALUATION'!$B$43))^5)+('DIVIDEND VALUATION'!$J$3*((1+(DL1))^1)*((1+(DL2))^1)*((1+(DL3))^1)*((1+(DL4))^1)*((1+(DL5))^1)*((1+(DL6))^1))/((1+('DIVIDEND VALUATION'!$B$42+'DIVIDEND VALUATION'!$B$43))^6)+('DIVIDEND VALUATION'!$J$3*((1+(DL1))^1)*((1+(DL2))^1)*((1+(DL3))^1)*((1+(DL4))^1)*((1+(DL5))^1)*((1+(DL6))^1)*((1+(DL7))^1))/((1+('DIVIDEND VALUATION'!$B$42+'DIVIDEND VALUATION'!$B$43))^7)+('DIVIDEND VALUATION'!$J$3*((1+(DL1))^1)*((1+(DL2))^1)*((1+(DL3))^1)*((1+(DL4))^1)*((1+(DL5))^1)*((1+(DL6))^1)*((1+(DL7))^1)*((1+(DL8))^1))/((1+('DIVIDEND VALUATION'!$B$42+'DIVIDEND VALUATION'!$B$43))^8)+('DIVIDEND VALUATION'!$J$3*((1+(DL1))^1)*((1+(DL2))^1)*((1+(DL3))^1)*((1+(DL4))^1)*((1+(DL5))^1)*((1+(DL6))^1)*((1+(DL7))^1)*((1+(DL8))^1)*((1+(DL9))^1))/((1+('DIVIDEND VALUATION'!$B$42+'DIVIDEND VALUATION'!$B$43))^9)+('DIVIDEND VALUATION'!$J$3*((1+(DL1))^1)*((1+(DL2))^1)*((1+(DL3))^1)*((1+(DL4))^1)*((1+(DL5))^1)*((1+(DL6))^1)*((1+(DL7))^1)*((1+(DL8))^1)*((1+(DL9))^1)*((1+(DL10))^1))/((1+('DIVIDEND VALUATION'!$B$42+'DIVIDEND VALUATION'!$B$43))^10)+('DIVIDEND VALUATION'!$J$3*((1+(DL1))^1)*((1+(DL2))^1)*((1+(DL3))^1)*((1+(DL4))^1)*((1+(DL5))^1)*((1+(DL6))^1)*((1+(DL7))^1)*((1+(DL8))^1)*((1+(DL9))^1)*((1+(DL10))^1)*((1+(DL11))^1))/((1+('DIVIDEND VALUATION'!$B$42+'DIVIDEND VALUATION'!$B$43))^11)+('DIVIDEND VALUATION'!$J$3*((1+(DL1))^1)*((1+(DL2))^1)*((1+(DL3))^1)*((1+(DL4))^1)*((1+(DL5))^1)*((1+(DL6))^1)*((1+(DL7))^1)*((1+(DL8))^1)*((1+(DL9))^1)*((1+(DL10))^1)*((1+(DL11))^1)*((1+(DL12))^1))/((1+('DIVIDEND VALUATION'!$B$42+'DIVIDEND VALUATION'!$B$43))^12)+('DIVIDEND VALUATION'!$J$3*((1+(DL1))^1)*((1+(DL2))^1)*((1+(DL3))^1)*((1+(DL4))^1)*((1+(DL5))^1)*((1+(DL6))^1)*((1+(DL7))^1)*((1+(DL8))^1)*((1+(DL9))^1)*((1+(DL10))^1)*((1+(DL11))^1)*((1+(DL12))^1)*((1+(DL13))^1))/((1+('DIVIDEND VALUATION'!$B$42+'DIVIDEND VALUATION'!$B$43))^13)+('DIVIDEND VALUATION'!$J$3*((1+(DL1))^1)*((1+(DL2))^1)*((1+(DL3))^1)*((1+(DL4))^1)*((1+(DL5))^1)*((1+(DL6))^1)*((1+(DL7))^1)*((1+(DL8))^1)*((1+(DL9))^1)*((1+(DL10))^1)*((1+(DL11))^1)*((1+(DL12))^1)*((1+(DL13))^1)*((1+(DL14))^1))/((1+('DIVIDEND VALUATION'!$B$42+'DIVIDEND VALUATION'!$B$43))^14)+('DIVIDEND VALUATION'!$J$3*((1+(DL1))^1)*((1+(DL2))^1)*((1+(DL3))^1)*((1+(DL4))^1)*((1+(DL5))^1)*((1+(DL6))^1)*((1+(DL7))^1)*((1+(DL8))^1)*((1+(DL9))^1)*((1+(DL10))^1)*((1+(DL11))^1)*((1+(DL12))^1)*((1+(DL13))^1)*((1+(DL14))^1)*((1+(DL15))^1))/((1+('DIVIDEND VALUATION'!$B$42+'DIVIDEND VALUATION'!$B$43))^15)+(('DIVIDEND VALUATION'!$J$3*((1+(DL1))^1)*((1+(DL2))^1)*((1+(DL3))^1)*((1+(DL4))^1)*((1+(DL5))^1)*((1+(DL6))^1)*((1+(DL7))^1)*((1+(DL8))^1)*((1+(DL9))^1)*((1+(DL10))^1)*((1+(DL11))^1)*((1+(DL12))^1)*((1+(DL13))^1)*((1+(DL14))^1)*((1+(DL15))^1))/((1+('DIVIDEND VALUATION'!$B$42+'DIVIDEND VALUATION'!$B$43))^15)/('DIVIDEND VALUATION'!$B$42-'DIVIDEND VALUATION'!$B$43)))))</f>
        <v>52.643546057038762</v>
      </c>
      <c r="DM16" s="32">
        <f ca="1">SUM(((('DIVIDEND VALUATION'!$J$3*((1+(DM1))^1))/((1+('DIVIDEND VALUATION'!$B$42+'DIVIDEND VALUATION'!$B$43))^1)+('DIVIDEND VALUATION'!$J$3*((1+(DM1))^1)*((1+(DM2))^1))/((1+('DIVIDEND VALUATION'!$B$42+'DIVIDEND VALUATION'!$B$43))^2)+('DIVIDEND VALUATION'!$J$3*((1+(DM1))^1)*((1+(DM2))^1)*((1+(DM3))^1))/((1+('DIVIDEND VALUATION'!$B$42+'DIVIDEND VALUATION'!$B$43))^3)+('DIVIDEND VALUATION'!$J$3*((1+(DM1))^1)*((1+(DM2))^1)*((1+(DM3))^1)*((1+(DM4))^1))/((1+('DIVIDEND VALUATION'!$B$42+'DIVIDEND VALUATION'!$B$43))^4)+('DIVIDEND VALUATION'!$J$3*((1+(DM1))^1)*((1+(DM2))^1)*((1+(DM3))^1)*((1+(DM4))^1)*((1+(DM5))^1))/((1+('DIVIDEND VALUATION'!$B$42+'DIVIDEND VALUATION'!$B$43))^5)+('DIVIDEND VALUATION'!$J$3*((1+(DM1))^1)*((1+(DM2))^1)*((1+(DM3))^1)*((1+(DM4))^1)*((1+(DM5))^1)*((1+(DM6))^1))/((1+('DIVIDEND VALUATION'!$B$42+'DIVIDEND VALUATION'!$B$43))^6)+('DIVIDEND VALUATION'!$J$3*((1+(DM1))^1)*((1+(DM2))^1)*((1+(DM3))^1)*((1+(DM4))^1)*((1+(DM5))^1)*((1+(DM6))^1)*((1+(DM7))^1))/((1+('DIVIDEND VALUATION'!$B$42+'DIVIDEND VALUATION'!$B$43))^7)+('DIVIDEND VALUATION'!$J$3*((1+(DM1))^1)*((1+(DM2))^1)*((1+(DM3))^1)*((1+(DM4))^1)*((1+(DM5))^1)*((1+(DM6))^1)*((1+(DM7))^1)*((1+(DM8))^1))/((1+('DIVIDEND VALUATION'!$B$42+'DIVIDEND VALUATION'!$B$43))^8)+('DIVIDEND VALUATION'!$J$3*((1+(DM1))^1)*((1+(DM2))^1)*((1+(DM3))^1)*((1+(DM4))^1)*((1+(DM5))^1)*((1+(DM6))^1)*((1+(DM7))^1)*((1+(DM8))^1)*((1+(DM9))^1))/((1+('DIVIDEND VALUATION'!$B$42+'DIVIDEND VALUATION'!$B$43))^9)+('DIVIDEND VALUATION'!$J$3*((1+(DM1))^1)*((1+(DM2))^1)*((1+(DM3))^1)*((1+(DM4))^1)*((1+(DM5))^1)*((1+(DM6))^1)*((1+(DM7))^1)*((1+(DM8))^1)*((1+(DM9))^1)*((1+(DM10))^1))/((1+('DIVIDEND VALUATION'!$B$42+'DIVIDEND VALUATION'!$B$43))^10)+('DIVIDEND VALUATION'!$J$3*((1+(DM1))^1)*((1+(DM2))^1)*((1+(DM3))^1)*((1+(DM4))^1)*((1+(DM5))^1)*((1+(DM6))^1)*((1+(DM7))^1)*((1+(DM8))^1)*((1+(DM9))^1)*((1+(DM10))^1)*((1+(DM11))^1))/((1+('DIVIDEND VALUATION'!$B$42+'DIVIDEND VALUATION'!$B$43))^11)+('DIVIDEND VALUATION'!$J$3*((1+(DM1))^1)*((1+(DM2))^1)*((1+(DM3))^1)*((1+(DM4))^1)*((1+(DM5))^1)*((1+(DM6))^1)*((1+(DM7))^1)*((1+(DM8))^1)*((1+(DM9))^1)*((1+(DM10))^1)*((1+(DM11))^1)*((1+(DM12))^1))/((1+('DIVIDEND VALUATION'!$B$42+'DIVIDEND VALUATION'!$B$43))^12)+('DIVIDEND VALUATION'!$J$3*((1+(DM1))^1)*((1+(DM2))^1)*((1+(DM3))^1)*((1+(DM4))^1)*((1+(DM5))^1)*((1+(DM6))^1)*((1+(DM7))^1)*((1+(DM8))^1)*((1+(DM9))^1)*((1+(DM10))^1)*((1+(DM11))^1)*((1+(DM12))^1)*((1+(DM13))^1))/((1+('DIVIDEND VALUATION'!$B$42+'DIVIDEND VALUATION'!$B$43))^13)+('DIVIDEND VALUATION'!$J$3*((1+(DM1))^1)*((1+(DM2))^1)*((1+(DM3))^1)*((1+(DM4))^1)*((1+(DM5))^1)*((1+(DM6))^1)*((1+(DM7))^1)*((1+(DM8))^1)*((1+(DM9))^1)*((1+(DM10))^1)*((1+(DM11))^1)*((1+(DM12))^1)*((1+(DM13))^1)*((1+(DM14))^1))/((1+('DIVIDEND VALUATION'!$B$42+'DIVIDEND VALUATION'!$B$43))^14)+('DIVIDEND VALUATION'!$J$3*((1+(DM1))^1)*((1+(DM2))^1)*((1+(DM3))^1)*((1+(DM4))^1)*((1+(DM5))^1)*((1+(DM6))^1)*((1+(DM7))^1)*((1+(DM8))^1)*((1+(DM9))^1)*((1+(DM10))^1)*((1+(DM11))^1)*((1+(DM12))^1)*((1+(DM13))^1)*((1+(DM14))^1)*((1+(DM15))^1))/((1+('DIVIDEND VALUATION'!$B$42+'DIVIDEND VALUATION'!$B$43))^15)+(('DIVIDEND VALUATION'!$J$3*((1+(DM1))^1)*((1+(DM2))^1)*((1+(DM3))^1)*((1+(DM4))^1)*((1+(DM5))^1)*((1+(DM6))^1)*((1+(DM7))^1)*((1+(DM8))^1)*((1+(DM9))^1)*((1+(DM10))^1)*((1+(DM11))^1)*((1+(DM12))^1)*((1+(DM13))^1)*((1+(DM14))^1)*((1+(DM15))^1))/((1+('DIVIDEND VALUATION'!$B$42+'DIVIDEND VALUATION'!$B$43))^15)/('DIVIDEND VALUATION'!$B$42-'DIVIDEND VALUATION'!$B$43)))))</f>
        <v>56.223476339971981</v>
      </c>
      <c r="DN16" s="32">
        <f ca="1">SUM(((('DIVIDEND VALUATION'!$J$3*((1+(DN1))^1))/((1+('DIVIDEND VALUATION'!$B$42+'DIVIDEND VALUATION'!$B$43))^1)+('DIVIDEND VALUATION'!$J$3*((1+(DN1))^1)*((1+(DN2))^1))/((1+('DIVIDEND VALUATION'!$B$42+'DIVIDEND VALUATION'!$B$43))^2)+('DIVIDEND VALUATION'!$J$3*((1+(DN1))^1)*((1+(DN2))^1)*((1+(DN3))^1))/((1+('DIVIDEND VALUATION'!$B$42+'DIVIDEND VALUATION'!$B$43))^3)+('DIVIDEND VALUATION'!$J$3*((1+(DN1))^1)*((1+(DN2))^1)*((1+(DN3))^1)*((1+(DN4))^1))/((1+('DIVIDEND VALUATION'!$B$42+'DIVIDEND VALUATION'!$B$43))^4)+('DIVIDEND VALUATION'!$J$3*((1+(DN1))^1)*((1+(DN2))^1)*((1+(DN3))^1)*((1+(DN4))^1)*((1+(DN5))^1))/((1+('DIVIDEND VALUATION'!$B$42+'DIVIDEND VALUATION'!$B$43))^5)+('DIVIDEND VALUATION'!$J$3*((1+(DN1))^1)*((1+(DN2))^1)*((1+(DN3))^1)*((1+(DN4))^1)*((1+(DN5))^1)*((1+(DN6))^1))/((1+('DIVIDEND VALUATION'!$B$42+'DIVIDEND VALUATION'!$B$43))^6)+('DIVIDEND VALUATION'!$J$3*((1+(DN1))^1)*((1+(DN2))^1)*((1+(DN3))^1)*((1+(DN4))^1)*((1+(DN5))^1)*((1+(DN6))^1)*((1+(DN7))^1))/((1+('DIVIDEND VALUATION'!$B$42+'DIVIDEND VALUATION'!$B$43))^7)+('DIVIDEND VALUATION'!$J$3*((1+(DN1))^1)*((1+(DN2))^1)*((1+(DN3))^1)*((1+(DN4))^1)*((1+(DN5))^1)*((1+(DN6))^1)*((1+(DN7))^1)*((1+(DN8))^1))/((1+('DIVIDEND VALUATION'!$B$42+'DIVIDEND VALUATION'!$B$43))^8)+('DIVIDEND VALUATION'!$J$3*((1+(DN1))^1)*((1+(DN2))^1)*((1+(DN3))^1)*((1+(DN4))^1)*((1+(DN5))^1)*((1+(DN6))^1)*((1+(DN7))^1)*((1+(DN8))^1)*((1+(DN9))^1))/((1+('DIVIDEND VALUATION'!$B$42+'DIVIDEND VALUATION'!$B$43))^9)+('DIVIDEND VALUATION'!$J$3*((1+(DN1))^1)*((1+(DN2))^1)*((1+(DN3))^1)*((1+(DN4))^1)*((1+(DN5))^1)*((1+(DN6))^1)*((1+(DN7))^1)*((1+(DN8))^1)*((1+(DN9))^1)*((1+(DN10))^1))/((1+('DIVIDEND VALUATION'!$B$42+'DIVIDEND VALUATION'!$B$43))^10)+('DIVIDEND VALUATION'!$J$3*((1+(DN1))^1)*((1+(DN2))^1)*((1+(DN3))^1)*((1+(DN4))^1)*((1+(DN5))^1)*((1+(DN6))^1)*((1+(DN7))^1)*((1+(DN8))^1)*((1+(DN9))^1)*((1+(DN10))^1)*((1+(DN11))^1))/((1+('DIVIDEND VALUATION'!$B$42+'DIVIDEND VALUATION'!$B$43))^11)+('DIVIDEND VALUATION'!$J$3*((1+(DN1))^1)*((1+(DN2))^1)*((1+(DN3))^1)*((1+(DN4))^1)*((1+(DN5))^1)*((1+(DN6))^1)*((1+(DN7))^1)*((1+(DN8))^1)*((1+(DN9))^1)*((1+(DN10))^1)*((1+(DN11))^1)*((1+(DN12))^1))/((1+('DIVIDEND VALUATION'!$B$42+'DIVIDEND VALUATION'!$B$43))^12)+('DIVIDEND VALUATION'!$J$3*((1+(DN1))^1)*((1+(DN2))^1)*((1+(DN3))^1)*((1+(DN4))^1)*((1+(DN5))^1)*((1+(DN6))^1)*((1+(DN7))^1)*((1+(DN8))^1)*((1+(DN9))^1)*((1+(DN10))^1)*((1+(DN11))^1)*((1+(DN12))^1)*((1+(DN13))^1))/((1+('DIVIDEND VALUATION'!$B$42+'DIVIDEND VALUATION'!$B$43))^13)+('DIVIDEND VALUATION'!$J$3*((1+(DN1))^1)*((1+(DN2))^1)*((1+(DN3))^1)*((1+(DN4))^1)*((1+(DN5))^1)*((1+(DN6))^1)*((1+(DN7))^1)*((1+(DN8))^1)*((1+(DN9))^1)*((1+(DN10))^1)*((1+(DN11))^1)*((1+(DN12))^1)*((1+(DN13))^1)*((1+(DN14))^1))/((1+('DIVIDEND VALUATION'!$B$42+'DIVIDEND VALUATION'!$B$43))^14)+('DIVIDEND VALUATION'!$J$3*((1+(DN1))^1)*((1+(DN2))^1)*((1+(DN3))^1)*((1+(DN4))^1)*((1+(DN5))^1)*((1+(DN6))^1)*((1+(DN7))^1)*((1+(DN8))^1)*((1+(DN9))^1)*((1+(DN10))^1)*((1+(DN11))^1)*((1+(DN12))^1)*((1+(DN13))^1)*((1+(DN14))^1)*((1+(DN15))^1))/((1+('DIVIDEND VALUATION'!$B$42+'DIVIDEND VALUATION'!$B$43))^15)+(('DIVIDEND VALUATION'!$J$3*((1+(DN1))^1)*((1+(DN2))^1)*((1+(DN3))^1)*((1+(DN4))^1)*((1+(DN5))^1)*((1+(DN6))^1)*((1+(DN7))^1)*((1+(DN8))^1)*((1+(DN9))^1)*((1+(DN10))^1)*((1+(DN11))^1)*((1+(DN12))^1)*((1+(DN13))^1)*((1+(DN14))^1)*((1+(DN15))^1))/((1+('DIVIDEND VALUATION'!$B$42+'DIVIDEND VALUATION'!$B$43))^15)/('DIVIDEND VALUATION'!$B$42-'DIVIDEND VALUATION'!$B$43)))))</f>
        <v>24.000431177174512</v>
      </c>
      <c r="DO16" s="32">
        <f ca="1">SUM(((('DIVIDEND VALUATION'!$J$3*((1+(DO1))^1))/((1+('DIVIDEND VALUATION'!$B$42+'DIVIDEND VALUATION'!$B$43))^1)+('DIVIDEND VALUATION'!$J$3*((1+(DO1))^1)*((1+(DO2))^1))/((1+('DIVIDEND VALUATION'!$B$42+'DIVIDEND VALUATION'!$B$43))^2)+('DIVIDEND VALUATION'!$J$3*((1+(DO1))^1)*((1+(DO2))^1)*((1+(DO3))^1))/((1+('DIVIDEND VALUATION'!$B$42+'DIVIDEND VALUATION'!$B$43))^3)+('DIVIDEND VALUATION'!$J$3*((1+(DO1))^1)*((1+(DO2))^1)*((1+(DO3))^1)*((1+(DO4))^1))/((1+('DIVIDEND VALUATION'!$B$42+'DIVIDEND VALUATION'!$B$43))^4)+('DIVIDEND VALUATION'!$J$3*((1+(DO1))^1)*((1+(DO2))^1)*((1+(DO3))^1)*((1+(DO4))^1)*((1+(DO5))^1))/((1+('DIVIDEND VALUATION'!$B$42+'DIVIDEND VALUATION'!$B$43))^5)+('DIVIDEND VALUATION'!$J$3*((1+(DO1))^1)*((1+(DO2))^1)*((1+(DO3))^1)*((1+(DO4))^1)*((1+(DO5))^1)*((1+(DO6))^1))/((1+('DIVIDEND VALUATION'!$B$42+'DIVIDEND VALUATION'!$B$43))^6)+('DIVIDEND VALUATION'!$J$3*((1+(DO1))^1)*((1+(DO2))^1)*((1+(DO3))^1)*((1+(DO4))^1)*((1+(DO5))^1)*((1+(DO6))^1)*((1+(DO7))^1))/((1+('DIVIDEND VALUATION'!$B$42+'DIVIDEND VALUATION'!$B$43))^7)+('DIVIDEND VALUATION'!$J$3*((1+(DO1))^1)*((1+(DO2))^1)*((1+(DO3))^1)*((1+(DO4))^1)*((1+(DO5))^1)*((1+(DO6))^1)*((1+(DO7))^1)*((1+(DO8))^1))/((1+('DIVIDEND VALUATION'!$B$42+'DIVIDEND VALUATION'!$B$43))^8)+('DIVIDEND VALUATION'!$J$3*((1+(DO1))^1)*((1+(DO2))^1)*((1+(DO3))^1)*((1+(DO4))^1)*((1+(DO5))^1)*((1+(DO6))^1)*((1+(DO7))^1)*((1+(DO8))^1)*((1+(DO9))^1))/((1+('DIVIDEND VALUATION'!$B$42+'DIVIDEND VALUATION'!$B$43))^9)+('DIVIDEND VALUATION'!$J$3*((1+(DO1))^1)*((1+(DO2))^1)*((1+(DO3))^1)*((1+(DO4))^1)*((1+(DO5))^1)*((1+(DO6))^1)*((1+(DO7))^1)*((1+(DO8))^1)*((1+(DO9))^1)*((1+(DO10))^1))/((1+('DIVIDEND VALUATION'!$B$42+'DIVIDEND VALUATION'!$B$43))^10)+('DIVIDEND VALUATION'!$J$3*((1+(DO1))^1)*((1+(DO2))^1)*((1+(DO3))^1)*((1+(DO4))^1)*((1+(DO5))^1)*((1+(DO6))^1)*((1+(DO7))^1)*((1+(DO8))^1)*((1+(DO9))^1)*((1+(DO10))^1)*((1+(DO11))^1))/((1+('DIVIDEND VALUATION'!$B$42+'DIVIDEND VALUATION'!$B$43))^11)+('DIVIDEND VALUATION'!$J$3*((1+(DO1))^1)*((1+(DO2))^1)*((1+(DO3))^1)*((1+(DO4))^1)*((1+(DO5))^1)*((1+(DO6))^1)*((1+(DO7))^1)*((1+(DO8))^1)*((1+(DO9))^1)*((1+(DO10))^1)*((1+(DO11))^1)*((1+(DO12))^1))/((1+('DIVIDEND VALUATION'!$B$42+'DIVIDEND VALUATION'!$B$43))^12)+('DIVIDEND VALUATION'!$J$3*((1+(DO1))^1)*((1+(DO2))^1)*((1+(DO3))^1)*((1+(DO4))^1)*((1+(DO5))^1)*((1+(DO6))^1)*((1+(DO7))^1)*((1+(DO8))^1)*((1+(DO9))^1)*((1+(DO10))^1)*((1+(DO11))^1)*((1+(DO12))^1)*((1+(DO13))^1))/((1+('DIVIDEND VALUATION'!$B$42+'DIVIDEND VALUATION'!$B$43))^13)+('DIVIDEND VALUATION'!$J$3*((1+(DO1))^1)*((1+(DO2))^1)*((1+(DO3))^1)*((1+(DO4))^1)*((1+(DO5))^1)*((1+(DO6))^1)*((1+(DO7))^1)*((1+(DO8))^1)*((1+(DO9))^1)*((1+(DO10))^1)*((1+(DO11))^1)*((1+(DO12))^1)*((1+(DO13))^1)*((1+(DO14))^1))/((1+('DIVIDEND VALUATION'!$B$42+'DIVIDEND VALUATION'!$B$43))^14)+('DIVIDEND VALUATION'!$J$3*((1+(DO1))^1)*((1+(DO2))^1)*((1+(DO3))^1)*((1+(DO4))^1)*((1+(DO5))^1)*((1+(DO6))^1)*((1+(DO7))^1)*((1+(DO8))^1)*((1+(DO9))^1)*((1+(DO10))^1)*((1+(DO11))^1)*((1+(DO12))^1)*((1+(DO13))^1)*((1+(DO14))^1)*((1+(DO15))^1))/((1+('DIVIDEND VALUATION'!$B$42+'DIVIDEND VALUATION'!$B$43))^15)+(('DIVIDEND VALUATION'!$J$3*((1+(DO1))^1)*((1+(DO2))^1)*((1+(DO3))^1)*((1+(DO4))^1)*((1+(DO5))^1)*((1+(DO6))^1)*((1+(DO7))^1)*((1+(DO8))^1)*((1+(DO9))^1)*((1+(DO10))^1)*((1+(DO11))^1)*((1+(DO12))^1)*((1+(DO13))^1)*((1+(DO14))^1)*((1+(DO15))^1))/((1+('DIVIDEND VALUATION'!$B$42+'DIVIDEND VALUATION'!$B$43))^15)/('DIVIDEND VALUATION'!$B$42-'DIVIDEND VALUATION'!$B$43)))))</f>
        <v>44.053405924362472</v>
      </c>
      <c r="DP16" s="32">
        <f ca="1">SUM(((('DIVIDEND VALUATION'!$J$3*((1+(DP1))^1))/((1+('DIVIDEND VALUATION'!$B$42+'DIVIDEND VALUATION'!$B$43))^1)+('DIVIDEND VALUATION'!$J$3*((1+(DP1))^1)*((1+(DP2))^1))/((1+('DIVIDEND VALUATION'!$B$42+'DIVIDEND VALUATION'!$B$43))^2)+('DIVIDEND VALUATION'!$J$3*((1+(DP1))^1)*((1+(DP2))^1)*((1+(DP3))^1))/((1+('DIVIDEND VALUATION'!$B$42+'DIVIDEND VALUATION'!$B$43))^3)+('DIVIDEND VALUATION'!$J$3*((1+(DP1))^1)*((1+(DP2))^1)*((1+(DP3))^1)*((1+(DP4))^1))/((1+('DIVIDEND VALUATION'!$B$42+'DIVIDEND VALUATION'!$B$43))^4)+('DIVIDEND VALUATION'!$J$3*((1+(DP1))^1)*((1+(DP2))^1)*((1+(DP3))^1)*((1+(DP4))^1)*((1+(DP5))^1))/((1+('DIVIDEND VALUATION'!$B$42+'DIVIDEND VALUATION'!$B$43))^5)+('DIVIDEND VALUATION'!$J$3*((1+(DP1))^1)*((1+(DP2))^1)*((1+(DP3))^1)*((1+(DP4))^1)*((1+(DP5))^1)*((1+(DP6))^1))/((1+('DIVIDEND VALUATION'!$B$42+'DIVIDEND VALUATION'!$B$43))^6)+('DIVIDEND VALUATION'!$J$3*((1+(DP1))^1)*((1+(DP2))^1)*((1+(DP3))^1)*((1+(DP4))^1)*((1+(DP5))^1)*((1+(DP6))^1)*((1+(DP7))^1))/((1+('DIVIDEND VALUATION'!$B$42+'DIVIDEND VALUATION'!$B$43))^7)+('DIVIDEND VALUATION'!$J$3*((1+(DP1))^1)*((1+(DP2))^1)*((1+(DP3))^1)*((1+(DP4))^1)*((1+(DP5))^1)*((1+(DP6))^1)*((1+(DP7))^1)*((1+(DP8))^1))/((1+('DIVIDEND VALUATION'!$B$42+'DIVIDEND VALUATION'!$B$43))^8)+('DIVIDEND VALUATION'!$J$3*((1+(DP1))^1)*((1+(DP2))^1)*((1+(DP3))^1)*((1+(DP4))^1)*((1+(DP5))^1)*((1+(DP6))^1)*((1+(DP7))^1)*((1+(DP8))^1)*((1+(DP9))^1))/((1+('DIVIDEND VALUATION'!$B$42+'DIVIDEND VALUATION'!$B$43))^9)+('DIVIDEND VALUATION'!$J$3*((1+(DP1))^1)*((1+(DP2))^1)*((1+(DP3))^1)*((1+(DP4))^1)*((1+(DP5))^1)*((1+(DP6))^1)*((1+(DP7))^1)*((1+(DP8))^1)*((1+(DP9))^1)*((1+(DP10))^1))/((1+('DIVIDEND VALUATION'!$B$42+'DIVIDEND VALUATION'!$B$43))^10)+('DIVIDEND VALUATION'!$J$3*((1+(DP1))^1)*((1+(DP2))^1)*((1+(DP3))^1)*((1+(DP4))^1)*((1+(DP5))^1)*((1+(DP6))^1)*((1+(DP7))^1)*((1+(DP8))^1)*((1+(DP9))^1)*((1+(DP10))^1)*((1+(DP11))^1))/((1+('DIVIDEND VALUATION'!$B$42+'DIVIDEND VALUATION'!$B$43))^11)+('DIVIDEND VALUATION'!$J$3*((1+(DP1))^1)*((1+(DP2))^1)*((1+(DP3))^1)*((1+(DP4))^1)*((1+(DP5))^1)*((1+(DP6))^1)*((1+(DP7))^1)*((1+(DP8))^1)*((1+(DP9))^1)*((1+(DP10))^1)*((1+(DP11))^1)*((1+(DP12))^1))/((1+('DIVIDEND VALUATION'!$B$42+'DIVIDEND VALUATION'!$B$43))^12)+('DIVIDEND VALUATION'!$J$3*((1+(DP1))^1)*((1+(DP2))^1)*((1+(DP3))^1)*((1+(DP4))^1)*((1+(DP5))^1)*((1+(DP6))^1)*((1+(DP7))^1)*((1+(DP8))^1)*((1+(DP9))^1)*((1+(DP10))^1)*((1+(DP11))^1)*((1+(DP12))^1)*((1+(DP13))^1))/((1+('DIVIDEND VALUATION'!$B$42+'DIVIDEND VALUATION'!$B$43))^13)+('DIVIDEND VALUATION'!$J$3*((1+(DP1))^1)*((1+(DP2))^1)*((1+(DP3))^1)*((1+(DP4))^1)*((1+(DP5))^1)*((1+(DP6))^1)*((1+(DP7))^1)*((1+(DP8))^1)*((1+(DP9))^1)*((1+(DP10))^1)*((1+(DP11))^1)*((1+(DP12))^1)*((1+(DP13))^1)*((1+(DP14))^1))/((1+('DIVIDEND VALUATION'!$B$42+'DIVIDEND VALUATION'!$B$43))^14)+('DIVIDEND VALUATION'!$J$3*((1+(DP1))^1)*((1+(DP2))^1)*((1+(DP3))^1)*((1+(DP4))^1)*((1+(DP5))^1)*((1+(DP6))^1)*((1+(DP7))^1)*((1+(DP8))^1)*((1+(DP9))^1)*((1+(DP10))^1)*((1+(DP11))^1)*((1+(DP12))^1)*((1+(DP13))^1)*((1+(DP14))^1)*((1+(DP15))^1))/((1+('DIVIDEND VALUATION'!$B$42+'DIVIDEND VALUATION'!$B$43))^15)+(('DIVIDEND VALUATION'!$J$3*((1+(DP1))^1)*((1+(DP2))^1)*((1+(DP3))^1)*((1+(DP4))^1)*((1+(DP5))^1)*((1+(DP6))^1)*((1+(DP7))^1)*((1+(DP8))^1)*((1+(DP9))^1)*((1+(DP10))^1)*((1+(DP11))^1)*((1+(DP12))^1)*((1+(DP13))^1)*((1+(DP14))^1)*((1+(DP15))^1))/((1+('DIVIDEND VALUATION'!$B$42+'DIVIDEND VALUATION'!$B$43))^15)/('DIVIDEND VALUATION'!$B$42-'DIVIDEND VALUATION'!$B$43)))))</f>
        <v>37.434083927887485</v>
      </c>
      <c r="DQ16" s="32">
        <f ca="1">SUM(((('DIVIDEND VALUATION'!$J$3*((1+(DQ1))^1))/((1+('DIVIDEND VALUATION'!$B$42+'DIVIDEND VALUATION'!$B$43))^1)+('DIVIDEND VALUATION'!$J$3*((1+(DQ1))^1)*((1+(DQ2))^1))/((1+('DIVIDEND VALUATION'!$B$42+'DIVIDEND VALUATION'!$B$43))^2)+('DIVIDEND VALUATION'!$J$3*((1+(DQ1))^1)*((1+(DQ2))^1)*((1+(DQ3))^1))/((1+('DIVIDEND VALUATION'!$B$42+'DIVIDEND VALUATION'!$B$43))^3)+('DIVIDEND VALUATION'!$J$3*((1+(DQ1))^1)*((1+(DQ2))^1)*((1+(DQ3))^1)*((1+(DQ4))^1))/((1+('DIVIDEND VALUATION'!$B$42+'DIVIDEND VALUATION'!$B$43))^4)+('DIVIDEND VALUATION'!$J$3*((1+(DQ1))^1)*((1+(DQ2))^1)*((1+(DQ3))^1)*((1+(DQ4))^1)*((1+(DQ5))^1))/((1+('DIVIDEND VALUATION'!$B$42+'DIVIDEND VALUATION'!$B$43))^5)+('DIVIDEND VALUATION'!$J$3*((1+(DQ1))^1)*((1+(DQ2))^1)*((1+(DQ3))^1)*((1+(DQ4))^1)*((1+(DQ5))^1)*((1+(DQ6))^1))/((1+('DIVIDEND VALUATION'!$B$42+'DIVIDEND VALUATION'!$B$43))^6)+('DIVIDEND VALUATION'!$J$3*((1+(DQ1))^1)*((1+(DQ2))^1)*((1+(DQ3))^1)*((1+(DQ4))^1)*((1+(DQ5))^1)*((1+(DQ6))^1)*((1+(DQ7))^1))/((1+('DIVIDEND VALUATION'!$B$42+'DIVIDEND VALUATION'!$B$43))^7)+('DIVIDEND VALUATION'!$J$3*((1+(DQ1))^1)*((1+(DQ2))^1)*((1+(DQ3))^1)*((1+(DQ4))^1)*((1+(DQ5))^1)*((1+(DQ6))^1)*((1+(DQ7))^1)*((1+(DQ8))^1))/((1+('DIVIDEND VALUATION'!$B$42+'DIVIDEND VALUATION'!$B$43))^8)+('DIVIDEND VALUATION'!$J$3*((1+(DQ1))^1)*((1+(DQ2))^1)*((1+(DQ3))^1)*((1+(DQ4))^1)*((1+(DQ5))^1)*((1+(DQ6))^1)*((1+(DQ7))^1)*((1+(DQ8))^1)*((1+(DQ9))^1))/((1+('DIVIDEND VALUATION'!$B$42+'DIVIDEND VALUATION'!$B$43))^9)+('DIVIDEND VALUATION'!$J$3*((1+(DQ1))^1)*((1+(DQ2))^1)*((1+(DQ3))^1)*((1+(DQ4))^1)*((1+(DQ5))^1)*((1+(DQ6))^1)*((1+(DQ7))^1)*((1+(DQ8))^1)*((1+(DQ9))^1)*((1+(DQ10))^1))/((1+('DIVIDEND VALUATION'!$B$42+'DIVIDEND VALUATION'!$B$43))^10)+('DIVIDEND VALUATION'!$J$3*((1+(DQ1))^1)*((1+(DQ2))^1)*((1+(DQ3))^1)*((1+(DQ4))^1)*((1+(DQ5))^1)*((1+(DQ6))^1)*((1+(DQ7))^1)*((1+(DQ8))^1)*((1+(DQ9))^1)*((1+(DQ10))^1)*((1+(DQ11))^1))/((1+('DIVIDEND VALUATION'!$B$42+'DIVIDEND VALUATION'!$B$43))^11)+('DIVIDEND VALUATION'!$J$3*((1+(DQ1))^1)*((1+(DQ2))^1)*((1+(DQ3))^1)*((1+(DQ4))^1)*((1+(DQ5))^1)*((1+(DQ6))^1)*((1+(DQ7))^1)*((1+(DQ8))^1)*((1+(DQ9))^1)*((1+(DQ10))^1)*((1+(DQ11))^1)*((1+(DQ12))^1))/((1+('DIVIDEND VALUATION'!$B$42+'DIVIDEND VALUATION'!$B$43))^12)+('DIVIDEND VALUATION'!$J$3*((1+(DQ1))^1)*((1+(DQ2))^1)*((1+(DQ3))^1)*((1+(DQ4))^1)*((1+(DQ5))^1)*((1+(DQ6))^1)*((1+(DQ7))^1)*((1+(DQ8))^1)*((1+(DQ9))^1)*((1+(DQ10))^1)*((1+(DQ11))^1)*((1+(DQ12))^1)*((1+(DQ13))^1))/((1+('DIVIDEND VALUATION'!$B$42+'DIVIDEND VALUATION'!$B$43))^13)+('DIVIDEND VALUATION'!$J$3*((1+(DQ1))^1)*((1+(DQ2))^1)*((1+(DQ3))^1)*((1+(DQ4))^1)*((1+(DQ5))^1)*((1+(DQ6))^1)*((1+(DQ7))^1)*((1+(DQ8))^1)*((1+(DQ9))^1)*((1+(DQ10))^1)*((1+(DQ11))^1)*((1+(DQ12))^1)*((1+(DQ13))^1)*((1+(DQ14))^1))/((1+('DIVIDEND VALUATION'!$B$42+'DIVIDEND VALUATION'!$B$43))^14)+('DIVIDEND VALUATION'!$J$3*((1+(DQ1))^1)*((1+(DQ2))^1)*((1+(DQ3))^1)*((1+(DQ4))^1)*((1+(DQ5))^1)*((1+(DQ6))^1)*((1+(DQ7))^1)*((1+(DQ8))^1)*((1+(DQ9))^1)*((1+(DQ10))^1)*((1+(DQ11))^1)*((1+(DQ12))^1)*((1+(DQ13))^1)*((1+(DQ14))^1)*((1+(DQ15))^1))/((1+('DIVIDEND VALUATION'!$B$42+'DIVIDEND VALUATION'!$B$43))^15)+(('DIVIDEND VALUATION'!$J$3*((1+(DQ1))^1)*((1+(DQ2))^1)*((1+(DQ3))^1)*((1+(DQ4))^1)*((1+(DQ5))^1)*((1+(DQ6))^1)*((1+(DQ7))^1)*((1+(DQ8))^1)*((1+(DQ9))^1)*((1+(DQ10))^1)*((1+(DQ11))^1)*((1+(DQ12))^1)*((1+(DQ13))^1)*((1+(DQ14))^1)*((1+(DQ15))^1))/((1+('DIVIDEND VALUATION'!$B$42+'DIVIDEND VALUATION'!$B$43))^15)/('DIVIDEND VALUATION'!$B$42-'DIVIDEND VALUATION'!$B$43)))))</f>
        <v>93.098132928224203</v>
      </c>
      <c r="DR16" s="32">
        <f ca="1">SUM(((('DIVIDEND VALUATION'!$J$3*((1+(DR1))^1))/((1+('DIVIDEND VALUATION'!$B$42+'DIVIDEND VALUATION'!$B$43))^1)+('DIVIDEND VALUATION'!$J$3*((1+(DR1))^1)*((1+(DR2))^1))/((1+('DIVIDEND VALUATION'!$B$42+'DIVIDEND VALUATION'!$B$43))^2)+('DIVIDEND VALUATION'!$J$3*((1+(DR1))^1)*((1+(DR2))^1)*((1+(DR3))^1))/((1+('DIVIDEND VALUATION'!$B$42+'DIVIDEND VALUATION'!$B$43))^3)+('DIVIDEND VALUATION'!$J$3*((1+(DR1))^1)*((1+(DR2))^1)*((1+(DR3))^1)*((1+(DR4))^1))/((1+('DIVIDEND VALUATION'!$B$42+'DIVIDEND VALUATION'!$B$43))^4)+('DIVIDEND VALUATION'!$J$3*((1+(DR1))^1)*((1+(DR2))^1)*((1+(DR3))^1)*((1+(DR4))^1)*((1+(DR5))^1))/((1+('DIVIDEND VALUATION'!$B$42+'DIVIDEND VALUATION'!$B$43))^5)+('DIVIDEND VALUATION'!$J$3*((1+(DR1))^1)*((1+(DR2))^1)*((1+(DR3))^1)*((1+(DR4))^1)*((1+(DR5))^1)*((1+(DR6))^1))/((1+('DIVIDEND VALUATION'!$B$42+'DIVIDEND VALUATION'!$B$43))^6)+('DIVIDEND VALUATION'!$J$3*((1+(DR1))^1)*((1+(DR2))^1)*((1+(DR3))^1)*((1+(DR4))^1)*((1+(DR5))^1)*((1+(DR6))^1)*((1+(DR7))^1))/((1+('DIVIDEND VALUATION'!$B$42+'DIVIDEND VALUATION'!$B$43))^7)+('DIVIDEND VALUATION'!$J$3*((1+(DR1))^1)*((1+(DR2))^1)*((1+(DR3))^1)*((1+(DR4))^1)*((1+(DR5))^1)*((1+(DR6))^1)*((1+(DR7))^1)*((1+(DR8))^1))/((1+('DIVIDEND VALUATION'!$B$42+'DIVIDEND VALUATION'!$B$43))^8)+('DIVIDEND VALUATION'!$J$3*((1+(DR1))^1)*((1+(DR2))^1)*((1+(DR3))^1)*((1+(DR4))^1)*((1+(DR5))^1)*((1+(DR6))^1)*((1+(DR7))^1)*((1+(DR8))^1)*((1+(DR9))^1))/((1+('DIVIDEND VALUATION'!$B$42+'DIVIDEND VALUATION'!$B$43))^9)+('DIVIDEND VALUATION'!$J$3*((1+(DR1))^1)*((1+(DR2))^1)*((1+(DR3))^1)*((1+(DR4))^1)*((1+(DR5))^1)*((1+(DR6))^1)*((1+(DR7))^1)*((1+(DR8))^1)*((1+(DR9))^1)*((1+(DR10))^1))/((1+('DIVIDEND VALUATION'!$B$42+'DIVIDEND VALUATION'!$B$43))^10)+('DIVIDEND VALUATION'!$J$3*((1+(DR1))^1)*((1+(DR2))^1)*((1+(DR3))^1)*((1+(DR4))^1)*((1+(DR5))^1)*((1+(DR6))^1)*((1+(DR7))^1)*((1+(DR8))^1)*((1+(DR9))^1)*((1+(DR10))^1)*((1+(DR11))^1))/((1+('DIVIDEND VALUATION'!$B$42+'DIVIDEND VALUATION'!$B$43))^11)+('DIVIDEND VALUATION'!$J$3*((1+(DR1))^1)*((1+(DR2))^1)*((1+(DR3))^1)*((1+(DR4))^1)*((1+(DR5))^1)*((1+(DR6))^1)*((1+(DR7))^1)*((1+(DR8))^1)*((1+(DR9))^1)*((1+(DR10))^1)*((1+(DR11))^1)*((1+(DR12))^1))/((1+('DIVIDEND VALUATION'!$B$42+'DIVIDEND VALUATION'!$B$43))^12)+('DIVIDEND VALUATION'!$J$3*((1+(DR1))^1)*((1+(DR2))^1)*((1+(DR3))^1)*((1+(DR4))^1)*((1+(DR5))^1)*((1+(DR6))^1)*((1+(DR7))^1)*((1+(DR8))^1)*((1+(DR9))^1)*((1+(DR10))^1)*((1+(DR11))^1)*((1+(DR12))^1)*((1+(DR13))^1))/((1+('DIVIDEND VALUATION'!$B$42+'DIVIDEND VALUATION'!$B$43))^13)+('DIVIDEND VALUATION'!$J$3*((1+(DR1))^1)*((1+(DR2))^1)*((1+(DR3))^1)*((1+(DR4))^1)*((1+(DR5))^1)*((1+(DR6))^1)*((1+(DR7))^1)*((1+(DR8))^1)*((1+(DR9))^1)*((1+(DR10))^1)*((1+(DR11))^1)*((1+(DR12))^1)*((1+(DR13))^1)*((1+(DR14))^1))/((1+('DIVIDEND VALUATION'!$B$42+'DIVIDEND VALUATION'!$B$43))^14)+('DIVIDEND VALUATION'!$J$3*((1+(DR1))^1)*((1+(DR2))^1)*((1+(DR3))^1)*((1+(DR4))^1)*((1+(DR5))^1)*((1+(DR6))^1)*((1+(DR7))^1)*((1+(DR8))^1)*((1+(DR9))^1)*((1+(DR10))^1)*((1+(DR11))^1)*((1+(DR12))^1)*((1+(DR13))^1)*((1+(DR14))^1)*((1+(DR15))^1))/((1+('DIVIDEND VALUATION'!$B$42+'DIVIDEND VALUATION'!$B$43))^15)+(('DIVIDEND VALUATION'!$J$3*((1+(DR1))^1)*((1+(DR2))^1)*((1+(DR3))^1)*((1+(DR4))^1)*((1+(DR5))^1)*((1+(DR6))^1)*((1+(DR7))^1)*((1+(DR8))^1)*((1+(DR9))^1)*((1+(DR10))^1)*((1+(DR11))^1)*((1+(DR12))^1)*((1+(DR13))^1)*((1+(DR14))^1)*((1+(DR15))^1))/((1+('DIVIDEND VALUATION'!$B$42+'DIVIDEND VALUATION'!$B$43))^15)/('DIVIDEND VALUATION'!$B$42-'DIVIDEND VALUATION'!$B$43)))))</f>
        <v>40.187410653082082</v>
      </c>
      <c r="DS16" s="32">
        <f ca="1">SUM(((('DIVIDEND VALUATION'!$J$3*((1+(DS1))^1))/((1+('DIVIDEND VALUATION'!$B$42+'DIVIDEND VALUATION'!$B$43))^1)+('DIVIDEND VALUATION'!$J$3*((1+(DS1))^1)*((1+(DS2))^1))/((1+('DIVIDEND VALUATION'!$B$42+'DIVIDEND VALUATION'!$B$43))^2)+('DIVIDEND VALUATION'!$J$3*((1+(DS1))^1)*((1+(DS2))^1)*((1+(DS3))^1))/((1+('DIVIDEND VALUATION'!$B$42+'DIVIDEND VALUATION'!$B$43))^3)+('DIVIDEND VALUATION'!$J$3*((1+(DS1))^1)*((1+(DS2))^1)*((1+(DS3))^1)*((1+(DS4))^1))/((1+('DIVIDEND VALUATION'!$B$42+'DIVIDEND VALUATION'!$B$43))^4)+('DIVIDEND VALUATION'!$J$3*((1+(DS1))^1)*((1+(DS2))^1)*((1+(DS3))^1)*((1+(DS4))^1)*((1+(DS5))^1))/((1+('DIVIDEND VALUATION'!$B$42+'DIVIDEND VALUATION'!$B$43))^5)+('DIVIDEND VALUATION'!$J$3*((1+(DS1))^1)*((1+(DS2))^1)*((1+(DS3))^1)*((1+(DS4))^1)*((1+(DS5))^1)*((1+(DS6))^1))/((1+('DIVIDEND VALUATION'!$B$42+'DIVIDEND VALUATION'!$B$43))^6)+('DIVIDEND VALUATION'!$J$3*((1+(DS1))^1)*((1+(DS2))^1)*((1+(DS3))^1)*((1+(DS4))^1)*((1+(DS5))^1)*((1+(DS6))^1)*((1+(DS7))^1))/((1+('DIVIDEND VALUATION'!$B$42+'DIVIDEND VALUATION'!$B$43))^7)+('DIVIDEND VALUATION'!$J$3*((1+(DS1))^1)*((1+(DS2))^1)*((1+(DS3))^1)*((1+(DS4))^1)*((1+(DS5))^1)*((1+(DS6))^1)*((1+(DS7))^1)*((1+(DS8))^1))/((1+('DIVIDEND VALUATION'!$B$42+'DIVIDEND VALUATION'!$B$43))^8)+('DIVIDEND VALUATION'!$J$3*((1+(DS1))^1)*((1+(DS2))^1)*((1+(DS3))^1)*((1+(DS4))^1)*((1+(DS5))^1)*((1+(DS6))^1)*((1+(DS7))^1)*((1+(DS8))^1)*((1+(DS9))^1))/((1+('DIVIDEND VALUATION'!$B$42+'DIVIDEND VALUATION'!$B$43))^9)+('DIVIDEND VALUATION'!$J$3*((1+(DS1))^1)*((1+(DS2))^1)*((1+(DS3))^1)*((1+(DS4))^1)*((1+(DS5))^1)*((1+(DS6))^1)*((1+(DS7))^1)*((1+(DS8))^1)*((1+(DS9))^1)*((1+(DS10))^1))/((1+('DIVIDEND VALUATION'!$B$42+'DIVIDEND VALUATION'!$B$43))^10)+('DIVIDEND VALUATION'!$J$3*((1+(DS1))^1)*((1+(DS2))^1)*((1+(DS3))^1)*((1+(DS4))^1)*((1+(DS5))^1)*((1+(DS6))^1)*((1+(DS7))^1)*((1+(DS8))^1)*((1+(DS9))^1)*((1+(DS10))^1)*((1+(DS11))^1))/((1+('DIVIDEND VALUATION'!$B$42+'DIVIDEND VALUATION'!$B$43))^11)+('DIVIDEND VALUATION'!$J$3*((1+(DS1))^1)*((1+(DS2))^1)*((1+(DS3))^1)*((1+(DS4))^1)*((1+(DS5))^1)*((1+(DS6))^1)*((1+(DS7))^1)*((1+(DS8))^1)*((1+(DS9))^1)*((1+(DS10))^1)*((1+(DS11))^1)*((1+(DS12))^1))/((1+('DIVIDEND VALUATION'!$B$42+'DIVIDEND VALUATION'!$B$43))^12)+('DIVIDEND VALUATION'!$J$3*((1+(DS1))^1)*((1+(DS2))^1)*((1+(DS3))^1)*((1+(DS4))^1)*((1+(DS5))^1)*((1+(DS6))^1)*((1+(DS7))^1)*((1+(DS8))^1)*((1+(DS9))^1)*((1+(DS10))^1)*((1+(DS11))^1)*((1+(DS12))^1)*((1+(DS13))^1))/((1+('DIVIDEND VALUATION'!$B$42+'DIVIDEND VALUATION'!$B$43))^13)+('DIVIDEND VALUATION'!$J$3*((1+(DS1))^1)*((1+(DS2))^1)*((1+(DS3))^1)*((1+(DS4))^1)*((1+(DS5))^1)*((1+(DS6))^1)*((1+(DS7))^1)*((1+(DS8))^1)*((1+(DS9))^1)*((1+(DS10))^1)*((1+(DS11))^1)*((1+(DS12))^1)*((1+(DS13))^1)*((1+(DS14))^1))/((1+('DIVIDEND VALUATION'!$B$42+'DIVIDEND VALUATION'!$B$43))^14)+('DIVIDEND VALUATION'!$J$3*((1+(DS1))^1)*((1+(DS2))^1)*((1+(DS3))^1)*((1+(DS4))^1)*((1+(DS5))^1)*((1+(DS6))^1)*((1+(DS7))^1)*((1+(DS8))^1)*((1+(DS9))^1)*((1+(DS10))^1)*((1+(DS11))^1)*((1+(DS12))^1)*((1+(DS13))^1)*((1+(DS14))^1)*((1+(DS15))^1))/((1+('DIVIDEND VALUATION'!$B$42+'DIVIDEND VALUATION'!$B$43))^15)+(('DIVIDEND VALUATION'!$J$3*((1+(DS1))^1)*((1+(DS2))^1)*((1+(DS3))^1)*((1+(DS4))^1)*((1+(DS5))^1)*((1+(DS6))^1)*((1+(DS7))^1)*((1+(DS8))^1)*((1+(DS9))^1)*((1+(DS10))^1)*((1+(DS11))^1)*((1+(DS12))^1)*((1+(DS13))^1)*((1+(DS14))^1)*((1+(DS15))^1))/((1+('DIVIDEND VALUATION'!$B$42+'DIVIDEND VALUATION'!$B$43))^15)/('DIVIDEND VALUATION'!$B$42-'DIVIDEND VALUATION'!$B$43)))))</f>
        <v>61.783227855982119</v>
      </c>
      <c r="DT16" s="32">
        <f ca="1">SUM(((('DIVIDEND VALUATION'!$J$3*((1+(DT1))^1))/((1+('DIVIDEND VALUATION'!$B$42+'DIVIDEND VALUATION'!$B$43))^1)+('DIVIDEND VALUATION'!$J$3*((1+(DT1))^1)*((1+(DT2))^1))/((1+('DIVIDEND VALUATION'!$B$42+'DIVIDEND VALUATION'!$B$43))^2)+('DIVIDEND VALUATION'!$J$3*((1+(DT1))^1)*((1+(DT2))^1)*((1+(DT3))^1))/((1+('DIVIDEND VALUATION'!$B$42+'DIVIDEND VALUATION'!$B$43))^3)+('DIVIDEND VALUATION'!$J$3*((1+(DT1))^1)*((1+(DT2))^1)*((1+(DT3))^1)*((1+(DT4))^1))/((1+('DIVIDEND VALUATION'!$B$42+'DIVIDEND VALUATION'!$B$43))^4)+('DIVIDEND VALUATION'!$J$3*((1+(DT1))^1)*((1+(DT2))^1)*((1+(DT3))^1)*((1+(DT4))^1)*((1+(DT5))^1))/((1+('DIVIDEND VALUATION'!$B$42+'DIVIDEND VALUATION'!$B$43))^5)+('DIVIDEND VALUATION'!$J$3*((1+(DT1))^1)*((1+(DT2))^1)*((1+(DT3))^1)*((1+(DT4))^1)*((1+(DT5))^1)*((1+(DT6))^1))/((1+('DIVIDEND VALUATION'!$B$42+'DIVIDEND VALUATION'!$B$43))^6)+('DIVIDEND VALUATION'!$J$3*((1+(DT1))^1)*((1+(DT2))^1)*((1+(DT3))^1)*((1+(DT4))^1)*((1+(DT5))^1)*((1+(DT6))^1)*((1+(DT7))^1))/((1+('DIVIDEND VALUATION'!$B$42+'DIVIDEND VALUATION'!$B$43))^7)+('DIVIDEND VALUATION'!$J$3*((1+(DT1))^1)*((1+(DT2))^1)*((1+(DT3))^1)*((1+(DT4))^1)*((1+(DT5))^1)*((1+(DT6))^1)*((1+(DT7))^1)*((1+(DT8))^1))/((1+('DIVIDEND VALUATION'!$B$42+'DIVIDEND VALUATION'!$B$43))^8)+('DIVIDEND VALUATION'!$J$3*((1+(DT1))^1)*((1+(DT2))^1)*((1+(DT3))^1)*((1+(DT4))^1)*((1+(DT5))^1)*((1+(DT6))^1)*((1+(DT7))^1)*((1+(DT8))^1)*((1+(DT9))^1))/((1+('DIVIDEND VALUATION'!$B$42+'DIVIDEND VALUATION'!$B$43))^9)+('DIVIDEND VALUATION'!$J$3*((1+(DT1))^1)*((1+(DT2))^1)*((1+(DT3))^1)*((1+(DT4))^1)*((1+(DT5))^1)*((1+(DT6))^1)*((1+(DT7))^1)*((1+(DT8))^1)*((1+(DT9))^1)*((1+(DT10))^1))/((1+('DIVIDEND VALUATION'!$B$42+'DIVIDEND VALUATION'!$B$43))^10)+('DIVIDEND VALUATION'!$J$3*((1+(DT1))^1)*((1+(DT2))^1)*((1+(DT3))^1)*((1+(DT4))^1)*((1+(DT5))^1)*((1+(DT6))^1)*((1+(DT7))^1)*((1+(DT8))^1)*((1+(DT9))^1)*((1+(DT10))^1)*((1+(DT11))^1))/((1+('DIVIDEND VALUATION'!$B$42+'DIVIDEND VALUATION'!$B$43))^11)+('DIVIDEND VALUATION'!$J$3*((1+(DT1))^1)*((1+(DT2))^1)*((1+(DT3))^1)*((1+(DT4))^1)*((1+(DT5))^1)*((1+(DT6))^1)*((1+(DT7))^1)*((1+(DT8))^1)*((1+(DT9))^1)*((1+(DT10))^1)*((1+(DT11))^1)*((1+(DT12))^1))/((1+('DIVIDEND VALUATION'!$B$42+'DIVIDEND VALUATION'!$B$43))^12)+('DIVIDEND VALUATION'!$J$3*((1+(DT1))^1)*((1+(DT2))^1)*((1+(DT3))^1)*((1+(DT4))^1)*((1+(DT5))^1)*((1+(DT6))^1)*((1+(DT7))^1)*((1+(DT8))^1)*((1+(DT9))^1)*((1+(DT10))^1)*((1+(DT11))^1)*((1+(DT12))^1)*((1+(DT13))^1))/((1+('DIVIDEND VALUATION'!$B$42+'DIVIDEND VALUATION'!$B$43))^13)+('DIVIDEND VALUATION'!$J$3*((1+(DT1))^1)*((1+(DT2))^1)*((1+(DT3))^1)*((1+(DT4))^1)*((1+(DT5))^1)*((1+(DT6))^1)*((1+(DT7))^1)*((1+(DT8))^1)*((1+(DT9))^1)*((1+(DT10))^1)*((1+(DT11))^1)*((1+(DT12))^1)*((1+(DT13))^1)*((1+(DT14))^1))/((1+('DIVIDEND VALUATION'!$B$42+'DIVIDEND VALUATION'!$B$43))^14)+('DIVIDEND VALUATION'!$J$3*((1+(DT1))^1)*((1+(DT2))^1)*((1+(DT3))^1)*((1+(DT4))^1)*((1+(DT5))^1)*((1+(DT6))^1)*((1+(DT7))^1)*((1+(DT8))^1)*((1+(DT9))^1)*((1+(DT10))^1)*((1+(DT11))^1)*((1+(DT12))^1)*((1+(DT13))^1)*((1+(DT14))^1)*((1+(DT15))^1))/((1+('DIVIDEND VALUATION'!$B$42+'DIVIDEND VALUATION'!$B$43))^15)+(('DIVIDEND VALUATION'!$J$3*((1+(DT1))^1)*((1+(DT2))^1)*((1+(DT3))^1)*((1+(DT4))^1)*((1+(DT5))^1)*((1+(DT6))^1)*((1+(DT7))^1)*((1+(DT8))^1)*((1+(DT9))^1)*((1+(DT10))^1)*((1+(DT11))^1)*((1+(DT12))^1)*((1+(DT13))^1)*((1+(DT14))^1)*((1+(DT15))^1))/((1+('DIVIDEND VALUATION'!$B$42+'DIVIDEND VALUATION'!$B$43))^15)/('DIVIDEND VALUATION'!$B$42-'DIVIDEND VALUATION'!$B$43)))))</f>
        <v>45.014646561502204</v>
      </c>
      <c r="DU16" s="32">
        <f ca="1">SUM(((('DIVIDEND VALUATION'!$J$3*((1+(DU1))^1))/((1+('DIVIDEND VALUATION'!$B$42+'DIVIDEND VALUATION'!$B$43))^1)+('DIVIDEND VALUATION'!$J$3*((1+(DU1))^1)*((1+(DU2))^1))/((1+('DIVIDEND VALUATION'!$B$42+'DIVIDEND VALUATION'!$B$43))^2)+('DIVIDEND VALUATION'!$J$3*((1+(DU1))^1)*((1+(DU2))^1)*((1+(DU3))^1))/((1+('DIVIDEND VALUATION'!$B$42+'DIVIDEND VALUATION'!$B$43))^3)+('DIVIDEND VALUATION'!$J$3*((1+(DU1))^1)*((1+(DU2))^1)*((1+(DU3))^1)*((1+(DU4))^1))/((1+('DIVIDEND VALUATION'!$B$42+'DIVIDEND VALUATION'!$B$43))^4)+('DIVIDEND VALUATION'!$J$3*((1+(DU1))^1)*((1+(DU2))^1)*((1+(DU3))^1)*((1+(DU4))^1)*((1+(DU5))^1))/((1+('DIVIDEND VALUATION'!$B$42+'DIVIDEND VALUATION'!$B$43))^5)+('DIVIDEND VALUATION'!$J$3*((1+(DU1))^1)*((1+(DU2))^1)*((1+(DU3))^1)*((1+(DU4))^1)*((1+(DU5))^1)*((1+(DU6))^1))/((1+('DIVIDEND VALUATION'!$B$42+'DIVIDEND VALUATION'!$B$43))^6)+('DIVIDEND VALUATION'!$J$3*((1+(DU1))^1)*((1+(DU2))^1)*((1+(DU3))^1)*((1+(DU4))^1)*((1+(DU5))^1)*((1+(DU6))^1)*((1+(DU7))^1))/((1+('DIVIDEND VALUATION'!$B$42+'DIVIDEND VALUATION'!$B$43))^7)+('DIVIDEND VALUATION'!$J$3*((1+(DU1))^1)*((1+(DU2))^1)*((1+(DU3))^1)*((1+(DU4))^1)*((1+(DU5))^1)*((1+(DU6))^1)*((1+(DU7))^1)*((1+(DU8))^1))/((1+('DIVIDEND VALUATION'!$B$42+'DIVIDEND VALUATION'!$B$43))^8)+('DIVIDEND VALUATION'!$J$3*((1+(DU1))^1)*((1+(DU2))^1)*((1+(DU3))^1)*((1+(DU4))^1)*((1+(DU5))^1)*((1+(DU6))^1)*((1+(DU7))^1)*((1+(DU8))^1)*((1+(DU9))^1))/((1+('DIVIDEND VALUATION'!$B$42+'DIVIDEND VALUATION'!$B$43))^9)+('DIVIDEND VALUATION'!$J$3*((1+(DU1))^1)*((1+(DU2))^1)*((1+(DU3))^1)*((1+(DU4))^1)*((1+(DU5))^1)*((1+(DU6))^1)*((1+(DU7))^1)*((1+(DU8))^1)*((1+(DU9))^1)*((1+(DU10))^1))/((1+('DIVIDEND VALUATION'!$B$42+'DIVIDEND VALUATION'!$B$43))^10)+('DIVIDEND VALUATION'!$J$3*((1+(DU1))^1)*((1+(DU2))^1)*((1+(DU3))^1)*((1+(DU4))^1)*((1+(DU5))^1)*((1+(DU6))^1)*((1+(DU7))^1)*((1+(DU8))^1)*((1+(DU9))^1)*((1+(DU10))^1)*((1+(DU11))^1))/((1+('DIVIDEND VALUATION'!$B$42+'DIVIDEND VALUATION'!$B$43))^11)+('DIVIDEND VALUATION'!$J$3*((1+(DU1))^1)*((1+(DU2))^1)*((1+(DU3))^1)*((1+(DU4))^1)*((1+(DU5))^1)*((1+(DU6))^1)*((1+(DU7))^1)*((1+(DU8))^1)*((1+(DU9))^1)*((1+(DU10))^1)*((1+(DU11))^1)*((1+(DU12))^1))/((1+('DIVIDEND VALUATION'!$B$42+'DIVIDEND VALUATION'!$B$43))^12)+('DIVIDEND VALUATION'!$J$3*((1+(DU1))^1)*((1+(DU2))^1)*((1+(DU3))^1)*((1+(DU4))^1)*((1+(DU5))^1)*((1+(DU6))^1)*((1+(DU7))^1)*((1+(DU8))^1)*((1+(DU9))^1)*((1+(DU10))^1)*((1+(DU11))^1)*((1+(DU12))^1)*((1+(DU13))^1))/((1+('DIVIDEND VALUATION'!$B$42+'DIVIDEND VALUATION'!$B$43))^13)+('DIVIDEND VALUATION'!$J$3*((1+(DU1))^1)*((1+(DU2))^1)*((1+(DU3))^1)*((1+(DU4))^1)*((1+(DU5))^1)*((1+(DU6))^1)*((1+(DU7))^1)*((1+(DU8))^1)*((1+(DU9))^1)*((1+(DU10))^1)*((1+(DU11))^1)*((1+(DU12))^1)*((1+(DU13))^1)*((1+(DU14))^1))/((1+('DIVIDEND VALUATION'!$B$42+'DIVIDEND VALUATION'!$B$43))^14)+('DIVIDEND VALUATION'!$J$3*((1+(DU1))^1)*((1+(DU2))^1)*((1+(DU3))^1)*((1+(DU4))^1)*((1+(DU5))^1)*((1+(DU6))^1)*((1+(DU7))^1)*((1+(DU8))^1)*((1+(DU9))^1)*((1+(DU10))^1)*((1+(DU11))^1)*((1+(DU12))^1)*((1+(DU13))^1)*((1+(DU14))^1)*((1+(DU15))^1))/((1+('DIVIDEND VALUATION'!$B$42+'DIVIDEND VALUATION'!$B$43))^15)+(('DIVIDEND VALUATION'!$J$3*((1+(DU1))^1)*((1+(DU2))^1)*((1+(DU3))^1)*((1+(DU4))^1)*((1+(DU5))^1)*((1+(DU6))^1)*((1+(DU7))^1)*((1+(DU8))^1)*((1+(DU9))^1)*((1+(DU10))^1)*((1+(DU11))^1)*((1+(DU12))^1)*((1+(DU13))^1)*((1+(DU14))^1)*((1+(DU15))^1))/((1+('DIVIDEND VALUATION'!$B$42+'DIVIDEND VALUATION'!$B$43))^15)/('DIVIDEND VALUATION'!$B$42-'DIVIDEND VALUATION'!$B$43)))))</f>
        <v>69.656332955755431</v>
      </c>
      <c r="DV16" s="32">
        <f ca="1">SUM(((('DIVIDEND VALUATION'!$J$3*((1+(DV1))^1))/((1+('DIVIDEND VALUATION'!$B$42+'DIVIDEND VALUATION'!$B$43))^1)+('DIVIDEND VALUATION'!$J$3*((1+(DV1))^1)*((1+(DV2))^1))/((1+('DIVIDEND VALUATION'!$B$42+'DIVIDEND VALUATION'!$B$43))^2)+('DIVIDEND VALUATION'!$J$3*((1+(DV1))^1)*((1+(DV2))^1)*((1+(DV3))^1))/((1+('DIVIDEND VALUATION'!$B$42+'DIVIDEND VALUATION'!$B$43))^3)+('DIVIDEND VALUATION'!$J$3*((1+(DV1))^1)*((1+(DV2))^1)*((1+(DV3))^1)*((1+(DV4))^1))/((1+('DIVIDEND VALUATION'!$B$42+'DIVIDEND VALUATION'!$B$43))^4)+('DIVIDEND VALUATION'!$J$3*((1+(DV1))^1)*((1+(DV2))^1)*((1+(DV3))^1)*((1+(DV4))^1)*((1+(DV5))^1))/((1+('DIVIDEND VALUATION'!$B$42+'DIVIDEND VALUATION'!$B$43))^5)+('DIVIDEND VALUATION'!$J$3*((1+(DV1))^1)*((1+(DV2))^1)*((1+(DV3))^1)*((1+(DV4))^1)*((1+(DV5))^1)*((1+(DV6))^1))/((1+('DIVIDEND VALUATION'!$B$42+'DIVIDEND VALUATION'!$B$43))^6)+('DIVIDEND VALUATION'!$J$3*((1+(DV1))^1)*((1+(DV2))^1)*((1+(DV3))^1)*((1+(DV4))^1)*((1+(DV5))^1)*((1+(DV6))^1)*((1+(DV7))^1))/((1+('DIVIDEND VALUATION'!$B$42+'DIVIDEND VALUATION'!$B$43))^7)+('DIVIDEND VALUATION'!$J$3*((1+(DV1))^1)*((1+(DV2))^1)*((1+(DV3))^1)*((1+(DV4))^1)*((1+(DV5))^1)*((1+(DV6))^1)*((1+(DV7))^1)*((1+(DV8))^1))/((1+('DIVIDEND VALUATION'!$B$42+'DIVIDEND VALUATION'!$B$43))^8)+('DIVIDEND VALUATION'!$J$3*((1+(DV1))^1)*((1+(DV2))^1)*((1+(DV3))^1)*((1+(DV4))^1)*((1+(DV5))^1)*((1+(DV6))^1)*((1+(DV7))^1)*((1+(DV8))^1)*((1+(DV9))^1))/((1+('DIVIDEND VALUATION'!$B$42+'DIVIDEND VALUATION'!$B$43))^9)+('DIVIDEND VALUATION'!$J$3*((1+(DV1))^1)*((1+(DV2))^1)*((1+(DV3))^1)*((1+(DV4))^1)*((1+(DV5))^1)*((1+(DV6))^1)*((1+(DV7))^1)*((1+(DV8))^1)*((1+(DV9))^1)*((1+(DV10))^1))/((1+('DIVIDEND VALUATION'!$B$42+'DIVIDEND VALUATION'!$B$43))^10)+('DIVIDEND VALUATION'!$J$3*((1+(DV1))^1)*((1+(DV2))^1)*((1+(DV3))^1)*((1+(DV4))^1)*((1+(DV5))^1)*((1+(DV6))^1)*((1+(DV7))^1)*((1+(DV8))^1)*((1+(DV9))^1)*((1+(DV10))^1)*((1+(DV11))^1))/((1+('DIVIDEND VALUATION'!$B$42+'DIVIDEND VALUATION'!$B$43))^11)+('DIVIDEND VALUATION'!$J$3*((1+(DV1))^1)*((1+(DV2))^1)*((1+(DV3))^1)*((1+(DV4))^1)*((1+(DV5))^1)*((1+(DV6))^1)*((1+(DV7))^1)*((1+(DV8))^1)*((1+(DV9))^1)*((1+(DV10))^1)*((1+(DV11))^1)*((1+(DV12))^1))/((1+('DIVIDEND VALUATION'!$B$42+'DIVIDEND VALUATION'!$B$43))^12)+('DIVIDEND VALUATION'!$J$3*((1+(DV1))^1)*((1+(DV2))^1)*((1+(DV3))^1)*((1+(DV4))^1)*((1+(DV5))^1)*((1+(DV6))^1)*((1+(DV7))^1)*((1+(DV8))^1)*((1+(DV9))^1)*((1+(DV10))^1)*((1+(DV11))^1)*((1+(DV12))^1)*((1+(DV13))^1))/((1+('DIVIDEND VALUATION'!$B$42+'DIVIDEND VALUATION'!$B$43))^13)+('DIVIDEND VALUATION'!$J$3*((1+(DV1))^1)*((1+(DV2))^1)*((1+(DV3))^1)*((1+(DV4))^1)*((1+(DV5))^1)*((1+(DV6))^1)*((1+(DV7))^1)*((1+(DV8))^1)*((1+(DV9))^1)*((1+(DV10))^1)*((1+(DV11))^1)*((1+(DV12))^1)*((1+(DV13))^1)*((1+(DV14))^1))/((1+('DIVIDEND VALUATION'!$B$42+'DIVIDEND VALUATION'!$B$43))^14)+('DIVIDEND VALUATION'!$J$3*((1+(DV1))^1)*((1+(DV2))^1)*((1+(DV3))^1)*((1+(DV4))^1)*((1+(DV5))^1)*((1+(DV6))^1)*((1+(DV7))^1)*((1+(DV8))^1)*((1+(DV9))^1)*((1+(DV10))^1)*((1+(DV11))^1)*((1+(DV12))^1)*((1+(DV13))^1)*((1+(DV14))^1)*((1+(DV15))^1))/((1+('DIVIDEND VALUATION'!$B$42+'DIVIDEND VALUATION'!$B$43))^15)+(('DIVIDEND VALUATION'!$J$3*((1+(DV1))^1)*((1+(DV2))^1)*((1+(DV3))^1)*((1+(DV4))^1)*((1+(DV5))^1)*((1+(DV6))^1)*((1+(DV7))^1)*((1+(DV8))^1)*((1+(DV9))^1)*((1+(DV10))^1)*((1+(DV11))^1)*((1+(DV12))^1)*((1+(DV13))^1)*((1+(DV14))^1)*((1+(DV15))^1))/((1+('DIVIDEND VALUATION'!$B$42+'DIVIDEND VALUATION'!$B$43))^15)/('DIVIDEND VALUATION'!$B$42-'DIVIDEND VALUATION'!$B$43)))))</f>
        <v>53.536622259792921</v>
      </c>
      <c r="DW16" s="32">
        <f ca="1">SUM(((('DIVIDEND VALUATION'!$J$3*((1+(DW1))^1))/((1+('DIVIDEND VALUATION'!$B$42+'DIVIDEND VALUATION'!$B$43))^1)+('DIVIDEND VALUATION'!$J$3*((1+(DW1))^1)*((1+(DW2))^1))/((1+('DIVIDEND VALUATION'!$B$42+'DIVIDEND VALUATION'!$B$43))^2)+('DIVIDEND VALUATION'!$J$3*((1+(DW1))^1)*((1+(DW2))^1)*((1+(DW3))^1))/((1+('DIVIDEND VALUATION'!$B$42+'DIVIDEND VALUATION'!$B$43))^3)+('DIVIDEND VALUATION'!$J$3*((1+(DW1))^1)*((1+(DW2))^1)*((1+(DW3))^1)*((1+(DW4))^1))/((1+('DIVIDEND VALUATION'!$B$42+'DIVIDEND VALUATION'!$B$43))^4)+('DIVIDEND VALUATION'!$J$3*((1+(DW1))^1)*((1+(DW2))^1)*((1+(DW3))^1)*((1+(DW4))^1)*((1+(DW5))^1))/((1+('DIVIDEND VALUATION'!$B$42+'DIVIDEND VALUATION'!$B$43))^5)+('DIVIDEND VALUATION'!$J$3*((1+(DW1))^1)*((1+(DW2))^1)*((1+(DW3))^1)*((1+(DW4))^1)*((1+(DW5))^1)*((1+(DW6))^1))/((1+('DIVIDEND VALUATION'!$B$42+'DIVIDEND VALUATION'!$B$43))^6)+('DIVIDEND VALUATION'!$J$3*((1+(DW1))^1)*((1+(DW2))^1)*((1+(DW3))^1)*((1+(DW4))^1)*((1+(DW5))^1)*((1+(DW6))^1)*((1+(DW7))^1))/((1+('DIVIDEND VALUATION'!$B$42+'DIVIDEND VALUATION'!$B$43))^7)+('DIVIDEND VALUATION'!$J$3*((1+(DW1))^1)*((1+(DW2))^1)*((1+(DW3))^1)*((1+(DW4))^1)*((1+(DW5))^1)*((1+(DW6))^1)*((1+(DW7))^1)*((1+(DW8))^1))/((1+('DIVIDEND VALUATION'!$B$42+'DIVIDEND VALUATION'!$B$43))^8)+('DIVIDEND VALUATION'!$J$3*((1+(DW1))^1)*((1+(DW2))^1)*((1+(DW3))^1)*((1+(DW4))^1)*((1+(DW5))^1)*((1+(DW6))^1)*((1+(DW7))^1)*((1+(DW8))^1)*((1+(DW9))^1))/((1+('DIVIDEND VALUATION'!$B$42+'DIVIDEND VALUATION'!$B$43))^9)+('DIVIDEND VALUATION'!$J$3*((1+(DW1))^1)*((1+(DW2))^1)*((1+(DW3))^1)*((1+(DW4))^1)*((1+(DW5))^1)*((1+(DW6))^1)*((1+(DW7))^1)*((1+(DW8))^1)*((1+(DW9))^1)*((1+(DW10))^1))/((1+('DIVIDEND VALUATION'!$B$42+'DIVIDEND VALUATION'!$B$43))^10)+('DIVIDEND VALUATION'!$J$3*((1+(DW1))^1)*((1+(DW2))^1)*((1+(DW3))^1)*((1+(DW4))^1)*((1+(DW5))^1)*((1+(DW6))^1)*((1+(DW7))^1)*((1+(DW8))^1)*((1+(DW9))^1)*((1+(DW10))^1)*((1+(DW11))^1))/((1+('DIVIDEND VALUATION'!$B$42+'DIVIDEND VALUATION'!$B$43))^11)+('DIVIDEND VALUATION'!$J$3*((1+(DW1))^1)*((1+(DW2))^1)*((1+(DW3))^1)*((1+(DW4))^1)*((1+(DW5))^1)*((1+(DW6))^1)*((1+(DW7))^1)*((1+(DW8))^1)*((1+(DW9))^1)*((1+(DW10))^1)*((1+(DW11))^1)*((1+(DW12))^1))/((1+('DIVIDEND VALUATION'!$B$42+'DIVIDEND VALUATION'!$B$43))^12)+('DIVIDEND VALUATION'!$J$3*((1+(DW1))^1)*((1+(DW2))^1)*((1+(DW3))^1)*((1+(DW4))^1)*((1+(DW5))^1)*((1+(DW6))^1)*((1+(DW7))^1)*((1+(DW8))^1)*((1+(DW9))^1)*((1+(DW10))^1)*((1+(DW11))^1)*((1+(DW12))^1)*((1+(DW13))^1))/((1+('DIVIDEND VALUATION'!$B$42+'DIVIDEND VALUATION'!$B$43))^13)+('DIVIDEND VALUATION'!$J$3*((1+(DW1))^1)*((1+(DW2))^1)*((1+(DW3))^1)*((1+(DW4))^1)*((1+(DW5))^1)*((1+(DW6))^1)*((1+(DW7))^1)*((1+(DW8))^1)*((1+(DW9))^1)*((1+(DW10))^1)*((1+(DW11))^1)*((1+(DW12))^1)*((1+(DW13))^1)*((1+(DW14))^1))/((1+('DIVIDEND VALUATION'!$B$42+'DIVIDEND VALUATION'!$B$43))^14)+('DIVIDEND VALUATION'!$J$3*((1+(DW1))^1)*((1+(DW2))^1)*((1+(DW3))^1)*((1+(DW4))^1)*((1+(DW5))^1)*((1+(DW6))^1)*((1+(DW7))^1)*((1+(DW8))^1)*((1+(DW9))^1)*((1+(DW10))^1)*((1+(DW11))^1)*((1+(DW12))^1)*((1+(DW13))^1)*((1+(DW14))^1)*((1+(DW15))^1))/((1+('DIVIDEND VALUATION'!$B$42+'DIVIDEND VALUATION'!$B$43))^15)+(('DIVIDEND VALUATION'!$J$3*((1+(DW1))^1)*((1+(DW2))^1)*((1+(DW3))^1)*((1+(DW4))^1)*((1+(DW5))^1)*((1+(DW6))^1)*((1+(DW7))^1)*((1+(DW8))^1)*((1+(DW9))^1)*((1+(DW10))^1)*((1+(DW11))^1)*((1+(DW12))^1)*((1+(DW13))^1)*((1+(DW14))^1)*((1+(DW15))^1))/((1+('DIVIDEND VALUATION'!$B$42+'DIVIDEND VALUATION'!$B$43))^15)/('DIVIDEND VALUATION'!$B$42-'DIVIDEND VALUATION'!$B$43)))))</f>
        <v>20.946142396452952</v>
      </c>
      <c r="DX16" s="32">
        <f ca="1">SUM(((('DIVIDEND VALUATION'!$J$3*((1+(DX1))^1))/((1+('DIVIDEND VALUATION'!$B$42+'DIVIDEND VALUATION'!$B$43))^1)+('DIVIDEND VALUATION'!$J$3*((1+(DX1))^1)*((1+(DX2))^1))/((1+('DIVIDEND VALUATION'!$B$42+'DIVIDEND VALUATION'!$B$43))^2)+('DIVIDEND VALUATION'!$J$3*((1+(DX1))^1)*((1+(DX2))^1)*((1+(DX3))^1))/((1+('DIVIDEND VALUATION'!$B$42+'DIVIDEND VALUATION'!$B$43))^3)+('DIVIDEND VALUATION'!$J$3*((1+(DX1))^1)*((1+(DX2))^1)*((1+(DX3))^1)*((1+(DX4))^1))/((1+('DIVIDEND VALUATION'!$B$42+'DIVIDEND VALUATION'!$B$43))^4)+('DIVIDEND VALUATION'!$J$3*((1+(DX1))^1)*((1+(DX2))^1)*((1+(DX3))^1)*((1+(DX4))^1)*((1+(DX5))^1))/((1+('DIVIDEND VALUATION'!$B$42+'DIVIDEND VALUATION'!$B$43))^5)+('DIVIDEND VALUATION'!$J$3*((1+(DX1))^1)*((1+(DX2))^1)*((1+(DX3))^1)*((1+(DX4))^1)*((1+(DX5))^1)*((1+(DX6))^1))/((1+('DIVIDEND VALUATION'!$B$42+'DIVIDEND VALUATION'!$B$43))^6)+('DIVIDEND VALUATION'!$J$3*((1+(DX1))^1)*((1+(DX2))^1)*((1+(DX3))^1)*((1+(DX4))^1)*((1+(DX5))^1)*((1+(DX6))^1)*((1+(DX7))^1))/((1+('DIVIDEND VALUATION'!$B$42+'DIVIDEND VALUATION'!$B$43))^7)+('DIVIDEND VALUATION'!$J$3*((1+(DX1))^1)*((1+(DX2))^1)*((1+(DX3))^1)*((1+(DX4))^1)*((1+(DX5))^1)*((1+(DX6))^1)*((1+(DX7))^1)*((1+(DX8))^1))/((1+('DIVIDEND VALUATION'!$B$42+'DIVIDEND VALUATION'!$B$43))^8)+('DIVIDEND VALUATION'!$J$3*((1+(DX1))^1)*((1+(DX2))^1)*((1+(DX3))^1)*((1+(DX4))^1)*((1+(DX5))^1)*((1+(DX6))^1)*((1+(DX7))^1)*((1+(DX8))^1)*((1+(DX9))^1))/((1+('DIVIDEND VALUATION'!$B$42+'DIVIDEND VALUATION'!$B$43))^9)+('DIVIDEND VALUATION'!$J$3*((1+(DX1))^1)*((1+(DX2))^1)*((1+(DX3))^1)*((1+(DX4))^1)*((1+(DX5))^1)*((1+(DX6))^1)*((1+(DX7))^1)*((1+(DX8))^1)*((1+(DX9))^1)*((1+(DX10))^1))/((1+('DIVIDEND VALUATION'!$B$42+'DIVIDEND VALUATION'!$B$43))^10)+('DIVIDEND VALUATION'!$J$3*((1+(DX1))^1)*((1+(DX2))^1)*((1+(DX3))^1)*((1+(DX4))^1)*((1+(DX5))^1)*((1+(DX6))^1)*((1+(DX7))^1)*((1+(DX8))^1)*((1+(DX9))^1)*((1+(DX10))^1)*((1+(DX11))^1))/((1+('DIVIDEND VALUATION'!$B$42+'DIVIDEND VALUATION'!$B$43))^11)+('DIVIDEND VALUATION'!$J$3*((1+(DX1))^1)*((1+(DX2))^1)*((1+(DX3))^1)*((1+(DX4))^1)*((1+(DX5))^1)*((1+(DX6))^1)*((1+(DX7))^1)*((1+(DX8))^1)*((1+(DX9))^1)*((1+(DX10))^1)*((1+(DX11))^1)*((1+(DX12))^1))/((1+('DIVIDEND VALUATION'!$B$42+'DIVIDEND VALUATION'!$B$43))^12)+('DIVIDEND VALUATION'!$J$3*((1+(DX1))^1)*((1+(DX2))^1)*((1+(DX3))^1)*((1+(DX4))^1)*((1+(DX5))^1)*((1+(DX6))^1)*((1+(DX7))^1)*((1+(DX8))^1)*((1+(DX9))^1)*((1+(DX10))^1)*((1+(DX11))^1)*((1+(DX12))^1)*((1+(DX13))^1))/((1+('DIVIDEND VALUATION'!$B$42+'DIVIDEND VALUATION'!$B$43))^13)+('DIVIDEND VALUATION'!$J$3*((1+(DX1))^1)*((1+(DX2))^1)*((1+(DX3))^1)*((1+(DX4))^1)*((1+(DX5))^1)*((1+(DX6))^1)*((1+(DX7))^1)*((1+(DX8))^1)*((1+(DX9))^1)*((1+(DX10))^1)*((1+(DX11))^1)*((1+(DX12))^1)*((1+(DX13))^1)*((1+(DX14))^1))/((1+('DIVIDEND VALUATION'!$B$42+'DIVIDEND VALUATION'!$B$43))^14)+('DIVIDEND VALUATION'!$J$3*((1+(DX1))^1)*((1+(DX2))^1)*((1+(DX3))^1)*((1+(DX4))^1)*((1+(DX5))^1)*((1+(DX6))^1)*((1+(DX7))^1)*((1+(DX8))^1)*((1+(DX9))^1)*((1+(DX10))^1)*((1+(DX11))^1)*((1+(DX12))^1)*((1+(DX13))^1)*((1+(DX14))^1)*((1+(DX15))^1))/((1+('DIVIDEND VALUATION'!$B$42+'DIVIDEND VALUATION'!$B$43))^15)+(('DIVIDEND VALUATION'!$J$3*((1+(DX1))^1)*((1+(DX2))^1)*((1+(DX3))^1)*((1+(DX4))^1)*((1+(DX5))^1)*((1+(DX6))^1)*((1+(DX7))^1)*((1+(DX8))^1)*((1+(DX9))^1)*((1+(DX10))^1)*((1+(DX11))^1)*((1+(DX12))^1)*((1+(DX13))^1)*((1+(DX14))^1)*((1+(DX15))^1))/((1+('DIVIDEND VALUATION'!$B$42+'DIVIDEND VALUATION'!$B$43))^15)/('DIVIDEND VALUATION'!$B$42-'DIVIDEND VALUATION'!$B$43)))))</f>
        <v>55.755406461392347</v>
      </c>
      <c r="DY16" s="32">
        <f ca="1">SUM(((('DIVIDEND VALUATION'!$J$3*((1+(DY1))^1))/((1+('DIVIDEND VALUATION'!$B$42+'DIVIDEND VALUATION'!$B$43))^1)+('DIVIDEND VALUATION'!$J$3*((1+(DY1))^1)*((1+(DY2))^1))/((1+('DIVIDEND VALUATION'!$B$42+'DIVIDEND VALUATION'!$B$43))^2)+('DIVIDEND VALUATION'!$J$3*((1+(DY1))^1)*((1+(DY2))^1)*((1+(DY3))^1))/((1+('DIVIDEND VALUATION'!$B$42+'DIVIDEND VALUATION'!$B$43))^3)+('DIVIDEND VALUATION'!$J$3*((1+(DY1))^1)*((1+(DY2))^1)*((1+(DY3))^1)*((1+(DY4))^1))/((1+('DIVIDEND VALUATION'!$B$42+'DIVIDEND VALUATION'!$B$43))^4)+('DIVIDEND VALUATION'!$J$3*((1+(DY1))^1)*((1+(DY2))^1)*((1+(DY3))^1)*((1+(DY4))^1)*((1+(DY5))^1))/((1+('DIVIDEND VALUATION'!$B$42+'DIVIDEND VALUATION'!$B$43))^5)+('DIVIDEND VALUATION'!$J$3*((1+(DY1))^1)*((1+(DY2))^1)*((1+(DY3))^1)*((1+(DY4))^1)*((1+(DY5))^1)*((1+(DY6))^1))/((1+('DIVIDEND VALUATION'!$B$42+'DIVIDEND VALUATION'!$B$43))^6)+('DIVIDEND VALUATION'!$J$3*((1+(DY1))^1)*((1+(DY2))^1)*((1+(DY3))^1)*((1+(DY4))^1)*((1+(DY5))^1)*((1+(DY6))^1)*((1+(DY7))^1))/((1+('DIVIDEND VALUATION'!$B$42+'DIVIDEND VALUATION'!$B$43))^7)+('DIVIDEND VALUATION'!$J$3*((1+(DY1))^1)*((1+(DY2))^1)*((1+(DY3))^1)*((1+(DY4))^1)*((1+(DY5))^1)*((1+(DY6))^1)*((1+(DY7))^1)*((1+(DY8))^1))/((1+('DIVIDEND VALUATION'!$B$42+'DIVIDEND VALUATION'!$B$43))^8)+('DIVIDEND VALUATION'!$J$3*((1+(DY1))^1)*((1+(DY2))^1)*((1+(DY3))^1)*((1+(DY4))^1)*((1+(DY5))^1)*((1+(DY6))^1)*((1+(DY7))^1)*((1+(DY8))^1)*((1+(DY9))^1))/((1+('DIVIDEND VALUATION'!$B$42+'DIVIDEND VALUATION'!$B$43))^9)+('DIVIDEND VALUATION'!$J$3*((1+(DY1))^1)*((1+(DY2))^1)*((1+(DY3))^1)*((1+(DY4))^1)*((1+(DY5))^1)*((1+(DY6))^1)*((1+(DY7))^1)*((1+(DY8))^1)*((1+(DY9))^1)*((1+(DY10))^1))/((1+('DIVIDEND VALUATION'!$B$42+'DIVIDEND VALUATION'!$B$43))^10)+('DIVIDEND VALUATION'!$J$3*((1+(DY1))^1)*((1+(DY2))^1)*((1+(DY3))^1)*((1+(DY4))^1)*((1+(DY5))^1)*((1+(DY6))^1)*((1+(DY7))^1)*((1+(DY8))^1)*((1+(DY9))^1)*((1+(DY10))^1)*((1+(DY11))^1))/((1+('DIVIDEND VALUATION'!$B$42+'DIVIDEND VALUATION'!$B$43))^11)+('DIVIDEND VALUATION'!$J$3*((1+(DY1))^1)*((1+(DY2))^1)*((1+(DY3))^1)*((1+(DY4))^1)*((1+(DY5))^1)*((1+(DY6))^1)*((1+(DY7))^1)*((1+(DY8))^1)*((1+(DY9))^1)*((1+(DY10))^1)*((1+(DY11))^1)*((1+(DY12))^1))/((1+('DIVIDEND VALUATION'!$B$42+'DIVIDEND VALUATION'!$B$43))^12)+('DIVIDEND VALUATION'!$J$3*((1+(DY1))^1)*((1+(DY2))^1)*((1+(DY3))^1)*((1+(DY4))^1)*((1+(DY5))^1)*((1+(DY6))^1)*((1+(DY7))^1)*((1+(DY8))^1)*((1+(DY9))^1)*((1+(DY10))^1)*((1+(DY11))^1)*((1+(DY12))^1)*((1+(DY13))^1))/((1+('DIVIDEND VALUATION'!$B$42+'DIVIDEND VALUATION'!$B$43))^13)+('DIVIDEND VALUATION'!$J$3*((1+(DY1))^1)*((1+(DY2))^1)*((1+(DY3))^1)*((1+(DY4))^1)*((1+(DY5))^1)*((1+(DY6))^1)*((1+(DY7))^1)*((1+(DY8))^1)*((1+(DY9))^1)*((1+(DY10))^1)*((1+(DY11))^1)*((1+(DY12))^1)*((1+(DY13))^1)*((1+(DY14))^1))/((1+('DIVIDEND VALUATION'!$B$42+'DIVIDEND VALUATION'!$B$43))^14)+('DIVIDEND VALUATION'!$J$3*((1+(DY1))^1)*((1+(DY2))^1)*((1+(DY3))^1)*((1+(DY4))^1)*((1+(DY5))^1)*((1+(DY6))^1)*((1+(DY7))^1)*((1+(DY8))^1)*((1+(DY9))^1)*((1+(DY10))^1)*((1+(DY11))^1)*((1+(DY12))^1)*((1+(DY13))^1)*((1+(DY14))^1)*((1+(DY15))^1))/((1+('DIVIDEND VALUATION'!$B$42+'DIVIDEND VALUATION'!$B$43))^15)+(('DIVIDEND VALUATION'!$J$3*((1+(DY1))^1)*((1+(DY2))^1)*((1+(DY3))^1)*((1+(DY4))^1)*((1+(DY5))^1)*((1+(DY6))^1)*((1+(DY7))^1)*((1+(DY8))^1)*((1+(DY9))^1)*((1+(DY10))^1)*((1+(DY11))^1)*((1+(DY12))^1)*((1+(DY13))^1)*((1+(DY14))^1)*((1+(DY15))^1))/((1+('DIVIDEND VALUATION'!$B$42+'DIVIDEND VALUATION'!$B$43))^15)/('DIVIDEND VALUATION'!$B$42-'DIVIDEND VALUATION'!$B$43)))))</f>
        <v>73.82641339730219</v>
      </c>
      <c r="DZ16" s="32">
        <f ca="1">SUM(((('DIVIDEND VALUATION'!$J$3*((1+(DZ1))^1))/((1+('DIVIDEND VALUATION'!$B$42+'DIVIDEND VALUATION'!$B$43))^1)+('DIVIDEND VALUATION'!$J$3*((1+(DZ1))^1)*((1+(DZ2))^1))/((1+('DIVIDEND VALUATION'!$B$42+'DIVIDEND VALUATION'!$B$43))^2)+('DIVIDEND VALUATION'!$J$3*((1+(DZ1))^1)*((1+(DZ2))^1)*((1+(DZ3))^1))/((1+('DIVIDEND VALUATION'!$B$42+'DIVIDEND VALUATION'!$B$43))^3)+('DIVIDEND VALUATION'!$J$3*((1+(DZ1))^1)*((1+(DZ2))^1)*((1+(DZ3))^1)*((1+(DZ4))^1))/((1+('DIVIDEND VALUATION'!$B$42+'DIVIDEND VALUATION'!$B$43))^4)+('DIVIDEND VALUATION'!$J$3*((1+(DZ1))^1)*((1+(DZ2))^1)*((1+(DZ3))^1)*((1+(DZ4))^1)*((1+(DZ5))^1))/((1+('DIVIDEND VALUATION'!$B$42+'DIVIDEND VALUATION'!$B$43))^5)+('DIVIDEND VALUATION'!$J$3*((1+(DZ1))^1)*((1+(DZ2))^1)*((1+(DZ3))^1)*((1+(DZ4))^1)*((1+(DZ5))^1)*((1+(DZ6))^1))/((1+('DIVIDEND VALUATION'!$B$42+'DIVIDEND VALUATION'!$B$43))^6)+('DIVIDEND VALUATION'!$J$3*((1+(DZ1))^1)*((1+(DZ2))^1)*((1+(DZ3))^1)*((1+(DZ4))^1)*((1+(DZ5))^1)*((1+(DZ6))^1)*((1+(DZ7))^1))/((1+('DIVIDEND VALUATION'!$B$42+'DIVIDEND VALUATION'!$B$43))^7)+('DIVIDEND VALUATION'!$J$3*((1+(DZ1))^1)*((1+(DZ2))^1)*((1+(DZ3))^1)*((1+(DZ4))^1)*((1+(DZ5))^1)*((1+(DZ6))^1)*((1+(DZ7))^1)*((1+(DZ8))^1))/((1+('DIVIDEND VALUATION'!$B$42+'DIVIDEND VALUATION'!$B$43))^8)+('DIVIDEND VALUATION'!$J$3*((1+(DZ1))^1)*((1+(DZ2))^1)*((1+(DZ3))^1)*((1+(DZ4))^1)*((1+(DZ5))^1)*((1+(DZ6))^1)*((1+(DZ7))^1)*((1+(DZ8))^1)*((1+(DZ9))^1))/((1+('DIVIDEND VALUATION'!$B$42+'DIVIDEND VALUATION'!$B$43))^9)+('DIVIDEND VALUATION'!$J$3*((1+(DZ1))^1)*((1+(DZ2))^1)*((1+(DZ3))^1)*((1+(DZ4))^1)*((1+(DZ5))^1)*((1+(DZ6))^1)*((1+(DZ7))^1)*((1+(DZ8))^1)*((1+(DZ9))^1)*((1+(DZ10))^1))/((1+('DIVIDEND VALUATION'!$B$42+'DIVIDEND VALUATION'!$B$43))^10)+('DIVIDEND VALUATION'!$J$3*((1+(DZ1))^1)*((1+(DZ2))^1)*((1+(DZ3))^1)*((1+(DZ4))^1)*((1+(DZ5))^1)*((1+(DZ6))^1)*((1+(DZ7))^1)*((1+(DZ8))^1)*((1+(DZ9))^1)*((1+(DZ10))^1)*((1+(DZ11))^1))/((1+('DIVIDEND VALUATION'!$B$42+'DIVIDEND VALUATION'!$B$43))^11)+('DIVIDEND VALUATION'!$J$3*((1+(DZ1))^1)*((1+(DZ2))^1)*((1+(DZ3))^1)*((1+(DZ4))^1)*((1+(DZ5))^1)*((1+(DZ6))^1)*((1+(DZ7))^1)*((1+(DZ8))^1)*((1+(DZ9))^1)*((1+(DZ10))^1)*((1+(DZ11))^1)*((1+(DZ12))^1))/((1+('DIVIDEND VALUATION'!$B$42+'DIVIDEND VALUATION'!$B$43))^12)+('DIVIDEND VALUATION'!$J$3*((1+(DZ1))^1)*((1+(DZ2))^1)*((1+(DZ3))^1)*((1+(DZ4))^1)*((1+(DZ5))^1)*((1+(DZ6))^1)*((1+(DZ7))^1)*((1+(DZ8))^1)*((1+(DZ9))^1)*((1+(DZ10))^1)*((1+(DZ11))^1)*((1+(DZ12))^1)*((1+(DZ13))^1))/((1+('DIVIDEND VALUATION'!$B$42+'DIVIDEND VALUATION'!$B$43))^13)+('DIVIDEND VALUATION'!$J$3*((1+(DZ1))^1)*((1+(DZ2))^1)*((1+(DZ3))^1)*((1+(DZ4))^1)*((1+(DZ5))^1)*((1+(DZ6))^1)*((1+(DZ7))^1)*((1+(DZ8))^1)*((1+(DZ9))^1)*((1+(DZ10))^1)*((1+(DZ11))^1)*((1+(DZ12))^1)*((1+(DZ13))^1)*((1+(DZ14))^1))/((1+('DIVIDEND VALUATION'!$B$42+'DIVIDEND VALUATION'!$B$43))^14)+('DIVIDEND VALUATION'!$J$3*((1+(DZ1))^1)*((1+(DZ2))^1)*((1+(DZ3))^1)*((1+(DZ4))^1)*((1+(DZ5))^1)*((1+(DZ6))^1)*((1+(DZ7))^1)*((1+(DZ8))^1)*((1+(DZ9))^1)*((1+(DZ10))^1)*((1+(DZ11))^1)*((1+(DZ12))^1)*((1+(DZ13))^1)*((1+(DZ14))^1)*((1+(DZ15))^1))/((1+('DIVIDEND VALUATION'!$B$42+'DIVIDEND VALUATION'!$B$43))^15)+(('DIVIDEND VALUATION'!$J$3*((1+(DZ1))^1)*((1+(DZ2))^1)*((1+(DZ3))^1)*((1+(DZ4))^1)*((1+(DZ5))^1)*((1+(DZ6))^1)*((1+(DZ7))^1)*((1+(DZ8))^1)*((1+(DZ9))^1)*((1+(DZ10))^1)*((1+(DZ11))^1)*((1+(DZ12))^1)*((1+(DZ13))^1)*((1+(DZ14))^1)*((1+(DZ15))^1))/((1+('DIVIDEND VALUATION'!$B$42+'DIVIDEND VALUATION'!$B$43))^15)/('DIVIDEND VALUATION'!$B$42-'DIVIDEND VALUATION'!$B$43)))))</f>
        <v>24.708026498236585</v>
      </c>
      <c r="EA16" s="32">
        <f ca="1">SUM(((('DIVIDEND VALUATION'!$J$3*((1+(EA1))^1))/((1+('DIVIDEND VALUATION'!$B$42+'DIVIDEND VALUATION'!$B$43))^1)+('DIVIDEND VALUATION'!$J$3*((1+(EA1))^1)*((1+(EA2))^1))/((1+('DIVIDEND VALUATION'!$B$42+'DIVIDEND VALUATION'!$B$43))^2)+('DIVIDEND VALUATION'!$J$3*((1+(EA1))^1)*((1+(EA2))^1)*((1+(EA3))^1))/((1+('DIVIDEND VALUATION'!$B$42+'DIVIDEND VALUATION'!$B$43))^3)+('DIVIDEND VALUATION'!$J$3*((1+(EA1))^1)*((1+(EA2))^1)*((1+(EA3))^1)*((1+(EA4))^1))/((1+('DIVIDEND VALUATION'!$B$42+'DIVIDEND VALUATION'!$B$43))^4)+('DIVIDEND VALUATION'!$J$3*((1+(EA1))^1)*((1+(EA2))^1)*((1+(EA3))^1)*((1+(EA4))^1)*((1+(EA5))^1))/((1+('DIVIDEND VALUATION'!$B$42+'DIVIDEND VALUATION'!$B$43))^5)+('DIVIDEND VALUATION'!$J$3*((1+(EA1))^1)*((1+(EA2))^1)*((1+(EA3))^1)*((1+(EA4))^1)*((1+(EA5))^1)*((1+(EA6))^1))/((1+('DIVIDEND VALUATION'!$B$42+'DIVIDEND VALUATION'!$B$43))^6)+('DIVIDEND VALUATION'!$J$3*((1+(EA1))^1)*((1+(EA2))^1)*((1+(EA3))^1)*((1+(EA4))^1)*((1+(EA5))^1)*((1+(EA6))^1)*((1+(EA7))^1))/((1+('DIVIDEND VALUATION'!$B$42+'DIVIDEND VALUATION'!$B$43))^7)+('DIVIDEND VALUATION'!$J$3*((1+(EA1))^1)*((1+(EA2))^1)*((1+(EA3))^1)*((1+(EA4))^1)*((1+(EA5))^1)*((1+(EA6))^1)*((1+(EA7))^1)*((1+(EA8))^1))/((1+('DIVIDEND VALUATION'!$B$42+'DIVIDEND VALUATION'!$B$43))^8)+('DIVIDEND VALUATION'!$J$3*((1+(EA1))^1)*((1+(EA2))^1)*((1+(EA3))^1)*((1+(EA4))^1)*((1+(EA5))^1)*((1+(EA6))^1)*((1+(EA7))^1)*((1+(EA8))^1)*((1+(EA9))^1))/((1+('DIVIDEND VALUATION'!$B$42+'DIVIDEND VALUATION'!$B$43))^9)+('DIVIDEND VALUATION'!$J$3*((1+(EA1))^1)*((1+(EA2))^1)*((1+(EA3))^1)*((1+(EA4))^1)*((1+(EA5))^1)*((1+(EA6))^1)*((1+(EA7))^1)*((1+(EA8))^1)*((1+(EA9))^1)*((1+(EA10))^1))/((1+('DIVIDEND VALUATION'!$B$42+'DIVIDEND VALUATION'!$B$43))^10)+('DIVIDEND VALUATION'!$J$3*((1+(EA1))^1)*((1+(EA2))^1)*((1+(EA3))^1)*((1+(EA4))^1)*((1+(EA5))^1)*((1+(EA6))^1)*((1+(EA7))^1)*((1+(EA8))^1)*((1+(EA9))^1)*((1+(EA10))^1)*((1+(EA11))^1))/((1+('DIVIDEND VALUATION'!$B$42+'DIVIDEND VALUATION'!$B$43))^11)+('DIVIDEND VALUATION'!$J$3*((1+(EA1))^1)*((1+(EA2))^1)*((1+(EA3))^1)*((1+(EA4))^1)*((1+(EA5))^1)*((1+(EA6))^1)*((1+(EA7))^1)*((1+(EA8))^1)*((1+(EA9))^1)*((1+(EA10))^1)*((1+(EA11))^1)*((1+(EA12))^1))/((1+('DIVIDEND VALUATION'!$B$42+'DIVIDEND VALUATION'!$B$43))^12)+('DIVIDEND VALUATION'!$J$3*((1+(EA1))^1)*((1+(EA2))^1)*((1+(EA3))^1)*((1+(EA4))^1)*((1+(EA5))^1)*((1+(EA6))^1)*((1+(EA7))^1)*((1+(EA8))^1)*((1+(EA9))^1)*((1+(EA10))^1)*((1+(EA11))^1)*((1+(EA12))^1)*((1+(EA13))^1))/((1+('DIVIDEND VALUATION'!$B$42+'DIVIDEND VALUATION'!$B$43))^13)+('DIVIDEND VALUATION'!$J$3*((1+(EA1))^1)*((1+(EA2))^1)*((1+(EA3))^1)*((1+(EA4))^1)*((1+(EA5))^1)*((1+(EA6))^1)*((1+(EA7))^1)*((1+(EA8))^1)*((1+(EA9))^1)*((1+(EA10))^1)*((1+(EA11))^1)*((1+(EA12))^1)*((1+(EA13))^1)*((1+(EA14))^1))/((1+('DIVIDEND VALUATION'!$B$42+'DIVIDEND VALUATION'!$B$43))^14)+('DIVIDEND VALUATION'!$J$3*((1+(EA1))^1)*((1+(EA2))^1)*((1+(EA3))^1)*((1+(EA4))^1)*((1+(EA5))^1)*((1+(EA6))^1)*((1+(EA7))^1)*((1+(EA8))^1)*((1+(EA9))^1)*((1+(EA10))^1)*((1+(EA11))^1)*((1+(EA12))^1)*((1+(EA13))^1)*((1+(EA14))^1)*((1+(EA15))^1))/((1+('DIVIDEND VALUATION'!$B$42+'DIVIDEND VALUATION'!$B$43))^15)+(('DIVIDEND VALUATION'!$J$3*((1+(EA1))^1)*((1+(EA2))^1)*((1+(EA3))^1)*((1+(EA4))^1)*((1+(EA5))^1)*((1+(EA6))^1)*((1+(EA7))^1)*((1+(EA8))^1)*((1+(EA9))^1)*((1+(EA10))^1)*((1+(EA11))^1)*((1+(EA12))^1)*((1+(EA13))^1)*((1+(EA14))^1)*((1+(EA15))^1))/((1+('DIVIDEND VALUATION'!$B$42+'DIVIDEND VALUATION'!$B$43))^15)/('DIVIDEND VALUATION'!$B$42-'DIVIDEND VALUATION'!$B$43)))))</f>
        <v>37.631017919129185</v>
      </c>
      <c r="EB16" s="32">
        <f ca="1">SUM(((('DIVIDEND VALUATION'!$J$3*((1+(EB1))^1))/((1+('DIVIDEND VALUATION'!$B$42+'DIVIDEND VALUATION'!$B$43))^1)+('DIVIDEND VALUATION'!$J$3*((1+(EB1))^1)*((1+(EB2))^1))/((1+('DIVIDEND VALUATION'!$B$42+'DIVIDEND VALUATION'!$B$43))^2)+('DIVIDEND VALUATION'!$J$3*((1+(EB1))^1)*((1+(EB2))^1)*((1+(EB3))^1))/((1+('DIVIDEND VALUATION'!$B$42+'DIVIDEND VALUATION'!$B$43))^3)+('DIVIDEND VALUATION'!$J$3*((1+(EB1))^1)*((1+(EB2))^1)*((1+(EB3))^1)*((1+(EB4))^1))/((1+('DIVIDEND VALUATION'!$B$42+'DIVIDEND VALUATION'!$B$43))^4)+('DIVIDEND VALUATION'!$J$3*((1+(EB1))^1)*((1+(EB2))^1)*((1+(EB3))^1)*((1+(EB4))^1)*((1+(EB5))^1))/((1+('DIVIDEND VALUATION'!$B$42+'DIVIDEND VALUATION'!$B$43))^5)+('DIVIDEND VALUATION'!$J$3*((1+(EB1))^1)*((1+(EB2))^1)*((1+(EB3))^1)*((1+(EB4))^1)*((1+(EB5))^1)*((1+(EB6))^1))/((1+('DIVIDEND VALUATION'!$B$42+'DIVIDEND VALUATION'!$B$43))^6)+('DIVIDEND VALUATION'!$J$3*((1+(EB1))^1)*((1+(EB2))^1)*((1+(EB3))^1)*((1+(EB4))^1)*((1+(EB5))^1)*((1+(EB6))^1)*((1+(EB7))^1))/((1+('DIVIDEND VALUATION'!$B$42+'DIVIDEND VALUATION'!$B$43))^7)+('DIVIDEND VALUATION'!$J$3*((1+(EB1))^1)*((1+(EB2))^1)*((1+(EB3))^1)*((1+(EB4))^1)*((1+(EB5))^1)*((1+(EB6))^1)*((1+(EB7))^1)*((1+(EB8))^1))/((1+('DIVIDEND VALUATION'!$B$42+'DIVIDEND VALUATION'!$B$43))^8)+('DIVIDEND VALUATION'!$J$3*((1+(EB1))^1)*((1+(EB2))^1)*((1+(EB3))^1)*((1+(EB4))^1)*((1+(EB5))^1)*((1+(EB6))^1)*((1+(EB7))^1)*((1+(EB8))^1)*((1+(EB9))^1))/((1+('DIVIDEND VALUATION'!$B$42+'DIVIDEND VALUATION'!$B$43))^9)+('DIVIDEND VALUATION'!$J$3*((1+(EB1))^1)*((1+(EB2))^1)*((1+(EB3))^1)*((1+(EB4))^1)*((1+(EB5))^1)*((1+(EB6))^1)*((1+(EB7))^1)*((1+(EB8))^1)*((1+(EB9))^1)*((1+(EB10))^1))/((1+('DIVIDEND VALUATION'!$B$42+'DIVIDEND VALUATION'!$B$43))^10)+('DIVIDEND VALUATION'!$J$3*((1+(EB1))^1)*((1+(EB2))^1)*((1+(EB3))^1)*((1+(EB4))^1)*((1+(EB5))^1)*((1+(EB6))^1)*((1+(EB7))^1)*((1+(EB8))^1)*((1+(EB9))^1)*((1+(EB10))^1)*((1+(EB11))^1))/((1+('DIVIDEND VALUATION'!$B$42+'DIVIDEND VALUATION'!$B$43))^11)+('DIVIDEND VALUATION'!$J$3*((1+(EB1))^1)*((1+(EB2))^1)*((1+(EB3))^1)*((1+(EB4))^1)*((1+(EB5))^1)*((1+(EB6))^1)*((1+(EB7))^1)*((1+(EB8))^1)*((1+(EB9))^1)*((1+(EB10))^1)*((1+(EB11))^1)*((1+(EB12))^1))/((1+('DIVIDEND VALUATION'!$B$42+'DIVIDEND VALUATION'!$B$43))^12)+('DIVIDEND VALUATION'!$J$3*((1+(EB1))^1)*((1+(EB2))^1)*((1+(EB3))^1)*((1+(EB4))^1)*((1+(EB5))^1)*((1+(EB6))^1)*((1+(EB7))^1)*((1+(EB8))^1)*((1+(EB9))^1)*((1+(EB10))^1)*((1+(EB11))^1)*((1+(EB12))^1)*((1+(EB13))^1))/((1+('DIVIDEND VALUATION'!$B$42+'DIVIDEND VALUATION'!$B$43))^13)+('DIVIDEND VALUATION'!$J$3*((1+(EB1))^1)*((1+(EB2))^1)*((1+(EB3))^1)*((1+(EB4))^1)*((1+(EB5))^1)*((1+(EB6))^1)*((1+(EB7))^1)*((1+(EB8))^1)*((1+(EB9))^1)*((1+(EB10))^1)*((1+(EB11))^1)*((1+(EB12))^1)*((1+(EB13))^1)*((1+(EB14))^1))/((1+('DIVIDEND VALUATION'!$B$42+'DIVIDEND VALUATION'!$B$43))^14)+('DIVIDEND VALUATION'!$J$3*((1+(EB1))^1)*((1+(EB2))^1)*((1+(EB3))^1)*((1+(EB4))^1)*((1+(EB5))^1)*((1+(EB6))^1)*((1+(EB7))^1)*((1+(EB8))^1)*((1+(EB9))^1)*((1+(EB10))^1)*((1+(EB11))^1)*((1+(EB12))^1)*((1+(EB13))^1)*((1+(EB14))^1)*((1+(EB15))^1))/((1+('DIVIDEND VALUATION'!$B$42+'DIVIDEND VALUATION'!$B$43))^15)+(('DIVIDEND VALUATION'!$J$3*((1+(EB1))^1)*((1+(EB2))^1)*((1+(EB3))^1)*((1+(EB4))^1)*((1+(EB5))^1)*((1+(EB6))^1)*((1+(EB7))^1)*((1+(EB8))^1)*((1+(EB9))^1)*((1+(EB10))^1)*((1+(EB11))^1)*((1+(EB12))^1)*((1+(EB13))^1)*((1+(EB14))^1)*((1+(EB15))^1))/((1+('DIVIDEND VALUATION'!$B$42+'DIVIDEND VALUATION'!$B$43))^15)/('DIVIDEND VALUATION'!$B$42-'DIVIDEND VALUATION'!$B$43)))))</f>
        <v>47.69460560036979</v>
      </c>
      <c r="EC16" s="32">
        <f ca="1">SUM(((('DIVIDEND VALUATION'!$J$3*((1+(EC1))^1))/((1+('DIVIDEND VALUATION'!$B$42+'DIVIDEND VALUATION'!$B$43))^1)+('DIVIDEND VALUATION'!$J$3*((1+(EC1))^1)*((1+(EC2))^1))/((1+('DIVIDEND VALUATION'!$B$42+'DIVIDEND VALUATION'!$B$43))^2)+('DIVIDEND VALUATION'!$J$3*((1+(EC1))^1)*((1+(EC2))^1)*((1+(EC3))^1))/((1+('DIVIDEND VALUATION'!$B$42+'DIVIDEND VALUATION'!$B$43))^3)+('DIVIDEND VALUATION'!$J$3*((1+(EC1))^1)*((1+(EC2))^1)*((1+(EC3))^1)*((1+(EC4))^1))/((1+('DIVIDEND VALUATION'!$B$42+'DIVIDEND VALUATION'!$B$43))^4)+('DIVIDEND VALUATION'!$J$3*((1+(EC1))^1)*((1+(EC2))^1)*((1+(EC3))^1)*((1+(EC4))^1)*((1+(EC5))^1))/((1+('DIVIDEND VALUATION'!$B$42+'DIVIDEND VALUATION'!$B$43))^5)+('DIVIDEND VALUATION'!$J$3*((1+(EC1))^1)*((1+(EC2))^1)*((1+(EC3))^1)*((1+(EC4))^1)*((1+(EC5))^1)*((1+(EC6))^1))/((1+('DIVIDEND VALUATION'!$B$42+'DIVIDEND VALUATION'!$B$43))^6)+('DIVIDEND VALUATION'!$J$3*((1+(EC1))^1)*((1+(EC2))^1)*((1+(EC3))^1)*((1+(EC4))^1)*((1+(EC5))^1)*((1+(EC6))^1)*((1+(EC7))^1))/((1+('DIVIDEND VALUATION'!$B$42+'DIVIDEND VALUATION'!$B$43))^7)+('DIVIDEND VALUATION'!$J$3*((1+(EC1))^1)*((1+(EC2))^1)*((1+(EC3))^1)*((1+(EC4))^1)*((1+(EC5))^1)*((1+(EC6))^1)*((1+(EC7))^1)*((1+(EC8))^1))/((1+('DIVIDEND VALUATION'!$B$42+'DIVIDEND VALUATION'!$B$43))^8)+('DIVIDEND VALUATION'!$J$3*((1+(EC1))^1)*((1+(EC2))^1)*((1+(EC3))^1)*((1+(EC4))^1)*((1+(EC5))^1)*((1+(EC6))^1)*((1+(EC7))^1)*((1+(EC8))^1)*((1+(EC9))^1))/((1+('DIVIDEND VALUATION'!$B$42+'DIVIDEND VALUATION'!$B$43))^9)+('DIVIDEND VALUATION'!$J$3*((1+(EC1))^1)*((1+(EC2))^1)*((1+(EC3))^1)*((1+(EC4))^1)*((1+(EC5))^1)*((1+(EC6))^1)*((1+(EC7))^1)*((1+(EC8))^1)*((1+(EC9))^1)*((1+(EC10))^1))/((1+('DIVIDEND VALUATION'!$B$42+'DIVIDEND VALUATION'!$B$43))^10)+('DIVIDEND VALUATION'!$J$3*((1+(EC1))^1)*((1+(EC2))^1)*((1+(EC3))^1)*((1+(EC4))^1)*((1+(EC5))^1)*((1+(EC6))^1)*((1+(EC7))^1)*((1+(EC8))^1)*((1+(EC9))^1)*((1+(EC10))^1)*((1+(EC11))^1))/((1+('DIVIDEND VALUATION'!$B$42+'DIVIDEND VALUATION'!$B$43))^11)+('DIVIDEND VALUATION'!$J$3*((1+(EC1))^1)*((1+(EC2))^1)*((1+(EC3))^1)*((1+(EC4))^1)*((1+(EC5))^1)*((1+(EC6))^1)*((1+(EC7))^1)*((1+(EC8))^1)*((1+(EC9))^1)*((1+(EC10))^1)*((1+(EC11))^1)*((1+(EC12))^1))/((1+('DIVIDEND VALUATION'!$B$42+'DIVIDEND VALUATION'!$B$43))^12)+('DIVIDEND VALUATION'!$J$3*((1+(EC1))^1)*((1+(EC2))^1)*((1+(EC3))^1)*((1+(EC4))^1)*((1+(EC5))^1)*((1+(EC6))^1)*((1+(EC7))^1)*((1+(EC8))^1)*((1+(EC9))^1)*((1+(EC10))^1)*((1+(EC11))^1)*((1+(EC12))^1)*((1+(EC13))^1))/((1+('DIVIDEND VALUATION'!$B$42+'DIVIDEND VALUATION'!$B$43))^13)+('DIVIDEND VALUATION'!$J$3*((1+(EC1))^1)*((1+(EC2))^1)*((1+(EC3))^1)*((1+(EC4))^1)*((1+(EC5))^1)*((1+(EC6))^1)*((1+(EC7))^1)*((1+(EC8))^1)*((1+(EC9))^1)*((1+(EC10))^1)*((1+(EC11))^1)*((1+(EC12))^1)*((1+(EC13))^1)*((1+(EC14))^1))/((1+('DIVIDEND VALUATION'!$B$42+'DIVIDEND VALUATION'!$B$43))^14)+('DIVIDEND VALUATION'!$J$3*((1+(EC1))^1)*((1+(EC2))^1)*((1+(EC3))^1)*((1+(EC4))^1)*((1+(EC5))^1)*((1+(EC6))^1)*((1+(EC7))^1)*((1+(EC8))^1)*((1+(EC9))^1)*((1+(EC10))^1)*((1+(EC11))^1)*((1+(EC12))^1)*((1+(EC13))^1)*((1+(EC14))^1)*((1+(EC15))^1))/((1+('DIVIDEND VALUATION'!$B$42+'DIVIDEND VALUATION'!$B$43))^15)+(('DIVIDEND VALUATION'!$J$3*((1+(EC1))^1)*((1+(EC2))^1)*((1+(EC3))^1)*((1+(EC4))^1)*((1+(EC5))^1)*((1+(EC6))^1)*((1+(EC7))^1)*((1+(EC8))^1)*((1+(EC9))^1)*((1+(EC10))^1)*((1+(EC11))^1)*((1+(EC12))^1)*((1+(EC13))^1)*((1+(EC14))^1)*((1+(EC15))^1))/((1+('DIVIDEND VALUATION'!$B$42+'DIVIDEND VALUATION'!$B$43))^15)/('DIVIDEND VALUATION'!$B$42-'DIVIDEND VALUATION'!$B$43)))))</f>
        <v>39.689288972196621</v>
      </c>
      <c r="ED16" s="32">
        <f ca="1">SUM(((('DIVIDEND VALUATION'!$J$3*((1+(ED1))^1))/((1+('DIVIDEND VALUATION'!$B$42+'DIVIDEND VALUATION'!$B$43))^1)+('DIVIDEND VALUATION'!$J$3*((1+(ED1))^1)*((1+(ED2))^1))/((1+('DIVIDEND VALUATION'!$B$42+'DIVIDEND VALUATION'!$B$43))^2)+('DIVIDEND VALUATION'!$J$3*((1+(ED1))^1)*((1+(ED2))^1)*((1+(ED3))^1))/((1+('DIVIDEND VALUATION'!$B$42+'DIVIDEND VALUATION'!$B$43))^3)+('DIVIDEND VALUATION'!$J$3*((1+(ED1))^1)*((1+(ED2))^1)*((1+(ED3))^1)*((1+(ED4))^1))/((1+('DIVIDEND VALUATION'!$B$42+'DIVIDEND VALUATION'!$B$43))^4)+('DIVIDEND VALUATION'!$J$3*((1+(ED1))^1)*((1+(ED2))^1)*((1+(ED3))^1)*((1+(ED4))^1)*((1+(ED5))^1))/((1+('DIVIDEND VALUATION'!$B$42+'DIVIDEND VALUATION'!$B$43))^5)+('DIVIDEND VALUATION'!$J$3*((1+(ED1))^1)*((1+(ED2))^1)*((1+(ED3))^1)*((1+(ED4))^1)*((1+(ED5))^1)*((1+(ED6))^1))/((1+('DIVIDEND VALUATION'!$B$42+'DIVIDEND VALUATION'!$B$43))^6)+('DIVIDEND VALUATION'!$J$3*((1+(ED1))^1)*((1+(ED2))^1)*((1+(ED3))^1)*((1+(ED4))^1)*((1+(ED5))^1)*((1+(ED6))^1)*((1+(ED7))^1))/((1+('DIVIDEND VALUATION'!$B$42+'DIVIDEND VALUATION'!$B$43))^7)+('DIVIDEND VALUATION'!$J$3*((1+(ED1))^1)*((1+(ED2))^1)*((1+(ED3))^1)*((1+(ED4))^1)*((1+(ED5))^1)*((1+(ED6))^1)*((1+(ED7))^1)*((1+(ED8))^1))/((1+('DIVIDEND VALUATION'!$B$42+'DIVIDEND VALUATION'!$B$43))^8)+('DIVIDEND VALUATION'!$J$3*((1+(ED1))^1)*((1+(ED2))^1)*((1+(ED3))^1)*((1+(ED4))^1)*((1+(ED5))^1)*((1+(ED6))^1)*((1+(ED7))^1)*((1+(ED8))^1)*((1+(ED9))^1))/((1+('DIVIDEND VALUATION'!$B$42+'DIVIDEND VALUATION'!$B$43))^9)+('DIVIDEND VALUATION'!$J$3*((1+(ED1))^1)*((1+(ED2))^1)*((1+(ED3))^1)*((1+(ED4))^1)*((1+(ED5))^1)*((1+(ED6))^1)*((1+(ED7))^1)*((1+(ED8))^1)*((1+(ED9))^1)*((1+(ED10))^1))/((1+('DIVIDEND VALUATION'!$B$42+'DIVIDEND VALUATION'!$B$43))^10)+('DIVIDEND VALUATION'!$J$3*((1+(ED1))^1)*((1+(ED2))^1)*((1+(ED3))^1)*((1+(ED4))^1)*((1+(ED5))^1)*((1+(ED6))^1)*((1+(ED7))^1)*((1+(ED8))^1)*((1+(ED9))^1)*((1+(ED10))^1)*((1+(ED11))^1))/((1+('DIVIDEND VALUATION'!$B$42+'DIVIDEND VALUATION'!$B$43))^11)+('DIVIDEND VALUATION'!$J$3*((1+(ED1))^1)*((1+(ED2))^1)*((1+(ED3))^1)*((1+(ED4))^1)*((1+(ED5))^1)*((1+(ED6))^1)*((1+(ED7))^1)*((1+(ED8))^1)*((1+(ED9))^1)*((1+(ED10))^1)*((1+(ED11))^1)*((1+(ED12))^1))/((1+('DIVIDEND VALUATION'!$B$42+'DIVIDEND VALUATION'!$B$43))^12)+('DIVIDEND VALUATION'!$J$3*((1+(ED1))^1)*((1+(ED2))^1)*((1+(ED3))^1)*((1+(ED4))^1)*((1+(ED5))^1)*((1+(ED6))^1)*((1+(ED7))^1)*((1+(ED8))^1)*((1+(ED9))^1)*((1+(ED10))^1)*((1+(ED11))^1)*((1+(ED12))^1)*((1+(ED13))^1))/((1+('DIVIDEND VALUATION'!$B$42+'DIVIDEND VALUATION'!$B$43))^13)+('DIVIDEND VALUATION'!$J$3*((1+(ED1))^1)*((1+(ED2))^1)*((1+(ED3))^1)*((1+(ED4))^1)*((1+(ED5))^1)*((1+(ED6))^1)*((1+(ED7))^1)*((1+(ED8))^1)*((1+(ED9))^1)*((1+(ED10))^1)*((1+(ED11))^1)*((1+(ED12))^1)*((1+(ED13))^1)*((1+(ED14))^1))/((1+('DIVIDEND VALUATION'!$B$42+'DIVIDEND VALUATION'!$B$43))^14)+('DIVIDEND VALUATION'!$J$3*((1+(ED1))^1)*((1+(ED2))^1)*((1+(ED3))^1)*((1+(ED4))^1)*((1+(ED5))^1)*((1+(ED6))^1)*((1+(ED7))^1)*((1+(ED8))^1)*((1+(ED9))^1)*((1+(ED10))^1)*((1+(ED11))^1)*((1+(ED12))^1)*((1+(ED13))^1)*((1+(ED14))^1)*((1+(ED15))^1))/((1+('DIVIDEND VALUATION'!$B$42+'DIVIDEND VALUATION'!$B$43))^15)+(('DIVIDEND VALUATION'!$J$3*((1+(ED1))^1)*((1+(ED2))^1)*((1+(ED3))^1)*((1+(ED4))^1)*((1+(ED5))^1)*((1+(ED6))^1)*((1+(ED7))^1)*((1+(ED8))^1)*((1+(ED9))^1)*((1+(ED10))^1)*((1+(ED11))^1)*((1+(ED12))^1)*((1+(ED13))^1)*((1+(ED14))^1)*((1+(ED15))^1))/((1+('DIVIDEND VALUATION'!$B$42+'DIVIDEND VALUATION'!$B$43))^15)/('DIVIDEND VALUATION'!$B$42-'DIVIDEND VALUATION'!$B$43)))))</f>
        <v>43.843682714957623</v>
      </c>
      <c r="EE16" s="32">
        <f ca="1">SUM(((('DIVIDEND VALUATION'!$J$3*((1+(EE1))^1))/((1+('DIVIDEND VALUATION'!$B$42+'DIVIDEND VALUATION'!$B$43))^1)+('DIVIDEND VALUATION'!$J$3*((1+(EE1))^1)*((1+(EE2))^1))/((1+('DIVIDEND VALUATION'!$B$42+'DIVIDEND VALUATION'!$B$43))^2)+('DIVIDEND VALUATION'!$J$3*((1+(EE1))^1)*((1+(EE2))^1)*((1+(EE3))^1))/((1+('DIVIDEND VALUATION'!$B$42+'DIVIDEND VALUATION'!$B$43))^3)+('DIVIDEND VALUATION'!$J$3*((1+(EE1))^1)*((1+(EE2))^1)*((1+(EE3))^1)*((1+(EE4))^1))/((1+('DIVIDEND VALUATION'!$B$42+'DIVIDEND VALUATION'!$B$43))^4)+('DIVIDEND VALUATION'!$J$3*((1+(EE1))^1)*((1+(EE2))^1)*((1+(EE3))^1)*((1+(EE4))^1)*((1+(EE5))^1))/((1+('DIVIDEND VALUATION'!$B$42+'DIVIDEND VALUATION'!$B$43))^5)+('DIVIDEND VALUATION'!$J$3*((1+(EE1))^1)*((1+(EE2))^1)*((1+(EE3))^1)*((1+(EE4))^1)*((1+(EE5))^1)*((1+(EE6))^1))/((1+('DIVIDEND VALUATION'!$B$42+'DIVIDEND VALUATION'!$B$43))^6)+('DIVIDEND VALUATION'!$J$3*((1+(EE1))^1)*((1+(EE2))^1)*((1+(EE3))^1)*((1+(EE4))^1)*((1+(EE5))^1)*((1+(EE6))^1)*((1+(EE7))^1))/((1+('DIVIDEND VALUATION'!$B$42+'DIVIDEND VALUATION'!$B$43))^7)+('DIVIDEND VALUATION'!$J$3*((1+(EE1))^1)*((1+(EE2))^1)*((1+(EE3))^1)*((1+(EE4))^1)*((1+(EE5))^1)*((1+(EE6))^1)*((1+(EE7))^1)*((1+(EE8))^1))/((1+('DIVIDEND VALUATION'!$B$42+'DIVIDEND VALUATION'!$B$43))^8)+('DIVIDEND VALUATION'!$J$3*((1+(EE1))^1)*((1+(EE2))^1)*((1+(EE3))^1)*((1+(EE4))^1)*((1+(EE5))^1)*((1+(EE6))^1)*((1+(EE7))^1)*((1+(EE8))^1)*((1+(EE9))^1))/((1+('DIVIDEND VALUATION'!$B$42+'DIVIDEND VALUATION'!$B$43))^9)+('DIVIDEND VALUATION'!$J$3*((1+(EE1))^1)*((1+(EE2))^1)*((1+(EE3))^1)*((1+(EE4))^1)*((1+(EE5))^1)*((1+(EE6))^1)*((1+(EE7))^1)*((1+(EE8))^1)*((1+(EE9))^1)*((1+(EE10))^1))/((1+('DIVIDEND VALUATION'!$B$42+'DIVIDEND VALUATION'!$B$43))^10)+('DIVIDEND VALUATION'!$J$3*((1+(EE1))^1)*((1+(EE2))^1)*((1+(EE3))^1)*((1+(EE4))^1)*((1+(EE5))^1)*((1+(EE6))^1)*((1+(EE7))^1)*((1+(EE8))^1)*((1+(EE9))^1)*((1+(EE10))^1)*((1+(EE11))^1))/((1+('DIVIDEND VALUATION'!$B$42+'DIVIDEND VALUATION'!$B$43))^11)+('DIVIDEND VALUATION'!$J$3*((1+(EE1))^1)*((1+(EE2))^1)*((1+(EE3))^1)*((1+(EE4))^1)*((1+(EE5))^1)*((1+(EE6))^1)*((1+(EE7))^1)*((1+(EE8))^1)*((1+(EE9))^1)*((1+(EE10))^1)*((1+(EE11))^1)*((1+(EE12))^1))/((1+('DIVIDEND VALUATION'!$B$42+'DIVIDEND VALUATION'!$B$43))^12)+('DIVIDEND VALUATION'!$J$3*((1+(EE1))^1)*((1+(EE2))^1)*((1+(EE3))^1)*((1+(EE4))^1)*((1+(EE5))^1)*((1+(EE6))^1)*((1+(EE7))^1)*((1+(EE8))^1)*((1+(EE9))^1)*((1+(EE10))^1)*((1+(EE11))^1)*((1+(EE12))^1)*((1+(EE13))^1))/((1+('DIVIDEND VALUATION'!$B$42+'DIVIDEND VALUATION'!$B$43))^13)+('DIVIDEND VALUATION'!$J$3*((1+(EE1))^1)*((1+(EE2))^1)*((1+(EE3))^1)*((1+(EE4))^1)*((1+(EE5))^1)*((1+(EE6))^1)*((1+(EE7))^1)*((1+(EE8))^1)*((1+(EE9))^1)*((1+(EE10))^1)*((1+(EE11))^1)*((1+(EE12))^1)*((1+(EE13))^1)*((1+(EE14))^1))/((1+('DIVIDEND VALUATION'!$B$42+'DIVIDEND VALUATION'!$B$43))^14)+('DIVIDEND VALUATION'!$J$3*((1+(EE1))^1)*((1+(EE2))^1)*((1+(EE3))^1)*((1+(EE4))^1)*((1+(EE5))^1)*((1+(EE6))^1)*((1+(EE7))^1)*((1+(EE8))^1)*((1+(EE9))^1)*((1+(EE10))^1)*((1+(EE11))^1)*((1+(EE12))^1)*((1+(EE13))^1)*((1+(EE14))^1)*((1+(EE15))^1))/((1+('DIVIDEND VALUATION'!$B$42+'DIVIDEND VALUATION'!$B$43))^15)+(('DIVIDEND VALUATION'!$J$3*((1+(EE1))^1)*((1+(EE2))^1)*((1+(EE3))^1)*((1+(EE4))^1)*((1+(EE5))^1)*((1+(EE6))^1)*((1+(EE7))^1)*((1+(EE8))^1)*((1+(EE9))^1)*((1+(EE10))^1)*((1+(EE11))^1)*((1+(EE12))^1)*((1+(EE13))^1)*((1+(EE14))^1)*((1+(EE15))^1))/((1+('DIVIDEND VALUATION'!$B$42+'DIVIDEND VALUATION'!$B$43))^15)/('DIVIDEND VALUATION'!$B$42-'DIVIDEND VALUATION'!$B$43)))))</f>
        <v>46.60227258363885</v>
      </c>
      <c r="EF16" s="32">
        <f ca="1">SUM(((('DIVIDEND VALUATION'!$J$3*((1+(EF1))^1))/((1+('DIVIDEND VALUATION'!$B$42+'DIVIDEND VALUATION'!$B$43))^1)+('DIVIDEND VALUATION'!$J$3*((1+(EF1))^1)*((1+(EF2))^1))/((1+('DIVIDEND VALUATION'!$B$42+'DIVIDEND VALUATION'!$B$43))^2)+('DIVIDEND VALUATION'!$J$3*((1+(EF1))^1)*((1+(EF2))^1)*((1+(EF3))^1))/((1+('DIVIDEND VALUATION'!$B$42+'DIVIDEND VALUATION'!$B$43))^3)+('DIVIDEND VALUATION'!$J$3*((1+(EF1))^1)*((1+(EF2))^1)*((1+(EF3))^1)*((1+(EF4))^1))/((1+('DIVIDEND VALUATION'!$B$42+'DIVIDEND VALUATION'!$B$43))^4)+('DIVIDEND VALUATION'!$J$3*((1+(EF1))^1)*((1+(EF2))^1)*((1+(EF3))^1)*((1+(EF4))^1)*((1+(EF5))^1))/((1+('DIVIDEND VALUATION'!$B$42+'DIVIDEND VALUATION'!$B$43))^5)+('DIVIDEND VALUATION'!$J$3*((1+(EF1))^1)*((1+(EF2))^1)*((1+(EF3))^1)*((1+(EF4))^1)*((1+(EF5))^1)*((1+(EF6))^1))/((1+('DIVIDEND VALUATION'!$B$42+'DIVIDEND VALUATION'!$B$43))^6)+('DIVIDEND VALUATION'!$J$3*((1+(EF1))^1)*((1+(EF2))^1)*((1+(EF3))^1)*((1+(EF4))^1)*((1+(EF5))^1)*((1+(EF6))^1)*((1+(EF7))^1))/((1+('DIVIDEND VALUATION'!$B$42+'DIVIDEND VALUATION'!$B$43))^7)+('DIVIDEND VALUATION'!$J$3*((1+(EF1))^1)*((1+(EF2))^1)*((1+(EF3))^1)*((1+(EF4))^1)*((1+(EF5))^1)*((1+(EF6))^1)*((1+(EF7))^1)*((1+(EF8))^1))/((1+('DIVIDEND VALUATION'!$B$42+'DIVIDEND VALUATION'!$B$43))^8)+('DIVIDEND VALUATION'!$J$3*((1+(EF1))^1)*((1+(EF2))^1)*((1+(EF3))^1)*((1+(EF4))^1)*((1+(EF5))^1)*((1+(EF6))^1)*((1+(EF7))^1)*((1+(EF8))^1)*((1+(EF9))^1))/((1+('DIVIDEND VALUATION'!$B$42+'DIVIDEND VALUATION'!$B$43))^9)+('DIVIDEND VALUATION'!$J$3*((1+(EF1))^1)*((1+(EF2))^1)*((1+(EF3))^1)*((1+(EF4))^1)*((1+(EF5))^1)*((1+(EF6))^1)*((1+(EF7))^1)*((1+(EF8))^1)*((1+(EF9))^1)*((1+(EF10))^1))/((1+('DIVIDEND VALUATION'!$B$42+'DIVIDEND VALUATION'!$B$43))^10)+('DIVIDEND VALUATION'!$J$3*((1+(EF1))^1)*((1+(EF2))^1)*((1+(EF3))^1)*((1+(EF4))^1)*((1+(EF5))^1)*((1+(EF6))^1)*((1+(EF7))^1)*((1+(EF8))^1)*((1+(EF9))^1)*((1+(EF10))^1)*((1+(EF11))^1))/((1+('DIVIDEND VALUATION'!$B$42+'DIVIDEND VALUATION'!$B$43))^11)+('DIVIDEND VALUATION'!$J$3*((1+(EF1))^1)*((1+(EF2))^1)*((1+(EF3))^1)*((1+(EF4))^1)*((1+(EF5))^1)*((1+(EF6))^1)*((1+(EF7))^1)*((1+(EF8))^1)*((1+(EF9))^1)*((1+(EF10))^1)*((1+(EF11))^1)*((1+(EF12))^1))/((1+('DIVIDEND VALUATION'!$B$42+'DIVIDEND VALUATION'!$B$43))^12)+('DIVIDEND VALUATION'!$J$3*((1+(EF1))^1)*((1+(EF2))^1)*((1+(EF3))^1)*((1+(EF4))^1)*((1+(EF5))^1)*((1+(EF6))^1)*((1+(EF7))^1)*((1+(EF8))^1)*((1+(EF9))^1)*((1+(EF10))^1)*((1+(EF11))^1)*((1+(EF12))^1)*((1+(EF13))^1))/((1+('DIVIDEND VALUATION'!$B$42+'DIVIDEND VALUATION'!$B$43))^13)+('DIVIDEND VALUATION'!$J$3*((1+(EF1))^1)*((1+(EF2))^1)*((1+(EF3))^1)*((1+(EF4))^1)*((1+(EF5))^1)*((1+(EF6))^1)*((1+(EF7))^1)*((1+(EF8))^1)*((1+(EF9))^1)*((1+(EF10))^1)*((1+(EF11))^1)*((1+(EF12))^1)*((1+(EF13))^1)*((1+(EF14))^1))/((1+('DIVIDEND VALUATION'!$B$42+'DIVIDEND VALUATION'!$B$43))^14)+('DIVIDEND VALUATION'!$J$3*((1+(EF1))^1)*((1+(EF2))^1)*((1+(EF3))^1)*((1+(EF4))^1)*((1+(EF5))^1)*((1+(EF6))^1)*((1+(EF7))^1)*((1+(EF8))^1)*((1+(EF9))^1)*((1+(EF10))^1)*((1+(EF11))^1)*((1+(EF12))^1)*((1+(EF13))^1)*((1+(EF14))^1)*((1+(EF15))^1))/((1+('DIVIDEND VALUATION'!$B$42+'DIVIDEND VALUATION'!$B$43))^15)+(('DIVIDEND VALUATION'!$J$3*((1+(EF1))^1)*((1+(EF2))^1)*((1+(EF3))^1)*((1+(EF4))^1)*((1+(EF5))^1)*((1+(EF6))^1)*((1+(EF7))^1)*((1+(EF8))^1)*((1+(EF9))^1)*((1+(EF10))^1)*((1+(EF11))^1)*((1+(EF12))^1)*((1+(EF13))^1)*((1+(EF14))^1)*((1+(EF15))^1))/((1+('DIVIDEND VALUATION'!$B$42+'DIVIDEND VALUATION'!$B$43))^15)/('DIVIDEND VALUATION'!$B$42-'DIVIDEND VALUATION'!$B$43)))))</f>
        <v>27.295163471134401</v>
      </c>
      <c r="EG16" s="32">
        <f ca="1">SUM(((('DIVIDEND VALUATION'!$J$3*((1+(EG1))^1))/((1+('DIVIDEND VALUATION'!$B$42+'DIVIDEND VALUATION'!$B$43))^1)+('DIVIDEND VALUATION'!$J$3*((1+(EG1))^1)*((1+(EG2))^1))/((1+('DIVIDEND VALUATION'!$B$42+'DIVIDEND VALUATION'!$B$43))^2)+('DIVIDEND VALUATION'!$J$3*((1+(EG1))^1)*((1+(EG2))^1)*((1+(EG3))^1))/((1+('DIVIDEND VALUATION'!$B$42+'DIVIDEND VALUATION'!$B$43))^3)+('DIVIDEND VALUATION'!$J$3*((1+(EG1))^1)*((1+(EG2))^1)*((1+(EG3))^1)*((1+(EG4))^1))/((1+('DIVIDEND VALUATION'!$B$42+'DIVIDEND VALUATION'!$B$43))^4)+('DIVIDEND VALUATION'!$J$3*((1+(EG1))^1)*((1+(EG2))^1)*((1+(EG3))^1)*((1+(EG4))^1)*((1+(EG5))^1))/((1+('DIVIDEND VALUATION'!$B$42+'DIVIDEND VALUATION'!$B$43))^5)+('DIVIDEND VALUATION'!$J$3*((1+(EG1))^1)*((1+(EG2))^1)*((1+(EG3))^1)*((1+(EG4))^1)*((1+(EG5))^1)*((1+(EG6))^1))/((1+('DIVIDEND VALUATION'!$B$42+'DIVIDEND VALUATION'!$B$43))^6)+('DIVIDEND VALUATION'!$J$3*((1+(EG1))^1)*((1+(EG2))^1)*((1+(EG3))^1)*((1+(EG4))^1)*((1+(EG5))^1)*((1+(EG6))^1)*((1+(EG7))^1))/((1+('DIVIDEND VALUATION'!$B$42+'DIVIDEND VALUATION'!$B$43))^7)+('DIVIDEND VALUATION'!$J$3*((1+(EG1))^1)*((1+(EG2))^1)*((1+(EG3))^1)*((1+(EG4))^1)*((1+(EG5))^1)*((1+(EG6))^1)*((1+(EG7))^1)*((1+(EG8))^1))/((1+('DIVIDEND VALUATION'!$B$42+'DIVIDEND VALUATION'!$B$43))^8)+('DIVIDEND VALUATION'!$J$3*((1+(EG1))^1)*((1+(EG2))^1)*((1+(EG3))^1)*((1+(EG4))^1)*((1+(EG5))^1)*((1+(EG6))^1)*((1+(EG7))^1)*((1+(EG8))^1)*((1+(EG9))^1))/((1+('DIVIDEND VALUATION'!$B$42+'DIVIDEND VALUATION'!$B$43))^9)+('DIVIDEND VALUATION'!$J$3*((1+(EG1))^1)*((1+(EG2))^1)*((1+(EG3))^1)*((1+(EG4))^1)*((1+(EG5))^1)*((1+(EG6))^1)*((1+(EG7))^1)*((1+(EG8))^1)*((1+(EG9))^1)*((1+(EG10))^1))/((1+('DIVIDEND VALUATION'!$B$42+'DIVIDEND VALUATION'!$B$43))^10)+('DIVIDEND VALUATION'!$J$3*((1+(EG1))^1)*((1+(EG2))^1)*((1+(EG3))^1)*((1+(EG4))^1)*((1+(EG5))^1)*((1+(EG6))^1)*((1+(EG7))^1)*((1+(EG8))^1)*((1+(EG9))^1)*((1+(EG10))^1)*((1+(EG11))^1))/((1+('DIVIDEND VALUATION'!$B$42+'DIVIDEND VALUATION'!$B$43))^11)+('DIVIDEND VALUATION'!$J$3*((1+(EG1))^1)*((1+(EG2))^1)*((1+(EG3))^1)*((1+(EG4))^1)*((1+(EG5))^1)*((1+(EG6))^1)*((1+(EG7))^1)*((1+(EG8))^1)*((1+(EG9))^1)*((1+(EG10))^1)*((1+(EG11))^1)*((1+(EG12))^1))/((1+('DIVIDEND VALUATION'!$B$42+'DIVIDEND VALUATION'!$B$43))^12)+('DIVIDEND VALUATION'!$J$3*((1+(EG1))^1)*((1+(EG2))^1)*((1+(EG3))^1)*((1+(EG4))^1)*((1+(EG5))^1)*((1+(EG6))^1)*((1+(EG7))^1)*((1+(EG8))^1)*((1+(EG9))^1)*((1+(EG10))^1)*((1+(EG11))^1)*((1+(EG12))^1)*((1+(EG13))^1))/((1+('DIVIDEND VALUATION'!$B$42+'DIVIDEND VALUATION'!$B$43))^13)+('DIVIDEND VALUATION'!$J$3*((1+(EG1))^1)*((1+(EG2))^1)*((1+(EG3))^1)*((1+(EG4))^1)*((1+(EG5))^1)*((1+(EG6))^1)*((1+(EG7))^1)*((1+(EG8))^1)*((1+(EG9))^1)*((1+(EG10))^1)*((1+(EG11))^1)*((1+(EG12))^1)*((1+(EG13))^1)*((1+(EG14))^1))/((1+('DIVIDEND VALUATION'!$B$42+'DIVIDEND VALUATION'!$B$43))^14)+('DIVIDEND VALUATION'!$J$3*((1+(EG1))^1)*((1+(EG2))^1)*((1+(EG3))^1)*((1+(EG4))^1)*((1+(EG5))^1)*((1+(EG6))^1)*((1+(EG7))^1)*((1+(EG8))^1)*((1+(EG9))^1)*((1+(EG10))^1)*((1+(EG11))^1)*((1+(EG12))^1)*((1+(EG13))^1)*((1+(EG14))^1)*((1+(EG15))^1))/((1+('DIVIDEND VALUATION'!$B$42+'DIVIDEND VALUATION'!$B$43))^15)+(('DIVIDEND VALUATION'!$J$3*((1+(EG1))^1)*((1+(EG2))^1)*((1+(EG3))^1)*((1+(EG4))^1)*((1+(EG5))^1)*((1+(EG6))^1)*((1+(EG7))^1)*((1+(EG8))^1)*((1+(EG9))^1)*((1+(EG10))^1)*((1+(EG11))^1)*((1+(EG12))^1)*((1+(EG13))^1)*((1+(EG14))^1)*((1+(EG15))^1))/((1+('DIVIDEND VALUATION'!$B$42+'DIVIDEND VALUATION'!$B$43))^15)/('DIVIDEND VALUATION'!$B$42-'DIVIDEND VALUATION'!$B$43)))))</f>
        <v>43.281633159181361</v>
      </c>
      <c r="EH16" s="32">
        <f ca="1">SUM(((('DIVIDEND VALUATION'!$J$3*((1+(EH1))^1))/((1+('DIVIDEND VALUATION'!$B$42+'DIVIDEND VALUATION'!$B$43))^1)+('DIVIDEND VALUATION'!$J$3*((1+(EH1))^1)*((1+(EH2))^1))/((1+('DIVIDEND VALUATION'!$B$42+'DIVIDEND VALUATION'!$B$43))^2)+('DIVIDEND VALUATION'!$J$3*((1+(EH1))^1)*((1+(EH2))^1)*((1+(EH3))^1))/((1+('DIVIDEND VALUATION'!$B$42+'DIVIDEND VALUATION'!$B$43))^3)+('DIVIDEND VALUATION'!$J$3*((1+(EH1))^1)*((1+(EH2))^1)*((1+(EH3))^1)*((1+(EH4))^1))/((1+('DIVIDEND VALUATION'!$B$42+'DIVIDEND VALUATION'!$B$43))^4)+('DIVIDEND VALUATION'!$J$3*((1+(EH1))^1)*((1+(EH2))^1)*((1+(EH3))^1)*((1+(EH4))^1)*((1+(EH5))^1))/((1+('DIVIDEND VALUATION'!$B$42+'DIVIDEND VALUATION'!$B$43))^5)+('DIVIDEND VALUATION'!$J$3*((1+(EH1))^1)*((1+(EH2))^1)*((1+(EH3))^1)*((1+(EH4))^1)*((1+(EH5))^1)*((1+(EH6))^1))/((1+('DIVIDEND VALUATION'!$B$42+'DIVIDEND VALUATION'!$B$43))^6)+('DIVIDEND VALUATION'!$J$3*((1+(EH1))^1)*((1+(EH2))^1)*((1+(EH3))^1)*((1+(EH4))^1)*((1+(EH5))^1)*((1+(EH6))^1)*((1+(EH7))^1))/((1+('DIVIDEND VALUATION'!$B$42+'DIVIDEND VALUATION'!$B$43))^7)+('DIVIDEND VALUATION'!$J$3*((1+(EH1))^1)*((1+(EH2))^1)*((1+(EH3))^1)*((1+(EH4))^1)*((1+(EH5))^1)*((1+(EH6))^1)*((1+(EH7))^1)*((1+(EH8))^1))/((1+('DIVIDEND VALUATION'!$B$42+'DIVIDEND VALUATION'!$B$43))^8)+('DIVIDEND VALUATION'!$J$3*((1+(EH1))^1)*((1+(EH2))^1)*((1+(EH3))^1)*((1+(EH4))^1)*((1+(EH5))^1)*((1+(EH6))^1)*((1+(EH7))^1)*((1+(EH8))^1)*((1+(EH9))^1))/((1+('DIVIDEND VALUATION'!$B$42+'DIVIDEND VALUATION'!$B$43))^9)+('DIVIDEND VALUATION'!$J$3*((1+(EH1))^1)*((1+(EH2))^1)*((1+(EH3))^1)*((1+(EH4))^1)*((1+(EH5))^1)*((1+(EH6))^1)*((1+(EH7))^1)*((1+(EH8))^1)*((1+(EH9))^1)*((1+(EH10))^1))/((1+('DIVIDEND VALUATION'!$B$42+'DIVIDEND VALUATION'!$B$43))^10)+('DIVIDEND VALUATION'!$J$3*((1+(EH1))^1)*((1+(EH2))^1)*((1+(EH3))^1)*((1+(EH4))^1)*((1+(EH5))^1)*((1+(EH6))^1)*((1+(EH7))^1)*((1+(EH8))^1)*((1+(EH9))^1)*((1+(EH10))^1)*((1+(EH11))^1))/((1+('DIVIDEND VALUATION'!$B$42+'DIVIDEND VALUATION'!$B$43))^11)+('DIVIDEND VALUATION'!$J$3*((1+(EH1))^1)*((1+(EH2))^1)*((1+(EH3))^1)*((1+(EH4))^1)*((1+(EH5))^1)*((1+(EH6))^1)*((1+(EH7))^1)*((1+(EH8))^1)*((1+(EH9))^1)*((1+(EH10))^1)*((1+(EH11))^1)*((1+(EH12))^1))/((1+('DIVIDEND VALUATION'!$B$42+'DIVIDEND VALUATION'!$B$43))^12)+('DIVIDEND VALUATION'!$J$3*((1+(EH1))^1)*((1+(EH2))^1)*((1+(EH3))^1)*((1+(EH4))^1)*((1+(EH5))^1)*((1+(EH6))^1)*((1+(EH7))^1)*((1+(EH8))^1)*((1+(EH9))^1)*((1+(EH10))^1)*((1+(EH11))^1)*((1+(EH12))^1)*((1+(EH13))^1))/((1+('DIVIDEND VALUATION'!$B$42+'DIVIDEND VALUATION'!$B$43))^13)+('DIVIDEND VALUATION'!$J$3*((1+(EH1))^1)*((1+(EH2))^1)*((1+(EH3))^1)*((1+(EH4))^1)*((1+(EH5))^1)*((1+(EH6))^1)*((1+(EH7))^1)*((1+(EH8))^1)*((1+(EH9))^1)*((1+(EH10))^1)*((1+(EH11))^1)*((1+(EH12))^1)*((1+(EH13))^1)*((1+(EH14))^1))/((1+('DIVIDEND VALUATION'!$B$42+'DIVIDEND VALUATION'!$B$43))^14)+('DIVIDEND VALUATION'!$J$3*((1+(EH1))^1)*((1+(EH2))^1)*((1+(EH3))^1)*((1+(EH4))^1)*((1+(EH5))^1)*((1+(EH6))^1)*((1+(EH7))^1)*((1+(EH8))^1)*((1+(EH9))^1)*((1+(EH10))^1)*((1+(EH11))^1)*((1+(EH12))^1)*((1+(EH13))^1)*((1+(EH14))^1)*((1+(EH15))^1))/((1+('DIVIDEND VALUATION'!$B$42+'DIVIDEND VALUATION'!$B$43))^15)+(('DIVIDEND VALUATION'!$J$3*((1+(EH1))^1)*((1+(EH2))^1)*((1+(EH3))^1)*((1+(EH4))^1)*((1+(EH5))^1)*((1+(EH6))^1)*((1+(EH7))^1)*((1+(EH8))^1)*((1+(EH9))^1)*((1+(EH10))^1)*((1+(EH11))^1)*((1+(EH12))^1)*((1+(EH13))^1)*((1+(EH14))^1)*((1+(EH15))^1))/((1+('DIVIDEND VALUATION'!$B$42+'DIVIDEND VALUATION'!$B$43))^15)/('DIVIDEND VALUATION'!$B$42-'DIVIDEND VALUATION'!$B$43)))))</f>
        <v>25.648579748992066</v>
      </c>
      <c r="EI16" s="32">
        <f ca="1">SUM(((('DIVIDEND VALUATION'!$J$3*((1+(EI1))^1))/((1+('DIVIDEND VALUATION'!$B$42+'DIVIDEND VALUATION'!$B$43))^1)+('DIVIDEND VALUATION'!$J$3*((1+(EI1))^1)*((1+(EI2))^1))/((1+('DIVIDEND VALUATION'!$B$42+'DIVIDEND VALUATION'!$B$43))^2)+('DIVIDEND VALUATION'!$J$3*((1+(EI1))^1)*((1+(EI2))^1)*((1+(EI3))^1))/((1+('DIVIDEND VALUATION'!$B$42+'DIVIDEND VALUATION'!$B$43))^3)+('DIVIDEND VALUATION'!$J$3*((1+(EI1))^1)*((1+(EI2))^1)*((1+(EI3))^1)*((1+(EI4))^1))/((1+('DIVIDEND VALUATION'!$B$42+'DIVIDEND VALUATION'!$B$43))^4)+('DIVIDEND VALUATION'!$J$3*((1+(EI1))^1)*((1+(EI2))^1)*((1+(EI3))^1)*((1+(EI4))^1)*((1+(EI5))^1))/((1+('DIVIDEND VALUATION'!$B$42+'DIVIDEND VALUATION'!$B$43))^5)+('DIVIDEND VALUATION'!$J$3*((1+(EI1))^1)*((1+(EI2))^1)*((1+(EI3))^1)*((1+(EI4))^1)*((1+(EI5))^1)*((1+(EI6))^1))/((1+('DIVIDEND VALUATION'!$B$42+'DIVIDEND VALUATION'!$B$43))^6)+('DIVIDEND VALUATION'!$J$3*((1+(EI1))^1)*((1+(EI2))^1)*((1+(EI3))^1)*((1+(EI4))^1)*((1+(EI5))^1)*((1+(EI6))^1)*((1+(EI7))^1))/((1+('DIVIDEND VALUATION'!$B$42+'DIVIDEND VALUATION'!$B$43))^7)+('DIVIDEND VALUATION'!$J$3*((1+(EI1))^1)*((1+(EI2))^1)*((1+(EI3))^1)*((1+(EI4))^1)*((1+(EI5))^1)*((1+(EI6))^1)*((1+(EI7))^1)*((1+(EI8))^1))/((1+('DIVIDEND VALUATION'!$B$42+'DIVIDEND VALUATION'!$B$43))^8)+('DIVIDEND VALUATION'!$J$3*((1+(EI1))^1)*((1+(EI2))^1)*((1+(EI3))^1)*((1+(EI4))^1)*((1+(EI5))^1)*((1+(EI6))^1)*((1+(EI7))^1)*((1+(EI8))^1)*((1+(EI9))^1))/((1+('DIVIDEND VALUATION'!$B$42+'DIVIDEND VALUATION'!$B$43))^9)+('DIVIDEND VALUATION'!$J$3*((1+(EI1))^1)*((1+(EI2))^1)*((1+(EI3))^1)*((1+(EI4))^1)*((1+(EI5))^1)*((1+(EI6))^1)*((1+(EI7))^1)*((1+(EI8))^1)*((1+(EI9))^1)*((1+(EI10))^1))/((1+('DIVIDEND VALUATION'!$B$42+'DIVIDEND VALUATION'!$B$43))^10)+('DIVIDEND VALUATION'!$J$3*((1+(EI1))^1)*((1+(EI2))^1)*((1+(EI3))^1)*((1+(EI4))^1)*((1+(EI5))^1)*((1+(EI6))^1)*((1+(EI7))^1)*((1+(EI8))^1)*((1+(EI9))^1)*((1+(EI10))^1)*((1+(EI11))^1))/((1+('DIVIDEND VALUATION'!$B$42+'DIVIDEND VALUATION'!$B$43))^11)+('DIVIDEND VALUATION'!$J$3*((1+(EI1))^1)*((1+(EI2))^1)*((1+(EI3))^1)*((1+(EI4))^1)*((1+(EI5))^1)*((1+(EI6))^1)*((1+(EI7))^1)*((1+(EI8))^1)*((1+(EI9))^1)*((1+(EI10))^1)*((1+(EI11))^1)*((1+(EI12))^1))/((1+('DIVIDEND VALUATION'!$B$42+'DIVIDEND VALUATION'!$B$43))^12)+('DIVIDEND VALUATION'!$J$3*((1+(EI1))^1)*((1+(EI2))^1)*((1+(EI3))^1)*((1+(EI4))^1)*((1+(EI5))^1)*((1+(EI6))^1)*((1+(EI7))^1)*((1+(EI8))^1)*((1+(EI9))^1)*((1+(EI10))^1)*((1+(EI11))^1)*((1+(EI12))^1)*((1+(EI13))^1))/((1+('DIVIDEND VALUATION'!$B$42+'DIVIDEND VALUATION'!$B$43))^13)+('DIVIDEND VALUATION'!$J$3*((1+(EI1))^1)*((1+(EI2))^1)*((1+(EI3))^1)*((1+(EI4))^1)*((1+(EI5))^1)*((1+(EI6))^1)*((1+(EI7))^1)*((1+(EI8))^1)*((1+(EI9))^1)*((1+(EI10))^1)*((1+(EI11))^1)*((1+(EI12))^1)*((1+(EI13))^1)*((1+(EI14))^1))/((1+('DIVIDEND VALUATION'!$B$42+'DIVIDEND VALUATION'!$B$43))^14)+('DIVIDEND VALUATION'!$J$3*((1+(EI1))^1)*((1+(EI2))^1)*((1+(EI3))^1)*((1+(EI4))^1)*((1+(EI5))^1)*((1+(EI6))^1)*((1+(EI7))^1)*((1+(EI8))^1)*((1+(EI9))^1)*((1+(EI10))^1)*((1+(EI11))^1)*((1+(EI12))^1)*((1+(EI13))^1)*((1+(EI14))^1)*((1+(EI15))^1))/((1+('DIVIDEND VALUATION'!$B$42+'DIVIDEND VALUATION'!$B$43))^15)+(('DIVIDEND VALUATION'!$J$3*((1+(EI1))^1)*((1+(EI2))^1)*((1+(EI3))^1)*((1+(EI4))^1)*((1+(EI5))^1)*((1+(EI6))^1)*((1+(EI7))^1)*((1+(EI8))^1)*((1+(EI9))^1)*((1+(EI10))^1)*((1+(EI11))^1)*((1+(EI12))^1)*((1+(EI13))^1)*((1+(EI14))^1)*((1+(EI15))^1))/((1+('DIVIDEND VALUATION'!$B$42+'DIVIDEND VALUATION'!$B$43))^15)/('DIVIDEND VALUATION'!$B$42-'DIVIDEND VALUATION'!$B$43)))))</f>
        <v>24.988260096363994</v>
      </c>
      <c r="EJ16" s="32">
        <f ca="1">SUM(((('DIVIDEND VALUATION'!$J$3*((1+(EJ1))^1))/((1+('DIVIDEND VALUATION'!$B$42+'DIVIDEND VALUATION'!$B$43))^1)+('DIVIDEND VALUATION'!$J$3*((1+(EJ1))^1)*((1+(EJ2))^1))/((1+('DIVIDEND VALUATION'!$B$42+'DIVIDEND VALUATION'!$B$43))^2)+('DIVIDEND VALUATION'!$J$3*((1+(EJ1))^1)*((1+(EJ2))^1)*((1+(EJ3))^1))/((1+('DIVIDEND VALUATION'!$B$42+'DIVIDEND VALUATION'!$B$43))^3)+('DIVIDEND VALUATION'!$J$3*((1+(EJ1))^1)*((1+(EJ2))^1)*((1+(EJ3))^1)*((1+(EJ4))^1))/((1+('DIVIDEND VALUATION'!$B$42+'DIVIDEND VALUATION'!$B$43))^4)+('DIVIDEND VALUATION'!$J$3*((1+(EJ1))^1)*((1+(EJ2))^1)*((1+(EJ3))^1)*((1+(EJ4))^1)*((1+(EJ5))^1))/((1+('DIVIDEND VALUATION'!$B$42+'DIVIDEND VALUATION'!$B$43))^5)+('DIVIDEND VALUATION'!$J$3*((1+(EJ1))^1)*((1+(EJ2))^1)*((1+(EJ3))^1)*((1+(EJ4))^1)*((1+(EJ5))^1)*((1+(EJ6))^1))/((1+('DIVIDEND VALUATION'!$B$42+'DIVIDEND VALUATION'!$B$43))^6)+('DIVIDEND VALUATION'!$J$3*((1+(EJ1))^1)*((1+(EJ2))^1)*((1+(EJ3))^1)*((1+(EJ4))^1)*((1+(EJ5))^1)*((1+(EJ6))^1)*((1+(EJ7))^1))/((1+('DIVIDEND VALUATION'!$B$42+'DIVIDEND VALUATION'!$B$43))^7)+('DIVIDEND VALUATION'!$J$3*((1+(EJ1))^1)*((1+(EJ2))^1)*((1+(EJ3))^1)*((1+(EJ4))^1)*((1+(EJ5))^1)*((1+(EJ6))^1)*((1+(EJ7))^1)*((1+(EJ8))^1))/((1+('DIVIDEND VALUATION'!$B$42+'DIVIDEND VALUATION'!$B$43))^8)+('DIVIDEND VALUATION'!$J$3*((1+(EJ1))^1)*((1+(EJ2))^1)*((1+(EJ3))^1)*((1+(EJ4))^1)*((1+(EJ5))^1)*((1+(EJ6))^1)*((1+(EJ7))^1)*((1+(EJ8))^1)*((1+(EJ9))^1))/((1+('DIVIDEND VALUATION'!$B$42+'DIVIDEND VALUATION'!$B$43))^9)+('DIVIDEND VALUATION'!$J$3*((1+(EJ1))^1)*((1+(EJ2))^1)*((1+(EJ3))^1)*((1+(EJ4))^1)*((1+(EJ5))^1)*((1+(EJ6))^1)*((1+(EJ7))^1)*((1+(EJ8))^1)*((1+(EJ9))^1)*((1+(EJ10))^1))/((1+('DIVIDEND VALUATION'!$B$42+'DIVIDEND VALUATION'!$B$43))^10)+('DIVIDEND VALUATION'!$J$3*((1+(EJ1))^1)*((1+(EJ2))^1)*((1+(EJ3))^1)*((1+(EJ4))^1)*((1+(EJ5))^1)*((1+(EJ6))^1)*((1+(EJ7))^1)*((1+(EJ8))^1)*((1+(EJ9))^1)*((1+(EJ10))^1)*((1+(EJ11))^1))/((1+('DIVIDEND VALUATION'!$B$42+'DIVIDEND VALUATION'!$B$43))^11)+('DIVIDEND VALUATION'!$J$3*((1+(EJ1))^1)*((1+(EJ2))^1)*((1+(EJ3))^1)*((1+(EJ4))^1)*((1+(EJ5))^1)*((1+(EJ6))^1)*((1+(EJ7))^1)*((1+(EJ8))^1)*((1+(EJ9))^1)*((1+(EJ10))^1)*((1+(EJ11))^1)*((1+(EJ12))^1))/((1+('DIVIDEND VALUATION'!$B$42+'DIVIDEND VALUATION'!$B$43))^12)+('DIVIDEND VALUATION'!$J$3*((1+(EJ1))^1)*((1+(EJ2))^1)*((1+(EJ3))^1)*((1+(EJ4))^1)*((1+(EJ5))^1)*((1+(EJ6))^1)*((1+(EJ7))^1)*((1+(EJ8))^1)*((1+(EJ9))^1)*((1+(EJ10))^1)*((1+(EJ11))^1)*((1+(EJ12))^1)*((1+(EJ13))^1))/((1+('DIVIDEND VALUATION'!$B$42+'DIVIDEND VALUATION'!$B$43))^13)+('DIVIDEND VALUATION'!$J$3*((1+(EJ1))^1)*((1+(EJ2))^1)*((1+(EJ3))^1)*((1+(EJ4))^1)*((1+(EJ5))^1)*((1+(EJ6))^1)*((1+(EJ7))^1)*((1+(EJ8))^1)*((1+(EJ9))^1)*((1+(EJ10))^1)*((1+(EJ11))^1)*((1+(EJ12))^1)*((1+(EJ13))^1)*((1+(EJ14))^1))/((1+('DIVIDEND VALUATION'!$B$42+'DIVIDEND VALUATION'!$B$43))^14)+('DIVIDEND VALUATION'!$J$3*((1+(EJ1))^1)*((1+(EJ2))^1)*((1+(EJ3))^1)*((1+(EJ4))^1)*((1+(EJ5))^1)*((1+(EJ6))^1)*((1+(EJ7))^1)*((1+(EJ8))^1)*((1+(EJ9))^1)*((1+(EJ10))^1)*((1+(EJ11))^1)*((1+(EJ12))^1)*((1+(EJ13))^1)*((1+(EJ14))^1)*((1+(EJ15))^1))/((1+('DIVIDEND VALUATION'!$B$42+'DIVIDEND VALUATION'!$B$43))^15)+(('DIVIDEND VALUATION'!$J$3*((1+(EJ1))^1)*((1+(EJ2))^1)*((1+(EJ3))^1)*((1+(EJ4))^1)*((1+(EJ5))^1)*((1+(EJ6))^1)*((1+(EJ7))^1)*((1+(EJ8))^1)*((1+(EJ9))^1)*((1+(EJ10))^1)*((1+(EJ11))^1)*((1+(EJ12))^1)*((1+(EJ13))^1)*((1+(EJ14))^1)*((1+(EJ15))^1))/((1+('DIVIDEND VALUATION'!$B$42+'DIVIDEND VALUATION'!$B$43))^15)/('DIVIDEND VALUATION'!$B$42-'DIVIDEND VALUATION'!$B$43)))))</f>
        <v>32.939337467798453</v>
      </c>
      <c r="EK16" s="32">
        <f ca="1">SUM(((('DIVIDEND VALUATION'!$J$3*((1+(EK1))^1))/((1+('DIVIDEND VALUATION'!$B$42+'DIVIDEND VALUATION'!$B$43))^1)+('DIVIDEND VALUATION'!$J$3*((1+(EK1))^1)*((1+(EK2))^1))/((1+('DIVIDEND VALUATION'!$B$42+'DIVIDEND VALUATION'!$B$43))^2)+('DIVIDEND VALUATION'!$J$3*((1+(EK1))^1)*((1+(EK2))^1)*((1+(EK3))^1))/((1+('DIVIDEND VALUATION'!$B$42+'DIVIDEND VALUATION'!$B$43))^3)+('DIVIDEND VALUATION'!$J$3*((1+(EK1))^1)*((1+(EK2))^1)*((1+(EK3))^1)*((1+(EK4))^1))/((1+('DIVIDEND VALUATION'!$B$42+'DIVIDEND VALUATION'!$B$43))^4)+('DIVIDEND VALUATION'!$J$3*((1+(EK1))^1)*((1+(EK2))^1)*((1+(EK3))^1)*((1+(EK4))^1)*((1+(EK5))^1))/((1+('DIVIDEND VALUATION'!$B$42+'DIVIDEND VALUATION'!$B$43))^5)+('DIVIDEND VALUATION'!$J$3*((1+(EK1))^1)*((1+(EK2))^1)*((1+(EK3))^1)*((1+(EK4))^1)*((1+(EK5))^1)*((1+(EK6))^1))/((1+('DIVIDEND VALUATION'!$B$42+'DIVIDEND VALUATION'!$B$43))^6)+('DIVIDEND VALUATION'!$J$3*((1+(EK1))^1)*((1+(EK2))^1)*((1+(EK3))^1)*((1+(EK4))^1)*((1+(EK5))^1)*((1+(EK6))^1)*((1+(EK7))^1))/((1+('DIVIDEND VALUATION'!$B$42+'DIVIDEND VALUATION'!$B$43))^7)+('DIVIDEND VALUATION'!$J$3*((1+(EK1))^1)*((1+(EK2))^1)*((1+(EK3))^1)*((1+(EK4))^1)*((1+(EK5))^1)*((1+(EK6))^1)*((1+(EK7))^1)*((1+(EK8))^1))/((1+('DIVIDEND VALUATION'!$B$42+'DIVIDEND VALUATION'!$B$43))^8)+('DIVIDEND VALUATION'!$J$3*((1+(EK1))^1)*((1+(EK2))^1)*((1+(EK3))^1)*((1+(EK4))^1)*((1+(EK5))^1)*((1+(EK6))^1)*((1+(EK7))^1)*((1+(EK8))^1)*((1+(EK9))^1))/((1+('DIVIDEND VALUATION'!$B$42+'DIVIDEND VALUATION'!$B$43))^9)+('DIVIDEND VALUATION'!$J$3*((1+(EK1))^1)*((1+(EK2))^1)*((1+(EK3))^1)*((1+(EK4))^1)*((1+(EK5))^1)*((1+(EK6))^1)*((1+(EK7))^1)*((1+(EK8))^1)*((1+(EK9))^1)*((1+(EK10))^1))/((1+('DIVIDEND VALUATION'!$B$42+'DIVIDEND VALUATION'!$B$43))^10)+('DIVIDEND VALUATION'!$J$3*((1+(EK1))^1)*((1+(EK2))^1)*((1+(EK3))^1)*((1+(EK4))^1)*((1+(EK5))^1)*((1+(EK6))^1)*((1+(EK7))^1)*((1+(EK8))^1)*((1+(EK9))^1)*((1+(EK10))^1)*((1+(EK11))^1))/((1+('DIVIDEND VALUATION'!$B$42+'DIVIDEND VALUATION'!$B$43))^11)+('DIVIDEND VALUATION'!$J$3*((1+(EK1))^1)*((1+(EK2))^1)*((1+(EK3))^1)*((1+(EK4))^1)*((1+(EK5))^1)*((1+(EK6))^1)*((1+(EK7))^1)*((1+(EK8))^1)*((1+(EK9))^1)*((1+(EK10))^1)*((1+(EK11))^1)*((1+(EK12))^1))/((1+('DIVIDEND VALUATION'!$B$42+'DIVIDEND VALUATION'!$B$43))^12)+('DIVIDEND VALUATION'!$J$3*((1+(EK1))^1)*((1+(EK2))^1)*((1+(EK3))^1)*((1+(EK4))^1)*((1+(EK5))^1)*((1+(EK6))^1)*((1+(EK7))^1)*((1+(EK8))^1)*((1+(EK9))^1)*((1+(EK10))^1)*((1+(EK11))^1)*((1+(EK12))^1)*((1+(EK13))^1))/((1+('DIVIDEND VALUATION'!$B$42+'DIVIDEND VALUATION'!$B$43))^13)+('DIVIDEND VALUATION'!$J$3*((1+(EK1))^1)*((1+(EK2))^1)*((1+(EK3))^1)*((1+(EK4))^1)*((1+(EK5))^1)*((1+(EK6))^1)*((1+(EK7))^1)*((1+(EK8))^1)*((1+(EK9))^1)*((1+(EK10))^1)*((1+(EK11))^1)*((1+(EK12))^1)*((1+(EK13))^1)*((1+(EK14))^1))/((1+('DIVIDEND VALUATION'!$B$42+'DIVIDEND VALUATION'!$B$43))^14)+('DIVIDEND VALUATION'!$J$3*((1+(EK1))^1)*((1+(EK2))^1)*((1+(EK3))^1)*((1+(EK4))^1)*((1+(EK5))^1)*((1+(EK6))^1)*((1+(EK7))^1)*((1+(EK8))^1)*((1+(EK9))^1)*((1+(EK10))^1)*((1+(EK11))^1)*((1+(EK12))^1)*((1+(EK13))^1)*((1+(EK14))^1)*((1+(EK15))^1))/((1+('DIVIDEND VALUATION'!$B$42+'DIVIDEND VALUATION'!$B$43))^15)+(('DIVIDEND VALUATION'!$J$3*((1+(EK1))^1)*((1+(EK2))^1)*((1+(EK3))^1)*((1+(EK4))^1)*((1+(EK5))^1)*((1+(EK6))^1)*((1+(EK7))^1)*((1+(EK8))^1)*((1+(EK9))^1)*((1+(EK10))^1)*((1+(EK11))^1)*((1+(EK12))^1)*((1+(EK13))^1)*((1+(EK14))^1)*((1+(EK15))^1))/((1+('DIVIDEND VALUATION'!$B$42+'DIVIDEND VALUATION'!$B$43))^15)/('DIVIDEND VALUATION'!$B$42-'DIVIDEND VALUATION'!$B$43)))))</f>
        <v>80.724981376293101</v>
      </c>
      <c r="EL16" s="32">
        <f ca="1">SUM(((('DIVIDEND VALUATION'!$J$3*((1+(EL1))^1))/((1+('DIVIDEND VALUATION'!$B$42+'DIVIDEND VALUATION'!$B$43))^1)+('DIVIDEND VALUATION'!$J$3*((1+(EL1))^1)*((1+(EL2))^1))/((1+('DIVIDEND VALUATION'!$B$42+'DIVIDEND VALUATION'!$B$43))^2)+('DIVIDEND VALUATION'!$J$3*((1+(EL1))^1)*((1+(EL2))^1)*((1+(EL3))^1))/((1+('DIVIDEND VALUATION'!$B$42+'DIVIDEND VALUATION'!$B$43))^3)+('DIVIDEND VALUATION'!$J$3*((1+(EL1))^1)*((1+(EL2))^1)*((1+(EL3))^1)*((1+(EL4))^1))/((1+('DIVIDEND VALUATION'!$B$42+'DIVIDEND VALUATION'!$B$43))^4)+('DIVIDEND VALUATION'!$J$3*((1+(EL1))^1)*((1+(EL2))^1)*((1+(EL3))^1)*((1+(EL4))^1)*((1+(EL5))^1))/((1+('DIVIDEND VALUATION'!$B$42+'DIVIDEND VALUATION'!$B$43))^5)+('DIVIDEND VALUATION'!$J$3*((1+(EL1))^1)*((1+(EL2))^1)*((1+(EL3))^1)*((1+(EL4))^1)*((1+(EL5))^1)*((1+(EL6))^1))/((1+('DIVIDEND VALUATION'!$B$42+'DIVIDEND VALUATION'!$B$43))^6)+('DIVIDEND VALUATION'!$J$3*((1+(EL1))^1)*((1+(EL2))^1)*((1+(EL3))^1)*((1+(EL4))^1)*((1+(EL5))^1)*((1+(EL6))^1)*((1+(EL7))^1))/((1+('DIVIDEND VALUATION'!$B$42+'DIVIDEND VALUATION'!$B$43))^7)+('DIVIDEND VALUATION'!$J$3*((1+(EL1))^1)*((1+(EL2))^1)*((1+(EL3))^1)*((1+(EL4))^1)*((1+(EL5))^1)*((1+(EL6))^1)*((1+(EL7))^1)*((1+(EL8))^1))/((1+('DIVIDEND VALUATION'!$B$42+'DIVIDEND VALUATION'!$B$43))^8)+('DIVIDEND VALUATION'!$J$3*((1+(EL1))^1)*((1+(EL2))^1)*((1+(EL3))^1)*((1+(EL4))^1)*((1+(EL5))^1)*((1+(EL6))^1)*((1+(EL7))^1)*((1+(EL8))^1)*((1+(EL9))^1))/((1+('DIVIDEND VALUATION'!$B$42+'DIVIDEND VALUATION'!$B$43))^9)+('DIVIDEND VALUATION'!$J$3*((1+(EL1))^1)*((1+(EL2))^1)*((1+(EL3))^1)*((1+(EL4))^1)*((1+(EL5))^1)*((1+(EL6))^1)*((1+(EL7))^1)*((1+(EL8))^1)*((1+(EL9))^1)*((1+(EL10))^1))/((1+('DIVIDEND VALUATION'!$B$42+'DIVIDEND VALUATION'!$B$43))^10)+('DIVIDEND VALUATION'!$J$3*((1+(EL1))^1)*((1+(EL2))^1)*((1+(EL3))^1)*((1+(EL4))^1)*((1+(EL5))^1)*((1+(EL6))^1)*((1+(EL7))^1)*((1+(EL8))^1)*((1+(EL9))^1)*((1+(EL10))^1)*((1+(EL11))^1))/((1+('DIVIDEND VALUATION'!$B$42+'DIVIDEND VALUATION'!$B$43))^11)+('DIVIDEND VALUATION'!$J$3*((1+(EL1))^1)*((1+(EL2))^1)*((1+(EL3))^1)*((1+(EL4))^1)*((1+(EL5))^1)*((1+(EL6))^1)*((1+(EL7))^1)*((1+(EL8))^1)*((1+(EL9))^1)*((1+(EL10))^1)*((1+(EL11))^1)*((1+(EL12))^1))/((1+('DIVIDEND VALUATION'!$B$42+'DIVIDEND VALUATION'!$B$43))^12)+('DIVIDEND VALUATION'!$J$3*((1+(EL1))^1)*((1+(EL2))^1)*((1+(EL3))^1)*((1+(EL4))^1)*((1+(EL5))^1)*((1+(EL6))^1)*((1+(EL7))^1)*((1+(EL8))^1)*((1+(EL9))^1)*((1+(EL10))^1)*((1+(EL11))^1)*((1+(EL12))^1)*((1+(EL13))^1))/((1+('DIVIDEND VALUATION'!$B$42+'DIVIDEND VALUATION'!$B$43))^13)+('DIVIDEND VALUATION'!$J$3*((1+(EL1))^1)*((1+(EL2))^1)*((1+(EL3))^1)*((1+(EL4))^1)*((1+(EL5))^1)*((1+(EL6))^1)*((1+(EL7))^1)*((1+(EL8))^1)*((1+(EL9))^1)*((1+(EL10))^1)*((1+(EL11))^1)*((1+(EL12))^1)*((1+(EL13))^1)*((1+(EL14))^1))/((1+('DIVIDEND VALUATION'!$B$42+'DIVIDEND VALUATION'!$B$43))^14)+('DIVIDEND VALUATION'!$J$3*((1+(EL1))^1)*((1+(EL2))^1)*((1+(EL3))^1)*((1+(EL4))^1)*((1+(EL5))^1)*((1+(EL6))^1)*((1+(EL7))^1)*((1+(EL8))^1)*((1+(EL9))^1)*((1+(EL10))^1)*((1+(EL11))^1)*((1+(EL12))^1)*((1+(EL13))^1)*((1+(EL14))^1)*((1+(EL15))^1))/((1+('DIVIDEND VALUATION'!$B$42+'DIVIDEND VALUATION'!$B$43))^15)+(('DIVIDEND VALUATION'!$J$3*((1+(EL1))^1)*((1+(EL2))^1)*((1+(EL3))^1)*((1+(EL4))^1)*((1+(EL5))^1)*((1+(EL6))^1)*((1+(EL7))^1)*((1+(EL8))^1)*((1+(EL9))^1)*((1+(EL10))^1)*((1+(EL11))^1)*((1+(EL12))^1)*((1+(EL13))^1)*((1+(EL14))^1)*((1+(EL15))^1))/((1+('DIVIDEND VALUATION'!$B$42+'DIVIDEND VALUATION'!$B$43))^15)/('DIVIDEND VALUATION'!$B$42-'DIVIDEND VALUATION'!$B$43)))))</f>
        <v>61.783141155548734</v>
      </c>
      <c r="EM16" s="32">
        <f ca="1">SUM(((('DIVIDEND VALUATION'!$J$3*((1+(EM1))^1))/((1+('DIVIDEND VALUATION'!$B$42+'DIVIDEND VALUATION'!$B$43))^1)+('DIVIDEND VALUATION'!$J$3*((1+(EM1))^1)*((1+(EM2))^1))/((1+('DIVIDEND VALUATION'!$B$42+'DIVIDEND VALUATION'!$B$43))^2)+('DIVIDEND VALUATION'!$J$3*((1+(EM1))^1)*((1+(EM2))^1)*((1+(EM3))^1))/((1+('DIVIDEND VALUATION'!$B$42+'DIVIDEND VALUATION'!$B$43))^3)+('DIVIDEND VALUATION'!$J$3*((1+(EM1))^1)*((1+(EM2))^1)*((1+(EM3))^1)*((1+(EM4))^1))/((1+('DIVIDEND VALUATION'!$B$42+'DIVIDEND VALUATION'!$B$43))^4)+('DIVIDEND VALUATION'!$J$3*((1+(EM1))^1)*((1+(EM2))^1)*((1+(EM3))^1)*((1+(EM4))^1)*((1+(EM5))^1))/((1+('DIVIDEND VALUATION'!$B$42+'DIVIDEND VALUATION'!$B$43))^5)+('DIVIDEND VALUATION'!$J$3*((1+(EM1))^1)*((1+(EM2))^1)*((1+(EM3))^1)*((1+(EM4))^1)*((1+(EM5))^1)*((1+(EM6))^1))/((1+('DIVIDEND VALUATION'!$B$42+'DIVIDEND VALUATION'!$B$43))^6)+('DIVIDEND VALUATION'!$J$3*((1+(EM1))^1)*((1+(EM2))^1)*((1+(EM3))^1)*((1+(EM4))^1)*((1+(EM5))^1)*((1+(EM6))^1)*((1+(EM7))^1))/((1+('DIVIDEND VALUATION'!$B$42+'DIVIDEND VALUATION'!$B$43))^7)+('DIVIDEND VALUATION'!$J$3*((1+(EM1))^1)*((1+(EM2))^1)*((1+(EM3))^1)*((1+(EM4))^1)*((1+(EM5))^1)*((1+(EM6))^1)*((1+(EM7))^1)*((1+(EM8))^1))/((1+('DIVIDEND VALUATION'!$B$42+'DIVIDEND VALUATION'!$B$43))^8)+('DIVIDEND VALUATION'!$J$3*((1+(EM1))^1)*((1+(EM2))^1)*((1+(EM3))^1)*((1+(EM4))^1)*((1+(EM5))^1)*((1+(EM6))^1)*((1+(EM7))^1)*((1+(EM8))^1)*((1+(EM9))^1))/((1+('DIVIDEND VALUATION'!$B$42+'DIVIDEND VALUATION'!$B$43))^9)+('DIVIDEND VALUATION'!$J$3*((1+(EM1))^1)*((1+(EM2))^1)*((1+(EM3))^1)*((1+(EM4))^1)*((1+(EM5))^1)*((1+(EM6))^1)*((1+(EM7))^1)*((1+(EM8))^1)*((1+(EM9))^1)*((1+(EM10))^1))/((1+('DIVIDEND VALUATION'!$B$42+'DIVIDEND VALUATION'!$B$43))^10)+('DIVIDEND VALUATION'!$J$3*((1+(EM1))^1)*((1+(EM2))^1)*((1+(EM3))^1)*((1+(EM4))^1)*((1+(EM5))^1)*((1+(EM6))^1)*((1+(EM7))^1)*((1+(EM8))^1)*((1+(EM9))^1)*((1+(EM10))^1)*((1+(EM11))^1))/((1+('DIVIDEND VALUATION'!$B$42+'DIVIDEND VALUATION'!$B$43))^11)+('DIVIDEND VALUATION'!$J$3*((1+(EM1))^1)*((1+(EM2))^1)*((1+(EM3))^1)*((1+(EM4))^1)*((1+(EM5))^1)*((1+(EM6))^1)*((1+(EM7))^1)*((1+(EM8))^1)*((1+(EM9))^1)*((1+(EM10))^1)*((1+(EM11))^1)*((1+(EM12))^1))/((1+('DIVIDEND VALUATION'!$B$42+'DIVIDEND VALUATION'!$B$43))^12)+('DIVIDEND VALUATION'!$J$3*((1+(EM1))^1)*((1+(EM2))^1)*((1+(EM3))^1)*((1+(EM4))^1)*((1+(EM5))^1)*((1+(EM6))^1)*((1+(EM7))^1)*((1+(EM8))^1)*((1+(EM9))^1)*((1+(EM10))^1)*((1+(EM11))^1)*((1+(EM12))^1)*((1+(EM13))^1))/((1+('DIVIDEND VALUATION'!$B$42+'DIVIDEND VALUATION'!$B$43))^13)+('DIVIDEND VALUATION'!$J$3*((1+(EM1))^1)*((1+(EM2))^1)*((1+(EM3))^1)*((1+(EM4))^1)*((1+(EM5))^1)*((1+(EM6))^1)*((1+(EM7))^1)*((1+(EM8))^1)*((1+(EM9))^1)*((1+(EM10))^1)*((1+(EM11))^1)*((1+(EM12))^1)*((1+(EM13))^1)*((1+(EM14))^1))/((1+('DIVIDEND VALUATION'!$B$42+'DIVIDEND VALUATION'!$B$43))^14)+('DIVIDEND VALUATION'!$J$3*((1+(EM1))^1)*((1+(EM2))^1)*((1+(EM3))^1)*((1+(EM4))^1)*((1+(EM5))^1)*((1+(EM6))^1)*((1+(EM7))^1)*((1+(EM8))^1)*((1+(EM9))^1)*((1+(EM10))^1)*((1+(EM11))^1)*((1+(EM12))^1)*((1+(EM13))^1)*((1+(EM14))^1)*((1+(EM15))^1))/((1+('DIVIDEND VALUATION'!$B$42+'DIVIDEND VALUATION'!$B$43))^15)+(('DIVIDEND VALUATION'!$J$3*((1+(EM1))^1)*((1+(EM2))^1)*((1+(EM3))^1)*((1+(EM4))^1)*((1+(EM5))^1)*((1+(EM6))^1)*((1+(EM7))^1)*((1+(EM8))^1)*((1+(EM9))^1)*((1+(EM10))^1)*((1+(EM11))^1)*((1+(EM12))^1)*((1+(EM13))^1)*((1+(EM14))^1)*((1+(EM15))^1))/((1+('DIVIDEND VALUATION'!$B$42+'DIVIDEND VALUATION'!$B$43))^15)/('DIVIDEND VALUATION'!$B$42-'DIVIDEND VALUATION'!$B$43)))))</f>
        <v>76.720982215827519</v>
      </c>
      <c r="EN16" s="32">
        <f ca="1">SUM(((('DIVIDEND VALUATION'!$J$3*((1+(EN1))^1))/((1+('DIVIDEND VALUATION'!$B$42+'DIVIDEND VALUATION'!$B$43))^1)+('DIVIDEND VALUATION'!$J$3*((1+(EN1))^1)*((1+(EN2))^1))/((1+('DIVIDEND VALUATION'!$B$42+'DIVIDEND VALUATION'!$B$43))^2)+('DIVIDEND VALUATION'!$J$3*((1+(EN1))^1)*((1+(EN2))^1)*((1+(EN3))^1))/((1+('DIVIDEND VALUATION'!$B$42+'DIVIDEND VALUATION'!$B$43))^3)+('DIVIDEND VALUATION'!$J$3*((1+(EN1))^1)*((1+(EN2))^1)*((1+(EN3))^1)*((1+(EN4))^1))/((1+('DIVIDEND VALUATION'!$B$42+'DIVIDEND VALUATION'!$B$43))^4)+('DIVIDEND VALUATION'!$J$3*((1+(EN1))^1)*((1+(EN2))^1)*((1+(EN3))^1)*((1+(EN4))^1)*((1+(EN5))^1))/((1+('DIVIDEND VALUATION'!$B$42+'DIVIDEND VALUATION'!$B$43))^5)+('DIVIDEND VALUATION'!$J$3*((1+(EN1))^1)*((1+(EN2))^1)*((1+(EN3))^1)*((1+(EN4))^1)*((1+(EN5))^1)*((1+(EN6))^1))/((1+('DIVIDEND VALUATION'!$B$42+'DIVIDEND VALUATION'!$B$43))^6)+('DIVIDEND VALUATION'!$J$3*((1+(EN1))^1)*((1+(EN2))^1)*((1+(EN3))^1)*((1+(EN4))^1)*((1+(EN5))^1)*((1+(EN6))^1)*((1+(EN7))^1))/((1+('DIVIDEND VALUATION'!$B$42+'DIVIDEND VALUATION'!$B$43))^7)+('DIVIDEND VALUATION'!$J$3*((1+(EN1))^1)*((1+(EN2))^1)*((1+(EN3))^1)*((1+(EN4))^1)*((1+(EN5))^1)*((1+(EN6))^1)*((1+(EN7))^1)*((1+(EN8))^1))/((1+('DIVIDEND VALUATION'!$B$42+'DIVIDEND VALUATION'!$B$43))^8)+('DIVIDEND VALUATION'!$J$3*((1+(EN1))^1)*((1+(EN2))^1)*((1+(EN3))^1)*((1+(EN4))^1)*((1+(EN5))^1)*((1+(EN6))^1)*((1+(EN7))^1)*((1+(EN8))^1)*((1+(EN9))^1))/((1+('DIVIDEND VALUATION'!$B$42+'DIVIDEND VALUATION'!$B$43))^9)+('DIVIDEND VALUATION'!$J$3*((1+(EN1))^1)*((1+(EN2))^1)*((1+(EN3))^1)*((1+(EN4))^1)*((1+(EN5))^1)*((1+(EN6))^1)*((1+(EN7))^1)*((1+(EN8))^1)*((1+(EN9))^1)*((1+(EN10))^1))/((1+('DIVIDEND VALUATION'!$B$42+'DIVIDEND VALUATION'!$B$43))^10)+('DIVIDEND VALUATION'!$J$3*((1+(EN1))^1)*((1+(EN2))^1)*((1+(EN3))^1)*((1+(EN4))^1)*((1+(EN5))^1)*((1+(EN6))^1)*((1+(EN7))^1)*((1+(EN8))^1)*((1+(EN9))^1)*((1+(EN10))^1)*((1+(EN11))^1))/((1+('DIVIDEND VALUATION'!$B$42+'DIVIDEND VALUATION'!$B$43))^11)+('DIVIDEND VALUATION'!$J$3*((1+(EN1))^1)*((1+(EN2))^1)*((1+(EN3))^1)*((1+(EN4))^1)*((1+(EN5))^1)*((1+(EN6))^1)*((1+(EN7))^1)*((1+(EN8))^1)*((1+(EN9))^1)*((1+(EN10))^1)*((1+(EN11))^1)*((1+(EN12))^1))/((1+('DIVIDEND VALUATION'!$B$42+'DIVIDEND VALUATION'!$B$43))^12)+('DIVIDEND VALUATION'!$J$3*((1+(EN1))^1)*((1+(EN2))^1)*((1+(EN3))^1)*((1+(EN4))^1)*((1+(EN5))^1)*((1+(EN6))^1)*((1+(EN7))^1)*((1+(EN8))^1)*((1+(EN9))^1)*((1+(EN10))^1)*((1+(EN11))^1)*((1+(EN12))^1)*((1+(EN13))^1))/((1+('DIVIDEND VALUATION'!$B$42+'DIVIDEND VALUATION'!$B$43))^13)+('DIVIDEND VALUATION'!$J$3*((1+(EN1))^1)*((1+(EN2))^1)*((1+(EN3))^1)*((1+(EN4))^1)*((1+(EN5))^1)*((1+(EN6))^1)*((1+(EN7))^1)*((1+(EN8))^1)*((1+(EN9))^1)*((1+(EN10))^1)*((1+(EN11))^1)*((1+(EN12))^1)*((1+(EN13))^1)*((1+(EN14))^1))/((1+('DIVIDEND VALUATION'!$B$42+'DIVIDEND VALUATION'!$B$43))^14)+('DIVIDEND VALUATION'!$J$3*((1+(EN1))^1)*((1+(EN2))^1)*((1+(EN3))^1)*((1+(EN4))^1)*((1+(EN5))^1)*((1+(EN6))^1)*((1+(EN7))^1)*((1+(EN8))^1)*((1+(EN9))^1)*((1+(EN10))^1)*((1+(EN11))^1)*((1+(EN12))^1)*((1+(EN13))^1)*((1+(EN14))^1)*((1+(EN15))^1))/((1+('DIVIDEND VALUATION'!$B$42+'DIVIDEND VALUATION'!$B$43))^15)+(('DIVIDEND VALUATION'!$J$3*((1+(EN1))^1)*((1+(EN2))^1)*((1+(EN3))^1)*((1+(EN4))^1)*((1+(EN5))^1)*((1+(EN6))^1)*((1+(EN7))^1)*((1+(EN8))^1)*((1+(EN9))^1)*((1+(EN10))^1)*((1+(EN11))^1)*((1+(EN12))^1)*((1+(EN13))^1)*((1+(EN14))^1)*((1+(EN15))^1))/((1+('DIVIDEND VALUATION'!$B$42+'DIVIDEND VALUATION'!$B$43))^15)/('DIVIDEND VALUATION'!$B$42-'DIVIDEND VALUATION'!$B$43)))))</f>
        <v>43.986740389510707</v>
      </c>
      <c r="EO16" s="32">
        <f ca="1">SUM(((('DIVIDEND VALUATION'!$J$3*((1+(EO1))^1))/((1+('DIVIDEND VALUATION'!$B$42+'DIVIDEND VALUATION'!$B$43))^1)+('DIVIDEND VALUATION'!$J$3*((1+(EO1))^1)*((1+(EO2))^1))/((1+('DIVIDEND VALUATION'!$B$42+'DIVIDEND VALUATION'!$B$43))^2)+('DIVIDEND VALUATION'!$J$3*((1+(EO1))^1)*((1+(EO2))^1)*((1+(EO3))^1))/((1+('DIVIDEND VALUATION'!$B$42+'DIVIDEND VALUATION'!$B$43))^3)+('DIVIDEND VALUATION'!$J$3*((1+(EO1))^1)*((1+(EO2))^1)*((1+(EO3))^1)*((1+(EO4))^1))/((1+('DIVIDEND VALUATION'!$B$42+'DIVIDEND VALUATION'!$B$43))^4)+('DIVIDEND VALUATION'!$J$3*((1+(EO1))^1)*((1+(EO2))^1)*((1+(EO3))^1)*((1+(EO4))^1)*((1+(EO5))^1))/((1+('DIVIDEND VALUATION'!$B$42+'DIVIDEND VALUATION'!$B$43))^5)+('DIVIDEND VALUATION'!$J$3*((1+(EO1))^1)*((1+(EO2))^1)*((1+(EO3))^1)*((1+(EO4))^1)*((1+(EO5))^1)*((1+(EO6))^1))/((1+('DIVIDEND VALUATION'!$B$42+'DIVIDEND VALUATION'!$B$43))^6)+('DIVIDEND VALUATION'!$J$3*((1+(EO1))^1)*((1+(EO2))^1)*((1+(EO3))^1)*((1+(EO4))^1)*((1+(EO5))^1)*((1+(EO6))^1)*((1+(EO7))^1))/((1+('DIVIDEND VALUATION'!$B$42+'DIVIDEND VALUATION'!$B$43))^7)+('DIVIDEND VALUATION'!$J$3*((1+(EO1))^1)*((1+(EO2))^1)*((1+(EO3))^1)*((1+(EO4))^1)*((1+(EO5))^1)*((1+(EO6))^1)*((1+(EO7))^1)*((1+(EO8))^1))/((1+('DIVIDEND VALUATION'!$B$42+'DIVIDEND VALUATION'!$B$43))^8)+('DIVIDEND VALUATION'!$J$3*((1+(EO1))^1)*((1+(EO2))^1)*((1+(EO3))^1)*((1+(EO4))^1)*((1+(EO5))^1)*((1+(EO6))^1)*((1+(EO7))^1)*((1+(EO8))^1)*((1+(EO9))^1))/((1+('DIVIDEND VALUATION'!$B$42+'DIVIDEND VALUATION'!$B$43))^9)+('DIVIDEND VALUATION'!$J$3*((1+(EO1))^1)*((1+(EO2))^1)*((1+(EO3))^1)*((1+(EO4))^1)*((1+(EO5))^1)*((1+(EO6))^1)*((1+(EO7))^1)*((1+(EO8))^1)*((1+(EO9))^1)*((1+(EO10))^1))/((1+('DIVIDEND VALUATION'!$B$42+'DIVIDEND VALUATION'!$B$43))^10)+('DIVIDEND VALUATION'!$J$3*((1+(EO1))^1)*((1+(EO2))^1)*((1+(EO3))^1)*((1+(EO4))^1)*((1+(EO5))^1)*((1+(EO6))^1)*((1+(EO7))^1)*((1+(EO8))^1)*((1+(EO9))^1)*((1+(EO10))^1)*((1+(EO11))^1))/((1+('DIVIDEND VALUATION'!$B$42+'DIVIDEND VALUATION'!$B$43))^11)+('DIVIDEND VALUATION'!$J$3*((1+(EO1))^1)*((1+(EO2))^1)*((1+(EO3))^1)*((1+(EO4))^1)*((1+(EO5))^1)*((1+(EO6))^1)*((1+(EO7))^1)*((1+(EO8))^1)*((1+(EO9))^1)*((1+(EO10))^1)*((1+(EO11))^1)*((1+(EO12))^1))/((1+('DIVIDEND VALUATION'!$B$42+'DIVIDEND VALUATION'!$B$43))^12)+('DIVIDEND VALUATION'!$J$3*((1+(EO1))^1)*((1+(EO2))^1)*((1+(EO3))^1)*((1+(EO4))^1)*((1+(EO5))^1)*((1+(EO6))^1)*((1+(EO7))^1)*((1+(EO8))^1)*((1+(EO9))^1)*((1+(EO10))^1)*((1+(EO11))^1)*((1+(EO12))^1)*((1+(EO13))^1))/((1+('DIVIDEND VALUATION'!$B$42+'DIVIDEND VALUATION'!$B$43))^13)+('DIVIDEND VALUATION'!$J$3*((1+(EO1))^1)*((1+(EO2))^1)*((1+(EO3))^1)*((1+(EO4))^1)*((1+(EO5))^1)*((1+(EO6))^1)*((1+(EO7))^1)*((1+(EO8))^1)*((1+(EO9))^1)*((1+(EO10))^1)*((1+(EO11))^1)*((1+(EO12))^1)*((1+(EO13))^1)*((1+(EO14))^1))/((1+('DIVIDEND VALUATION'!$B$42+'DIVIDEND VALUATION'!$B$43))^14)+('DIVIDEND VALUATION'!$J$3*((1+(EO1))^1)*((1+(EO2))^1)*((1+(EO3))^1)*((1+(EO4))^1)*((1+(EO5))^1)*((1+(EO6))^1)*((1+(EO7))^1)*((1+(EO8))^1)*((1+(EO9))^1)*((1+(EO10))^1)*((1+(EO11))^1)*((1+(EO12))^1)*((1+(EO13))^1)*((1+(EO14))^1)*((1+(EO15))^1))/((1+('DIVIDEND VALUATION'!$B$42+'DIVIDEND VALUATION'!$B$43))^15)+(('DIVIDEND VALUATION'!$J$3*((1+(EO1))^1)*((1+(EO2))^1)*((1+(EO3))^1)*((1+(EO4))^1)*((1+(EO5))^1)*((1+(EO6))^1)*((1+(EO7))^1)*((1+(EO8))^1)*((1+(EO9))^1)*((1+(EO10))^1)*((1+(EO11))^1)*((1+(EO12))^1)*((1+(EO13))^1)*((1+(EO14))^1)*((1+(EO15))^1))/((1+('DIVIDEND VALUATION'!$B$42+'DIVIDEND VALUATION'!$B$43))^15)/('DIVIDEND VALUATION'!$B$42-'DIVIDEND VALUATION'!$B$43)))))</f>
        <v>50.377386235623383</v>
      </c>
      <c r="EP16" s="32">
        <f ca="1">SUM(((('DIVIDEND VALUATION'!$J$3*((1+(EP1))^1))/((1+('DIVIDEND VALUATION'!$B$42+'DIVIDEND VALUATION'!$B$43))^1)+('DIVIDEND VALUATION'!$J$3*((1+(EP1))^1)*((1+(EP2))^1))/((1+('DIVIDEND VALUATION'!$B$42+'DIVIDEND VALUATION'!$B$43))^2)+('DIVIDEND VALUATION'!$J$3*((1+(EP1))^1)*((1+(EP2))^1)*((1+(EP3))^1))/((1+('DIVIDEND VALUATION'!$B$42+'DIVIDEND VALUATION'!$B$43))^3)+('DIVIDEND VALUATION'!$J$3*((1+(EP1))^1)*((1+(EP2))^1)*((1+(EP3))^1)*((1+(EP4))^1))/((1+('DIVIDEND VALUATION'!$B$42+'DIVIDEND VALUATION'!$B$43))^4)+('DIVIDEND VALUATION'!$J$3*((1+(EP1))^1)*((1+(EP2))^1)*((1+(EP3))^1)*((1+(EP4))^1)*((1+(EP5))^1))/((1+('DIVIDEND VALUATION'!$B$42+'DIVIDEND VALUATION'!$B$43))^5)+('DIVIDEND VALUATION'!$J$3*((1+(EP1))^1)*((1+(EP2))^1)*((1+(EP3))^1)*((1+(EP4))^1)*((1+(EP5))^1)*((1+(EP6))^1))/((1+('DIVIDEND VALUATION'!$B$42+'DIVIDEND VALUATION'!$B$43))^6)+('DIVIDEND VALUATION'!$J$3*((1+(EP1))^1)*((1+(EP2))^1)*((1+(EP3))^1)*((1+(EP4))^1)*((1+(EP5))^1)*((1+(EP6))^1)*((1+(EP7))^1))/((1+('DIVIDEND VALUATION'!$B$42+'DIVIDEND VALUATION'!$B$43))^7)+('DIVIDEND VALUATION'!$J$3*((1+(EP1))^1)*((1+(EP2))^1)*((1+(EP3))^1)*((1+(EP4))^1)*((1+(EP5))^1)*((1+(EP6))^1)*((1+(EP7))^1)*((1+(EP8))^1))/((1+('DIVIDEND VALUATION'!$B$42+'DIVIDEND VALUATION'!$B$43))^8)+('DIVIDEND VALUATION'!$J$3*((1+(EP1))^1)*((1+(EP2))^1)*((1+(EP3))^1)*((1+(EP4))^1)*((1+(EP5))^1)*((1+(EP6))^1)*((1+(EP7))^1)*((1+(EP8))^1)*((1+(EP9))^1))/((1+('DIVIDEND VALUATION'!$B$42+'DIVIDEND VALUATION'!$B$43))^9)+('DIVIDEND VALUATION'!$J$3*((1+(EP1))^1)*((1+(EP2))^1)*((1+(EP3))^1)*((1+(EP4))^1)*((1+(EP5))^1)*((1+(EP6))^1)*((1+(EP7))^1)*((1+(EP8))^1)*((1+(EP9))^1)*((1+(EP10))^1))/((1+('DIVIDEND VALUATION'!$B$42+'DIVIDEND VALUATION'!$B$43))^10)+('DIVIDEND VALUATION'!$J$3*((1+(EP1))^1)*((1+(EP2))^1)*((1+(EP3))^1)*((1+(EP4))^1)*((1+(EP5))^1)*((1+(EP6))^1)*((1+(EP7))^1)*((1+(EP8))^1)*((1+(EP9))^1)*((1+(EP10))^1)*((1+(EP11))^1))/((1+('DIVIDEND VALUATION'!$B$42+'DIVIDEND VALUATION'!$B$43))^11)+('DIVIDEND VALUATION'!$J$3*((1+(EP1))^1)*((1+(EP2))^1)*((1+(EP3))^1)*((1+(EP4))^1)*((1+(EP5))^1)*((1+(EP6))^1)*((1+(EP7))^1)*((1+(EP8))^1)*((1+(EP9))^1)*((1+(EP10))^1)*((1+(EP11))^1)*((1+(EP12))^1))/((1+('DIVIDEND VALUATION'!$B$42+'DIVIDEND VALUATION'!$B$43))^12)+('DIVIDEND VALUATION'!$J$3*((1+(EP1))^1)*((1+(EP2))^1)*((1+(EP3))^1)*((1+(EP4))^1)*((1+(EP5))^1)*((1+(EP6))^1)*((1+(EP7))^1)*((1+(EP8))^1)*((1+(EP9))^1)*((1+(EP10))^1)*((1+(EP11))^1)*((1+(EP12))^1)*((1+(EP13))^1))/((1+('DIVIDEND VALUATION'!$B$42+'DIVIDEND VALUATION'!$B$43))^13)+('DIVIDEND VALUATION'!$J$3*((1+(EP1))^1)*((1+(EP2))^1)*((1+(EP3))^1)*((1+(EP4))^1)*((1+(EP5))^1)*((1+(EP6))^1)*((1+(EP7))^1)*((1+(EP8))^1)*((1+(EP9))^1)*((1+(EP10))^1)*((1+(EP11))^1)*((1+(EP12))^1)*((1+(EP13))^1)*((1+(EP14))^1))/((1+('DIVIDEND VALUATION'!$B$42+'DIVIDEND VALUATION'!$B$43))^14)+('DIVIDEND VALUATION'!$J$3*((1+(EP1))^1)*((1+(EP2))^1)*((1+(EP3))^1)*((1+(EP4))^1)*((1+(EP5))^1)*((1+(EP6))^1)*((1+(EP7))^1)*((1+(EP8))^1)*((1+(EP9))^1)*((1+(EP10))^1)*((1+(EP11))^1)*((1+(EP12))^1)*((1+(EP13))^1)*((1+(EP14))^1)*((1+(EP15))^1))/((1+('DIVIDEND VALUATION'!$B$42+'DIVIDEND VALUATION'!$B$43))^15)+(('DIVIDEND VALUATION'!$J$3*((1+(EP1))^1)*((1+(EP2))^1)*((1+(EP3))^1)*((1+(EP4))^1)*((1+(EP5))^1)*((1+(EP6))^1)*((1+(EP7))^1)*((1+(EP8))^1)*((1+(EP9))^1)*((1+(EP10))^1)*((1+(EP11))^1)*((1+(EP12))^1)*((1+(EP13))^1)*((1+(EP14))^1)*((1+(EP15))^1))/((1+('DIVIDEND VALUATION'!$B$42+'DIVIDEND VALUATION'!$B$43))^15)/('DIVIDEND VALUATION'!$B$42-'DIVIDEND VALUATION'!$B$43)))))</f>
        <v>35.064614798244257</v>
      </c>
      <c r="EQ16" s="32">
        <f ca="1">SUM(((('DIVIDEND VALUATION'!$J$3*((1+(EQ1))^1))/((1+('DIVIDEND VALUATION'!$B$42+'DIVIDEND VALUATION'!$B$43))^1)+('DIVIDEND VALUATION'!$J$3*((1+(EQ1))^1)*((1+(EQ2))^1))/((1+('DIVIDEND VALUATION'!$B$42+'DIVIDEND VALUATION'!$B$43))^2)+('DIVIDEND VALUATION'!$J$3*((1+(EQ1))^1)*((1+(EQ2))^1)*((1+(EQ3))^1))/((1+('DIVIDEND VALUATION'!$B$42+'DIVIDEND VALUATION'!$B$43))^3)+('DIVIDEND VALUATION'!$J$3*((1+(EQ1))^1)*((1+(EQ2))^1)*((1+(EQ3))^1)*((1+(EQ4))^1))/((1+('DIVIDEND VALUATION'!$B$42+'DIVIDEND VALUATION'!$B$43))^4)+('DIVIDEND VALUATION'!$J$3*((1+(EQ1))^1)*((1+(EQ2))^1)*((1+(EQ3))^1)*((1+(EQ4))^1)*((1+(EQ5))^1))/((1+('DIVIDEND VALUATION'!$B$42+'DIVIDEND VALUATION'!$B$43))^5)+('DIVIDEND VALUATION'!$J$3*((1+(EQ1))^1)*((1+(EQ2))^1)*((1+(EQ3))^1)*((1+(EQ4))^1)*((1+(EQ5))^1)*((1+(EQ6))^1))/((1+('DIVIDEND VALUATION'!$B$42+'DIVIDEND VALUATION'!$B$43))^6)+('DIVIDEND VALUATION'!$J$3*((1+(EQ1))^1)*((1+(EQ2))^1)*((1+(EQ3))^1)*((1+(EQ4))^1)*((1+(EQ5))^1)*((1+(EQ6))^1)*((1+(EQ7))^1))/((1+('DIVIDEND VALUATION'!$B$42+'DIVIDEND VALUATION'!$B$43))^7)+('DIVIDEND VALUATION'!$J$3*((1+(EQ1))^1)*((1+(EQ2))^1)*((1+(EQ3))^1)*((1+(EQ4))^1)*((1+(EQ5))^1)*((1+(EQ6))^1)*((1+(EQ7))^1)*((1+(EQ8))^1))/((1+('DIVIDEND VALUATION'!$B$42+'DIVIDEND VALUATION'!$B$43))^8)+('DIVIDEND VALUATION'!$J$3*((1+(EQ1))^1)*((1+(EQ2))^1)*((1+(EQ3))^1)*((1+(EQ4))^1)*((1+(EQ5))^1)*((1+(EQ6))^1)*((1+(EQ7))^1)*((1+(EQ8))^1)*((1+(EQ9))^1))/((1+('DIVIDEND VALUATION'!$B$42+'DIVIDEND VALUATION'!$B$43))^9)+('DIVIDEND VALUATION'!$J$3*((1+(EQ1))^1)*((1+(EQ2))^1)*((1+(EQ3))^1)*((1+(EQ4))^1)*((1+(EQ5))^1)*((1+(EQ6))^1)*((1+(EQ7))^1)*((1+(EQ8))^1)*((1+(EQ9))^1)*((1+(EQ10))^1))/((1+('DIVIDEND VALUATION'!$B$42+'DIVIDEND VALUATION'!$B$43))^10)+('DIVIDEND VALUATION'!$J$3*((1+(EQ1))^1)*((1+(EQ2))^1)*((1+(EQ3))^1)*((1+(EQ4))^1)*((1+(EQ5))^1)*((1+(EQ6))^1)*((1+(EQ7))^1)*((1+(EQ8))^1)*((1+(EQ9))^1)*((1+(EQ10))^1)*((1+(EQ11))^1))/((1+('DIVIDEND VALUATION'!$B$42+'DIVIDEND VALUATION'!$B$43))^11)+('DIVIDEND VALUATION'!$J$3*((1+(EQ1))^1)*((1+(EQ2))^1)*((1+(EQ3))^1)*((1+(EQ4))^1)*((1+(EQ5))^1)*((1+(EQ6))^1)*((1+(EQ7))^1)*((1+(EQ8))^1)*((1+(EQ9))^1)*((1+(EQ10))^1)*((1+(EQ11))^1)*((1+(EQ12))^1))/((1+('DIVIDEND VALUATION'!$B$42+'DIVIDEND VALUATION'!$B$43))^12)+('DIVIDEND VALUATION'!$J$3*((1+(EQ1))^1)*((1+(EQ2))^1)*((1+(EQ3))^1)*((1+(EQ4))^1)*((1+(EQ5))^1)*((1+(EQ6))^1)*((1+(EQ7))^1)*((1+(EQ8))^1)*((1+(EQ9))^1)*((1+(EQ10))^1)*((1+(EQ11))^1)*((1+(EQ12))^1)*((1+(EQ13))^1))/((1+('DIVIDEND VALUATION'!$B$42+'DIVIDEND VALUATION'!$B$43))^13)+('DIVIDEND VALUATION'!$J$3*((1+(EQ1))^1)*((1+(EQ2))^1)*((1+(EQ3))^1)*((1+(EQ4))^1)*((1+(EQ5))^1)*((1+(EQ6))^1)*((1+(EQ7))^1)*((1+(EQ8))^1)*((1+(EQ9))^1)*((1+(EQ10))^1)*((1+(EQ11))^1)*((1+(EQ12))^1)*((1+(EQ13))^1)*((1+(EQ14))^1))/((1+('DIVIDEND VALUATION'!$B$42+'DIVIDEND VALUATION'!$B$43))^14)+('DIVIDEND VALUATION'!$J$3*((1+(EQ1))^1)*((1+(EQ2))^1)*((1+(EQ3))^1)*((1+(EQ4))^1)*((1+(EQ5))^1)*((1+(EQ6))^1)*((1+(EQ7))^1)*((1+(EQ8))^1)*((1+(EQ9))^1)*((1+(EQ10))^1)*((1+(EQ11))^1)*((1+(EQ12))^1)*((1+(EQ13))^1)*((1+(EQ14))^1)*((1+(EQ15))^1))/((1+('DIVIDEND VALUATION'!$B$42+'DIVIDEND VALUATION'!$B$43))^15)+(('DIVIDEND VALUATION'!$J$3*((1+(EQ1))^1)*((1+(EQ2))^1)*((1+(EQ3))^1)*((1+(EQ4))^1)*((1+(EQ5))^1)*((1+(EQ6))^1)*((1+(EQ7))^1)*((1+(EQ8))^1)*((1+(EQ9))^1)*((1+(EQ10))^1)*((1+(EQ11))^1)*((1+(EQ12))^1)*((1+(EQ13))^1)*((1+(EQ14))^1)*((1+(EQ15))^1))/((1+('DIVIDEND VALUATION'!$B$42+'DIVIDEND VALUATION'!$B$43))^15)/('DIVIDEND VALUATION'!$B$42-'DIVIDEND VALUATION'!$B$43)))))</f>
        <v>66.963744677182774</v>
      </c>
      <c r="ER16" s="32">
        <f ca="1">SUM(((('DIVIDEND VALUATION'!$J$3*((1+(ER1))^1))/((1+('DIVIDEND VALUATION'!$B$42+'DIVIDEND VALUATION'!$B$43))^1)+('DIVIDEND VALUATION'!$J$3*((1+(ER1))^1)*((1+(ER2))^1))/((1+('DIVIDEND VALUATION'!$B$42+'DIVIDEND VALUATION'!$B$43))^2)+('DIVIDEND VALUATION'!$J$3*((1+(ER1))^1)*((1+(ER2))^1)*((1+(ER3))^1))/((1+('DIVIDEND VALUATION'!$B$42+'DIVIDEND VALUATION'!$B$43))^3)+('DIVIDEND VALUATION'!$J$3*((1+(ER1))^1)*((1+(ER2))^1)*((1+(ER3))^1)*((1+(ER4))^1))/((1+('DIVIDEND VALUATION'!$B$42+'DIVIDEND VALUATION'!$B$43))^4)+('DIVIDEND VALUATION'!$J$3*((1+(ER1))^1)*((1+(ER2))^1)*((1+(ER3))^1)*((1+(ER4))^1)*((1+(ER5))^1))/((1+('DIVIDEND VALUATION'!$B$42+'DIVIDEND VALUATION'!$B$43))^5)+('DIVIDEND VALUATION'!$J$3*((1+(ER1))^1)*((1+(ER2))^1)*((1+(ER3))^1)*((1+(ER4))^1)*((1+(ER5))^1)*((1+(ER6))^1))/((1+('DIVIDEND VALUATION'!$B$42+'DIVIDEND VALUATION'!$B$43))^6)+('DIVIDEND VALUATION'!$J$3*((1+(ER1))^1)*((1+(ER2))^1)*((1+(ER3))^1)*((1+(ER4))^1)*((1+(ER5))^1)*((1+(ER6))^1)*((1+(ER7))^1))/((1+('DIVIDEND VALUATION'!$B$42+'DIVIDEND VALUATION'!$B$43))^7)+('DIVIDEND VALUATION'!$J$3*((1+(ER1))^1)*((1+(ER2))^1)*((1+(ER3))^1)*((1+(ER4))^1)*((1+(ER5))^1)*((1+(ER6))^1)*((1+(ER7))^1)*((1+(ER8))^1))/((1+('DIVIDEND VALUATION'!$B$42+'DIVIDEND VALUATION'!$B$43))^8)+('DIVIDEND VALUATION'!$J$3*((1+(ER1))^1)*((1+(ER2))^1)*((1+(ER3))^1)*((1+(ER4))^1)*((1+(ER5))^1)*((1+(ER6))^1)*((1+(ER7))^1)*((1+(ER8))^1)*((1+(ER9))^1))/((1+('DIVIDEND VALUATION'!$B$42+'DIVIDEND VALUATION'!$B$43))^9)+('DIVIDEND VALUATION'!$J$3*((1+(ER1))^1)*((1+(ER2))^1)*((1+(ER3))^1)*((1+(ER4))^1)*((1+(ER5))^1)*((1+(ER6))^1)*((1+(ER7))^1)*((1+(ER8))^1)*((1+(ER9))^1)*((1+(ER10))^1))/((1+('DIVIDEND VALUATION'!$B$42+'DIVIDEND VALUATION'!$B$43))^10)+('DIVIDEND VALUATION'!$J$3*((1+(ER1))^1)*((1+(ER2))^1)*((1+(ER3))^1)*((1+(ER4))^1)*((1+(ER5))^1)*((1+(ER6))^1)*((1+(ER7))^1)*((1+(ER8))^1)*((1+(ER9))^1)*((1+(ER10))^1)*((1+(ER11))^1))/((1+('DIVIDEND VALUATION'!$B$42+'DIVIDEND VALUATION'!$B$43))^11)+('DIVIDEND VALUATION'!$J$3*((1+(ER1))^1)*((1+(ER2))^1)*((1+(ER3))^1)*((1+(ER4))^1)*((1+(ER5))^1)*((1+(ER6))^1)*((1+(ER7))^1)*((1+(ER8))^1)*((1+(ER9))^1)*((1+(ER10))^1)*((1+(ER11))^1)*((1+(ER12))^1))/((1+('DIVIDEND VALUATION'!$B$42+'DIVIDEND VALUATION'!$B$43))^12)+('DIVIDEND VALUATION'!$J$3*((1+(ER1))^1)*((1+(ER2))^1)*((1+(ER3))^1)*((1+(ER4))^1)*((1+(ER5))^1)*((1+(ER6))^1)*((1+(ER7))^1)*((1+(ER8))^1)*((1+(ER9))^1)*((1+(ER10))^1)*((1+(ER11))^1)*((1+(ER12))^1)*((1+(ER13))^1))/((1+('DIVIDEND VALUATION'!$B$42+'DIVIDEND VALUATION'!$B$43))^13)+('DIVIDEND VALUATION'!$J$3*((1+(ER1))^1)*((1+(ER2))^1)*((1+(ER3))^1)*((1+(ER4))^1)*((1+(ER5))^1)*((1+(ER6))^1)*((1+(ER7))^1)*((1+(ER8))^1)*((1+(ER9))^1)*((1+(ER10))^1)*((1+(ER11))^1)*((1+(ER12))^1)*((1+(ER13))^1)*((1+(ER14))^1))/((1+('DIVIDEND VALUATION'!$B$42+'DIVIDEND VALUATION'!$B$43))^14)+('DIVIDEND VALUATION'!$J$3*((1+(ER1))^1)*((1+(ER2))^1)*((1+(ER3))^1)*((1+(ER4))^1)*((1+(ER5))^1)*((1+(ER6))^1)*((1+(ER7))^1)*((1+(ER8))^1)*((1+(ER9))^1)*((1+(ER10))^1)*((1+(ER11))^1)*((1+(ER12))^1)*((1+(ER13))^1)*((1+(ER14))^1)*((1+(ER15))^1))/((1+('DIVIDEND VALUATION'!$B$42+'DIVIDEND VALUATION'!$B$43))^15)+(('DIVIDEND VALUATION'!$J$3*((1+(ER1))^1)*((1+(ER2))^1)*((1+(ER3))^1)*((1+(ER4))^1)*((1+(ER5))^1)*((1+(ER6))^1)*((1+(ER7))^1)*((1+(ER8))^1)*((1+(ER9))^1)*((1+(ER10))^1)*((1+(ER11))^1)*((1+(ER12))^1)*((1+(ER13))^1)*((1+(ER14))^1)*((1+(ER15))^1))/((1+('DIVIDEND VALUATION'!$B$42+'DIVIDEND VALUATION'!$B$43))^15)/('DIVIDEND VALUATION'!$B$42-'DIVIDEND VALUATION'!$B$43)))))</f>
        <v>37.239962557369978</v>
      </c>
      <c r="ES16" s="32">
        <f ca="1">SUM(((('DIVIDEND VALUATION'!$J$3*((1+(ES1))^1))/((1+('DIVIDEND VALUATION'!$B$42+'DIVIDEND VALUATION'!$B$43))^1)+('DIVIDEND VALUATION'!$J$3*((1+(ES1))^1)*((1+(ES2))^1))/((1+('DIVIDEND VALUATION'!$B$42+'DIVIDEND VALUATION'!$B$43))^2)+('DIVIDEND VALUATION'!$J$3*((1+(ES1))^1)*((1+(ES2))^1)*((1+(ES3))^1))/((1+('DIVIDEND VALUATION'!$B$42+'DIVIDEND VALUATION'!$B$43))^3)+('DIVIDEND VALUATION'!$J$3*((1+(ES1))^1)*((1+(ES2))^1)*((1+(ES3))^1)*((1+(ES4))^1))/((1+('DIVIDEND VALUATION'!$B$42+'DIVIDEND VALUATION'!$B$43))^4)+('DIVIDEND VALUATION'!$J$3*((1+(ES1))^1)*((1+(ES2))^1)*((1+(ES3))^1)*((1+(ES4))^1)*((1+(ES5))^1))/((1+('DIVIDEND VALUATION'!$B$42+'DIVIDEND VALUATION'!$B$43))^5)+('DIVIDEND VALUATION'!$J$3*((1+(ES1))^1)*((1+(ES2))^1)*((1+(ES3))^1)*((1+(ES4))^1)*((1+(ES5))^1)*((1+(ES6))^1))/((1+('DIVIDEND VALUATION'!$B$42+'DIVIDEND VALUATION'!$B$43))^6)+('DIVIDEND VALUATION'!$J$3*((1+(ES1))^1)*((1+(ES2))^1)*((1+(ES3))^1)*((1+(ES4))^1)*((1+(ES5))^1)*((1+(ES6))^1)*((1+(ES7))^1))/((1+('DIVIDEND VALUATION'!$B$42+'DIVIDEND VALUATION'!$B$43))^7)+('DIVIDEND VALUATION'!$J$3*((1+(ES1))^1)*((1+(ES2))^1)*((1+(ES3))^1)*((1+(ES4))^1)*((1+(ES5))^1)*((1+(ES6))^1)*((1+(ES7))^1)*((1+(ES8))^1))/((1+('DIVIDEND VALUATION'!$B$42+'DIVIDEND VALUATION'!$B$43))^8)+('DIVIDEND VALUATION'!$J$3*((1+(ES1))^1)*((1+(ES2))^1)*((1+(ES3))^1)*((1+(ES4))^1)*((1+(ES5))^1)*((1+(ES6))^1)*((1+(ES7))^1)*((1+(ES8))^1)*((1+(ES9))^1))/((1+('DIVIDEND VALUATION'!$B$42+'DIVIDEND VALUATION'!$B$43))^9)+('DIVIDEND VALUATION'!$J$3*((1+(ES1))^1)*((1+(ES2))^1)*((1+(ES3))^1)*((1+(ES4))^1)*((1+(ES5))^1)*((1+(ES6))^1)*((1+(ES7))^1)*((1+(ES8))^1)*((1+(ES9))^1)*((1+(ES10))^1))/((1+('DIVIDEND VALUATION'!$B$42+'DIVIDEND VALUATION'!$B$43))^10)+('DIVIDEND VALUATION'!$J$3*((1+(ES1))^1)*((1+(ES2))^1)*((1+(ES3))^1)*((1+(ES4))^1)*((1+(ES5))^1)*((1+(ES6))^1)*((1+(ES7))^1)*((1+(ES8))^1)*((1+(ES9))^1)*((1+(ES10))^1)*((1+(ES11))^1))/((1+('DIVIDEND VALUATION'!$B$42+'DIVIDEND VALUATION'!$B$43))^11)+('DIVIDEND VALUATION'!$J$3*((1+(ES1))^1)*((1+(ES2))^1)*((1+(ES3))^1)*((1+(ES4))^1)*((1+(ES5))^1)*((1+(ES6))^1)*((1+(ES7))^1)*((1+(ES8))^1)*((1+(ES9))^1)*((1+(ES10))^1)*((1+(ES11))^1)*((1+(ES12))^1))/((1+('DIVIDEND VALUATION'!$B$42+'DIVIDEND VALUATION'!$B$43))^12)+('DIVIDEND VALUATION'!$J$3*((1+(ES1))^1)*((1+(ES2))^1)*((1+(ES3))^1)*((1+(ES4))^1)*((1+(ES5))^1)*((1+(ES6))^1)*((1+(ES7))^1)*((1+(ES8))^1)*((1+(ES9))^1)*((1+(ES10))^1)*((1+(ES11))^1)*((1+(ES12))^1)*((1+(ES13))^1))/((1+('DIVIDEND VALUATION'!$B$42+'DIVIDEND VALUATION'!$B$43))^13)+('DIVIDEND VALUATION'!$J$3*((1+(ES1))^1)*((1+(ES2))^1)*((1+(ES3))^1)*((1+(ES4))^1)*((1+(ES5))^1)*((1+(ES6))^1)*((1+(ES7))^1)*((1+(ES8))^1)*((1+(ES9))^1)*((1+(ES10))^1)*((1+(ES11))^1)*((1+(ES12))^1)*((1+(ES13))^1)*((1+(ES14))^1))/((1+('DIVIDEND VALUATION'!$B$42+'DIVIDEND VALUATION'!$B$43))^14)+('DIVIDEND VALUATION'!$J$3*((1+(ES1))^1)*((1+(ES2))^1)*((1+(ES3))^1)*((1+(ES4))^1)*((1+(ES5))^1)*((1+(ES6))^1)*((1+(ES7))^1)*((1+(ES8))^1)*((1+(ES9))^1)*((1+(ES10))^1)*((1+(ES11))^1)*((1+(ES12))^1)*((1+(ES13))^1)*((1+(ES14))^1)*((1+(ES15))^1))/((1+('DIVIDEND VALUATION'!$B$42+'DIVIDEND VALUATION'!$B$43))^15)+(('DIVIDEND VALUATION'!$J$3*((1+(ES1))^1)*((1+(ES2))^1)*((1+(ES3))^1)*((1+(ES4))^1)*((1+(ES5))^1)*((1+(ES6))^1)*((1+(ES7))^1)*((1+(ES8))^1)*((1+(ES9))^1)*((1+(ES10))^1)*((1+(ES11))^1)*((1+(ES12))^1)*((1+(ES13))^1)*((1+(ES14))^1)*((1+(ES15))^1))/((1+('DIVIDEND VALUATION'!$B$42+'DIVIDEND VALUATION'!$B$43))^15)/('DIVIDEND VALUATION'!$B$42-'DIVIDEND VALUATION'!$B$43)))))</f>
        <v>93.554992495091284</v>
      </c>
      <c r="ET16" s="32">
        <f ca="1">SUM(((('DIVIDEND VALUATION'!$J$3*((1+(ET1))^1))/((1+('DIVIDEND VALUATION'!$B$42+'DIVIDEND VALUATION'!$B$43))^1)+('DIVIDEND VALUATION'!$J$3*((1+(ET1))^1)*((1+(ET2))^1))/((1+('DIVIDEND VALUATION'!$B$42+'DIVIDEND VALUATION'!$B$43))^2)+('DIVIDEND VALUATION'!$J$3*((1+(ET1))^1)*((1+(ET2))^1)*((1+(ET3))^1))/((1+('DIVIDEND VALUATION'!$B$42+'DIVIDEND VALUATION'!$B$43))^3)+('DIVIDEND VALUATION'!$J$3*((1+(ET1))^1)*((1+(ET2))^1)*((1+(ET3))^1)*((1+(ET4))^1))/((1+('DIVIDEND VALUATION'!$B$42+'DIVIDEND VALUATION'!$B$43))^4)+('DIVIDEND VALUATION'!$J$3*((1+(ET1))^1)*((1+(ET2))^1)*((1+(ET3))^1)*((1+(ET4))^1)*((1+(ET5))^1))/((1+('DIVIDEND VALUATION'!$B$42+'DIVIDEND VALUATION'!$B$43))^5)+('DIVIDEND VALUATION'!$J$3*((1+(ET1))^1)*((1+(ET2))^1)*((1+(ET3))^1)*((1+(ET4))^1)*((1+(ET5))^1)*((1+(ET6))^1))/((1+('DIVIDEND VALUATION'!$B$42+'DIVIDEND VALUATION'!$B$43))^6)+('DIVIDEND VALUATION'!$J$3*((1+(ET1))^1)*((1+(ET2))^1)*((1+(ET3))^1)*((1+(ET4))^1)*((1+(ET5))^1)*((1+(ET6))^1)*((1+(ET7))^1))/((1+('DIVIDEND VALUATION'!$B$42+'DIVIDEND VALUATION'!$B$43))^7)+('DIVIDEND VALUATION'!$J$3*((1+(ET1))^1)*((1+(ET2))^1)*((1+(ET3))^1)*((1+(ET4))^1)*((1+(ET5))^1)*((1+(ET6))^1)*((1+(ET7))^1)*((1+(ET8))^1))/((1+('DIVIDEND VALUATION'!$B$42+'DIVIDEND VALUATION'!$B$43))^8)+('DIVIDEND VALUATION'!$J$3*((1+(ET1))^1)*((1+(ET2))^1)*((1+(ET3))^1)*((1+(ET4))^1)*((1+(ET5))^1)*((1+(ET6))^1)*((1+(ET7))^1)*((1+(ET8))^1)*((1+(ET9))^1))/((1+('DIVIDEND VALUATION'!$B$42+'DIVIDEND VALUATION'!$B$43))^9)+('DIVIDEND VALUATION'!$J$3*((1+(ET1))^1)*((1+(ET2))^1)*((1+(ET3))^1)*((1+(ET4))^1)*((1+(ET5))^1)*((1+(ET6))^1)*((1+(ET7))^1)*((1+(ET8))^1)*((1+(ET9))^1)*((1+(ET10))^1))/((1+('DIVIDEND VALUATION'!$B$42+'DIVIDEND VALUATION'!$B$43))^10)+('DIVIDEND VALUATION'!$J$3*((1+(ET1))^1)*((1+(ET2))^1)*((1+(ET3))^1)*((1+(ET4))^1)*((1+(ET5))^1)*((1+(ET6))^1)*((1+(ET7))^1)*((1+(ET8))^1)*((1+(ET9))^1)*((1+(ET10))^1)*((1+(ET11))^1))/((1+('DIVIDEND VALUATION'!$B$42+'DIVIDEND VALUATION'!$B$43))^11)+('DIVIDEND VALUATION'!$J$3*((1+(ET1))^1)*((1+(ET2))^1)*((1+(ET3))^1)*((1+(ET4))^1)*((1+(ET5))^1)*((1+(ET6))^1)*((1+(ET7))^1)*((1+(ET8))^1)*((1+(ET9))^1)*((1+(ET10))^1)*((1+(ET11))^1)*((1+(ET12))^1))/((1+('DIVIDEND VALUATION'!$B$42+'DIVIDEND VALUATION'!$B$43))^12)+('DIVIDEND VALUATION'!$J$3*((1+(ET1))^1)*((1+(ET2))^1)*((1+(ET3))^1)*((1+(ET4))^1)*((1+(ET5))^1)*((1+(ET6))^1)*((1+(ET7))^1)*((1+(ET8))^1)*((1+(ET9))^1)*((1+(ET10))^1)*((1+(ET11))^1)*((1+(ET12))^1)*((1+(ET13))^1))/((1+('DIVIDEND VALUATION'!$B$42+'DIVIDEND VALUATION'!$B$43))^13)+('DIVIDEND VALUATION'!$J$3*((1+(ET1))^1)*((1+(ET2))^1)*((1+(ET3))^1)*((1+(ET4))^1)*((1+(ET5))^1)*((1+(ET6))^1)*((1+(ET7))^1)*((1+(ET8))^1)*((1+(ET9))^1)*((1+(ET10))^1)*((1+(ET11))^1)*((1+(ET12))^1)*((1+(ET13))^1)*((1+(ET14))^1))/((1+('DIVIDEND VALUATION'!$B$42+'DIVIDEND VALUATION'!$B$43))^14)+('DIVIDEND VALUATION'!$J$3*((1+(ET1))^1)*((1+(ET2))^1)*((1+(ET3))^1)*((1+(ET4))^1)*((1+(ET5))^1)*((1+(ET6))^1)*((1+(ET7))^1)*((1+(ET8))^1)*((1+(ET9))^1)*((1+(ET10))^1)*((1+(ET11))^1)*((1+(ET12))^1)*((1+(ET13))^1)*((1+(ET14))^1)*((1+(ET15))^1))/((1+('DIVIDEND VALUATION'!$B$42+'DIVIDEND VALUATION'!$B$43))^15)+(('DIVIDEND VALUATION'!$J$3*((1+(ET1))^1)*((1+(ET2))^1)*((1+(ET3))^1)*((1+(ET4))^1)*((1+(ET5))^1)*((1+(ET6))^1)*((1+(ET7))^1)*((1+(ET8))^1)*((1+(ET9))^1)*((1+(ET10))^1)*((1+(ET11))^1)*((1+(ET12))^1)*((1+(ET13))^1)*((1+(ET14))^1)*((1+(ET15))^1))/((1+('DIVIDEND VALUATION'!$B$42+'DIVIDEND VALUATION'!$B$43))^15)/('DIVIDEND VALUATION'!$B$42-'DIVIDEND VALUATION'!$B$43)))))</f>
        <v>40.404023466960297</v>
      </c>
      <c r="EU16" s="32">
        <f ca="1">SUM(((('DIVIDEND VALUATION'!$J$3*((1+(EU1))^1))/((1+('DIVIDEND VALUATION'!$B$42+'DIVIDEND VALUATION'!$B$43))^1)+('DIVIDEND VALUATION'!$J$3*((1+(EU1))^1)*((1+(EU2))^1))/((1+('DIVIDEND VALUATION'!$B$42+'DIVIDEND VALUATION'!$B$43))^2)+('DIVIDEND VALUATION'!$J$3*((1+(EU1))^1)*((1+(EU2))^1)*((1+(EU3))^1))/((1+('DIVIDEND VALUATION'!$B$42+'DIVIDEND VALUATION'!$B$43))^3)+('DIVIDEND VALUATION'!$J$3*((1+(EU1))^1)*((1+(EU2))^1)*((1+(EU3))^1)*((1+(EU4))^1))/((1+('DIVIDEND VALUATION'!$B$42+'DIVIDEND VALUATION'!$B$43))^4)+('DIVIDEND VALUATION'!$J$3*((1+(EU1))^1)*((1+(EU2))^1)*((1+(EU3))^1)*((1+(EU4))^1)*((1+(EU5))^1))/((1+('DIVIDEND VALUATION'!$B$42+'DIVIDEND VALUATION'!$B$43))^5)+('DIVIDEND VALUATION'!$J$3*((1+(EU1))^1)*((1+(EU2))^1)*((1+(EU3))^1)*((1+(EU4))^1)*((1+(EU5))^1)*((1+(EU6))^1))/((1+('DIVIDEND VALUATION'!$B$42+'DIVIDEND VALUATION'!$B$43))^6)+('DIVIDEND VALUATION'!$J$3*((1+(EU1))^1)*((1+(EU2))^1)*((1+(EU3))^1)*((1+(EU4))^1)*((1+(EU5))^1)*((1+(EU6))^1)*((1+(EU7))^1))/((1+('DIVIDEND VALUATION'!$B$42+'DIVIDEND VALUATION'!$B$43))^7)+('DIVIDEND VALUATION'!$J$3*((1+(EU1))^1)*((1+(EU2))^1)*((1+(EU3))^1)*((1+(EU4))^1)*((1+(EU5))^1)*((1+(EU6))^1)*((1+(EU7))^1)*((1+(EU8))^1))/((1+('DIVIDEND VALUATION'!$B$42+'DIVIDEND VALUATION'!$B$43))^8)+('DIVIDEND VALUATION'!$J$3*((1+(EU1))^1)*((1+(EU2))^1)*((1+(EU3))^1)*((1+(EU4))^1)*((1+(EU5))^1)*((1+(EU6))^1)*((1+(EU7))^1)*((1+(EU8))^1)*((1+(EU9))^1))/((1+('DIVIDEND VALUATION'!$B$42+'DIVIDEND VALUATION'!$B$43))^9)+('DIVIDEND VALUATION'!$J$3*((1+(EU1))^1)*((1+(EU2))^1)*((1+(EU3))^1)*((1+(EU4))^1)*((1+(EU5))^1)*((1+(EU6))^1)*((1+(EU7))^1)*((1+(EU8))^1)*((1+(EU9))^1)*((1+(EU10))^1))/((1+('DIVIDEND VALUATION'!$B$42+'DIVIDEND VALUATION'!$B$43))^10)+('DIVIDEND VALUATION'!$J$3*((1+(EU1))^1)*((1+(EU2))^1)*((1+(EU3))^1)*((1+(EU4))^1)*((1+(EU5))^1)*((1+(EU6))^1)*((1+(EU7))^1)*((1+(EU8))^1)*((1+(EU9))^1)*((1+(EU10))^1)*((1+(EU11))^1))/((1+('DIVIDEND VALUATION'!$B$42+'DIVIDEND VALUATION'!$B$43))^11)+('DIVIDEND VALUATION'!$J$3*((1+(EU1))^1)*((1+(EU2))^1)*((1+(EU3))^1)*((1+(EU4))^1)*((1+(EU5))^1)*((1+(EU6))^1)*((1+(EU7))^1)*((1+(EU8))^1)*((1+(EU9))^1)*((1+(EU10))^1)*((1+(EU11))^1)*((1+(EU12))^1))/((1+('DIVIDEND VALUATION'!$B$42+'DIVIDEND VALUATION'!$B$43))^12)+('DIVIDEND VALUATION'!$J$3*((1+(EU1))^1)*((1+(EU2))^1)*((1+(EU3))^1)*((1+(EU4))^1)*((1+(EU5))^1)*((1+(EU6))^1)*((1+(EU7))^1)*((1+(EU8))^1)*((1+(EU9))^1)*((1+(EU10))^1)*((1+(EU11))^1)*((1+(EU12))^1)*((1+(EU13))^1))/((1+('DIVIDEND VALUATION'!$B$42+'DIVIDEND VALUATION'!$B$43))^13)+('DIVIDEND VALUATION'!$J$3*((1+(EU1))^1)*((1+(EU2))^1)*((1+(EU3))^1)*((1+(EU4))^1)*((1+(EU5))^1)*((1+(EU6))^1)*((1+(EU7))^1)*((1+(EU8))^1)*((1+(EU9))^1)*((1+(EU10))^1)*((1+(EU11))^1)*((1+(EU12))^1)*((1+(EU13))^1)*((1+(EU14))^1))/((1+('DIVIDEND VALUATION'!$B$42+'DIVIDEND VALUATION'!$B$43))^14)+('DIVIDEND VALUATION'!$J$3*((1+(EU1))^1)*((1+(EU2))^1)*((1+(EU3))^1)*((1+(EU4))^1)*((1+(EU5))^1)*((1+(EU6))^1)*((1+(EU7))^1)*((1+(EU8))^1)*((1+(EU9))^1)*((1+(EU10))^1)*((1+(EU11))^1)*((1+(EU12))^1)*((1+(EU13))^1)*((1+(EU14))^1)*((1+(EU15))^1))/((1+('DIVIDEND VALUATION'!$B$42+'DIVIDEND VALUATION'!$B$43))^15)+(('DIVIDEND VALUATION'!$J$3*((1+(EU1))^1)*((1+(EU2))^1)*((1+(EU3))^1)*((1+(EU4))^1)*((1+(EU5))^1)*((1+(EU6))^1)*((1+(EU7))^1)*((1+(EU8))^1)*((1+(EU9))^1)*((1+(EU10))^1)*((1+(EU11))^1)*((1+(EU12))^1)*((1+(EU13))^1)*((1+(EU14))^1)*((1+(EU15))^1))/((1+('DIVIDEND VALUATION'!$B$42+'DIVIDEND VALUATION'!$B$43))^15)/('DIVIDEND VALUATION'!$B$42-'DIVIDEND VALUATION'!$B$43)))))</f>
        <v>37.718192490092179</v>
      </c>
      <c r="EV16" s="32">
        <f ca="1">SUM(((('DIVIDEND VALUATION'!$J$3*((1+(EV1))^1))/((1+('DIVIDEND VALUATION'!$B$42+'DIVIDEND VALUATION'!$B$43))^1)+('DIVIDEND VALUATION'!$J$3*((1+(EV1))^1)*((1+(EV2))^1))/((1+('DIVIDEND VALUATION'!$B$42+'DIVIDEND VALUATION'!$B$43))^2)+('DIVIDEND VALUATION'!$J$3*((1+(EV1))^1)*((1+(EV2))^1)*((1+(EV3))^1))/((1+('DIVIDEND VALUATION'!$B$42+'DIVIDEND VALUATION'!$B$43))^3)+('DIVIDEND VALUATION'!$J$3*((1+(EV1))^1)*((1+(EV2))^1)*((1+(EV3))^1)*((1+(EV4))^1))/((1+('DIVIDEND VALUATION'!$B$42+'DIVIDEND VALUATION'!$B$43))^4)+('DIVIDEND VALUATION'!$J$3*((1+(EV1))^1)*((1+(EV2))^1)*((1+(EV3))^1)*((1+(EV4))^1)*((1+(EV5))^1))/((1+('DIVIDEND VALUATION'!$B$42+'DIVIDEND VALUATION'!$B$43))^5)+('DIVIDEND VALUATION'!$J$3*((1+(EV1))^1)*((1+(EV2))^1)*((1+(EV3))^1)*((1+(EV4))^1)*((1+(EV5))^1)*((1+(EV6))^1))/((1+('DIVIDEND VALUATION'!$B$42+'DIVIDEND VALUATION'!$B$43))^6)+('DIVIDEND VALUATION'!$J$3*((1+(EV1))^1)*((1+(EV2))^1)*((1+(EV3))^1)*((1+(EV4))^1)*((1+(EV5))^1)*((1+(EV6))^1)*((1+(EV7))^1))/((1+('DIVIDEND VALUATION'!$B$42+'DIVIDEND VALUATION'!$B$43))^7)+('DIVIDEND VALUATION'!$J$3*((1+(EV1))^1)*((1+(EV2))^1)*((1+(EV3))^1)*((1+(EV4))^1)*((1+(EV5))^1)*((1+(EV6))^1)*((1+(EV7))^1)*((1+(EV8))^1))/((1+('DIVIDEND VALUATION'!$B$42+'DIVIDEND VALUATION'!$B$43))^8)+('DIVIDEND VALUATION'!$J$3*((1+(EV1))^1)*((1+(EV2))^1)*((1+(EV3))^1)*((1+(EV4))^1)*((1+(EV5))^1)*((1+(EV6))^1)*((1+(EV7))^1)*((1+(EV8))^1)*((1+(EV9))^1))/((1+('DIVIDEND VALUATION'!$B$42+'DIVIDEND VALUATION'!$B$43))^9)+('DIVIDEND VALUATION'!$J$3*((1+(EV1))^1)*((1+(EV2))^1)*((1+(EV3))^1)*((1+(EV4))^1)*((1+(EV5))^1)*((1+(EV6))^1)*((1+(EV7))^1)*((1+(EV8))^1)*((1+(EV9))^1)*((1+(EV10))^1))/((1+('DIVIDEND VALUATION'!$B$42+'DIVIDEND VALUATION'!$B$43))^10)+('DIVIDEND VALUATION'!$J$3*((1+(EV1))^1)*((1+(EV2))^1)*((1+(EV3))^1)*((1+(EV4))^1)*((1+(EV5))^1)*((1+(EV6))^1)*((1+(EV7))^1)*((1+(EV8))^1)*((1+(EV9))^1)*((1+(EV10))^1)*((1+(EV11))^1))/((1+('DIVIDEND VALUATION'!$B$42+'DIVIDEND VALUATION'!$B$43))^11)+('DIVIDEND VALUATION'!$J$3*((1+(EV1))^1)*((1+(EV2))^1)*((1+(EV3))^1)*((1+(EV4))^1)*((1+(EV5))^1)*((1+(EV6))^1)*((1+(EV7))^1)*((1+(EV8))^1)*((1+(EV9))^1)*((1+(EV10))^1)*((1+(EV11))^1)*((1+(EV12))^1))/((1+('DIVIDEND VALUATION'!$B$42+'DIVIDEND VALUATION'!$B$43))^12)+('DIVIDEND VALUATION'!$J$3*((1+(EV1))^1)*((1+(EV2))^1)*((1+(EV3))^1)*((1+(EV4))^1)*((1+(EV5))^1)*((1+(EV6))^1)*((1+(EV7))^1)*((1+(EV8))^1)*((1+(EV9))^1)*((1+(EV10))^1)*((1+(EV11))^1)*((1+(EV12))^1)*((1+(EV13))^1))/((1+('DIVIDEND VALUATION'!$B$42+'DIVIDEND VALUATION'!$B$43))^13)+('DIVIDEND VALUATION'!$J$3*((1+(EV1))^1)*((1+(EV2))^1)*((1+(EV3))^1)*((1+(EV4))^1)*((1+(EV5))^1)*((1+(EV6))^1)*((1+(EV7))^1)*((1+(EV8))^1)*((1+(EV9))^1)*((1+(EV10))^1)*((1+(EV11))^1)*((1+(EV12))^1)*((1+(EV13))^1)*((1+(EV14))^1))/((1+('DIVIDEND VALUATION'!$B$42+'DIVIDEND VALUATION'!$B$43))^14)+('DIVIDEND VALUATION'!$J$3*((1+(EV1))^1)*((1+(EV2))^1)*((1+(EV3))^1)*((1+(EV4))^1)*((1+(EV5))^1)*((1+(EV6))^1)*((1+(EV7))^1)*((1+(EV8))^1)*((1+(EV9))^1)*((1+(EV10))^1)*((1+(EV11))^1)*((1+(EV12))^1)*((1+(EV13))^1)*((1+(EV14))^1)*((1+(EV15))^1))/((1+('DIVIDEND VALUATION'!$B$42+'DIVIDEND VALUATION'!$B$43))^15)+(('DIVIDEND VALUATION'!$J$3*((1+(EV1))^1)*((1+(EV2))^1)*((1+(EV3))^1)*((1+(EV4))^1)*((1+(EV5))^1)*((1+(EV6))^1)*((1+(EV7))^1)*((1+(EV8))^1)*((1+(EV9))^1)*((1+(EV10))^1)*((1+(EV11))^1)*((1+(EV12))^1)*((1+(EV13))^1)*((1+(EV14))^1)*((1+(EV15))^1))/((1+('DIVIDEND VALUATION'!$B$42+'DIVIDEND VALUATION'!$B$43))^15)/('DIVIDEND VALUATION'!$B$42-'DIVIDEND VALUATION'!$B$43)))))</f>
        <v>47.546982178991897</v>
      </c>
      <c r="EW16" s="32">
        <f ca="1">SUM(((('DIVIDEND VALUATION'!$J$3*((1+(EW1))^1))/((1+('DIVIDEND VALUATION'!$B$42+'DIVIDEND VALUATION'!$B$43))^1)+('DIVIDEND VALUATION'!$J$3*((1+(EW1))^1)*((1+(EW2))^1))/((1+('DIVIDEND VALUATION'!$B$42+'DIVIDEND VALUATION'!$B$43))^2)+('DIVIDEND VALUATION'!$J$3*((1+(EW1))^1)*((1+(EW2))^1)*((1+(EW3))^1))/((1+('DIVIDEND VALUATION'!$B$42+'DIVIDEND VALUATION'!$B$43))^3)+('DIVIDEND VALUATION'!$J$3*((1+(EW1))^1)*((1+(EW2))^1)*((1+(EW3))^1)*((1+(EW4))^1))/((1+('DIVIDEND VALUATION'!$B$42+'DIVIDEND VALUATION'!$B$43))^4)+('DIVIDEND VALUATION'!$J$3*((1+(EW1))^1)*((1+(EW2))^1)*((1+(EW3))^1)*((1+(EW4))^1)*((1+(EW5))^1))/((1+('DIVIDEND VALUATION'!$B$42+'DIVIDEND VALUATION'!$B$43))^5)+('DIVIDEND VALUATION'!$J$3*((1+(EW1))^1)*((1+(EW2))^1)*((1+(EW3))^1)*((1+(EW4))^1)*((1+(EW5))^1)*((1+(EW6))^1))/((1+('DIVIDEND VALUATION'!$B$42+'DIVIDEND VALUATION'!$B$43))^6)+('DIVIDEND VALUATION'!$J$3*((1+(EW1))^1)*((1+(EW2))^1)*((1+(EW3))^1)*((1+(EW4))^1)*((1+(EW5))^1)*((1+(EW6))^1)*((1+(EW7))^1))/((1+('DIVIDEND VALUATION'!$B$42+'DIVIDEND VALUATION'!$B$43))^7)+('DIVIDEND VALUATION'!$J$3*((1+(EW1))^1)*((1+(EW2))^1)*((1+(EW3))^1)*((1+(EW4))^1)*((1+(EW5))^1)*((1+(EW6))^1)*((1+(EW7))^1)*((1+(EW8))^1))/((1+('DIVIDEND VALUATION'!$B$42+'DIVIDEND VALUATION'!$B$43))^8)+('DIVIDEND VALUATION'!$J$3*((1+(EW1))^1)*((1+(EW2))^1)*((1+(EW3))^1)*((1+(EW4))^1)*((1+(EW5))^1)*((1+(EW6))^1)*((1+(EW7))^1)*((1+(EW8))^1)*((1+(EW9))^1))/((1+('DIVIDEND VALUATION'!$B$42+'DIVIDEND VALUATION'!$B$43))^9)+('DIVIDEND VALUATION'!$J$3*((1+(EW1))^1)*((1+(EW2))^1)*((1+(EW3))^1)*((1+(EW4))^1)*((1+(EW5))^1)*((1+(EW6))^1)*((1+(EW7))^1)*((1+(EW8))^1)*((1+(EW9))^1)*((1+(EW10))^1))/((1+('DIVIDEND VALUATION'!$B$42+'DIVIDEND VALUATION'!$B$43))^10)+('DIVIDEND VALUATION'!$J$3*((1+(EW1))^1)*((1+(EW2))^1)*((1+(EW3))^1)*((1+(EW4))^1)*((1+(EW5))^1)*((1+(EW6))^1)*((1+(EW7))^1)*((1+(EW8))^1)*((1+(EW9))^1)*((1+(EW10))^1)*((1+(EW11))^1))/((1+('DIVIDEND VALUATION'!$B$42+'DIVIDEND VALUATION'!$B$43))^11)+('DIVIDEND VALUATION'!$J$3*((1+(EW1))^1)*((1+(EW2))^1)*((1+(EW3))^1)*((1+(EW4))^1)*((1+(EW5))^1)*((1+(EW6))^1)*((1+(EW7))^1)*((1+(EW8))^1)*((1+(EW9))^1)*((1+(EW10))^1)*((1+(EW11))^1)*((1+(EW12))^1))/((1+('DIVIDEND VALUATION'!$B$42+'DIVIDEND VALUATION'!$B$43))^12)+('DIVIDEND VALUATION'!$J$3*((1+(EW1))^1)*((1+(EW2))^1)*((1+(EW3))^1)*((1+(EW4))^1)*((1+(EW5))^1)*((1+(EW6))^1)*((1+(EW7))^1)*((1+(EW8))^1)*((1+(EW9))^1)*((1+(EW10))^1)*((1+(EW11))^1)*((1+(EW12))^1)*((1+(EW13))^1))/((1+('DIVIDEND VALUATION'!$B$42+'DIVIDEND VALUATION'!$B$43))^13)+('DIVIDEND VALUATION'!$J$3*((1+(EW1))^1)*((1+(EW2))^1)*((1+(EW3))^1)*((1+(EW4))^1)*((1+(EW5))^1)*((1+(EW6))^1)*((1+(EW7))^1)*((1+(EW8))^1)*((1+(EW9))^1)*((1+(EW10))^1)*((1+(EW11))^1)*((1+(EW12))^1)*((1+(EW13))^1)*((1+(EW14))^1))/((1+('DIVIDEND VALUATION'!$B$42+'DIVIDEND VALUATION'!$B$43))^14)+('DIVIDEND VALUATION'!$J$3*((1+(EW1))^1)*((1+(EW2))^1)*((1+(EW3))^1)*((1+(EW4))^1)*((1+(EW5))^1)*((1+(EW6))^1)*((1+(EW7))^1)*((1+(EW8))^1)*((1+(EW9))^1)*((1+(EW10))^1)*((1+(EW11))^1)*((1+(EW12))^1)*((1+(EW13))^1)*((1+(EW14))^1)*((1+(EW15))^1))/((1+('DIVIDEND VALUATION'!$B$42+'DIVIDEND VALUATION'!$B$43))^15)+(('DIVIDEND VALUATION'!$J$3*((1+(EW1))^1)*((1+(EW2))^1)*((1+(EW3))^1)*((1+(EW4))^1)*((1+(EW5))^1)*((1+(EW6))^1)*((1+(EW7))^1)*((1+(EW8))^1)*((1+(EW9))^1)*((1+(EW10))^1)*((1+(EW11))^1)*((1+(EW12))^1)*((1+(EW13))^1)*((1+(EW14))^1)*((1+(EW15))^1))/((1+('DIVIDEND VALUATION'!$B$42+'DIVIDEND VALUATION'!$B$43))^15)/('DIVIDEND VALUATION'!$B$42-'DIVIDEND VALUATION'!$B$43)))))</f>
        <v>42.843925020586504</v>
      </c>
      <c r="EX16" s="32">
        <f ca="1">SUM(((('DIVIDEND VALUATION'!$J$3*((1+(EX1))^1))/((1+('DIVIDEND VALUATION'!$B$42+'DIVIDEND VALUATION'!$B$43))^1)+('DIVIDEND VALUATION'!$J$3*((1+(EX1))^1)*((1+(EX2))^1))/((1+('DIVIDEND VALUATION'!$B$42+'DIVIDEND VALUATION'!$B$43))^2)+('DIVIDEND VALUATION'!$J$3*((1+(EX1))^1)*((1+(EX2))^1)*((1+(EX3))^1))/((1+('DIVIDEND VALUATION'!$B$42+'DIVIDEND VALUATION'!$B$43))^3)+('DIVIDEND VALUATION'!$J$3*((1+(EX1))^1)*((1+(EX2))^1)*((1+(EX3))^1)*((1+(EX4))^1))/((1+('DIVIDEND VALUATION'!$B$42+'DIVIDEND VALUATION'!$B$43))^4)+('DIVIDEND VALUATION'!$J$3*((1+(EX1))^1)*((1+(EX2))^1)*((1+(EX3))^1)*((1+(EX4))^1)*((1+(EX5))^1))/((1+('DIVIDEND VALUATION'!$B$42+'DIVIDEND VALUATION'!$B$43))^5)+('DIVIDEND VALUATION'!$J$3*((1+(EX1))^1)*((1+(EX2))^1)*((1+(EX3))^1)*((1+(EX4))^1)*((1+(EX5))^1)*((1+(EX6))^1))/((1+('DIVIDEND VALUATION'!$B$42+'DIVIDEND VALUATION'!$B$43))^6)+('DIVIDEND VALUATION'!$J$3*((1+(EX1))^1)*((1+(EX2))^1)*((1+(EX3))^1)*((1+(EX4))^1)*((1+(EX5))^1)*((1+(EX6))^1)*((1+(EX7))^1))/((1+('DIVIDEND VALUATION'!$B$42+'DIVIDEND VALUATION'!$B$43))^7)+('DIVIDEND VALUATION'!$J$3*((1+(EX1))^1)*((1+(EX2))^1)*((1+(EX3))^1)*((1+(EX4))^1)*((1+(EX5))^1)*((1+(EX6))^1)*((1+(EX7))^1)*((1+(EX8))^1))/((1+('DIVIDEND VALUATION'!$B$42+'DIVIDEND VALUATION'!$B$43))^8)+('DIVIDEND VALUATION'!$J$3*((1+(EX1))^1)*((1+(EX2))^1)*((1+(EX3))^1)*((1+(EX4))^1)*((1+(EX5))^1)*((1+(EX6))^1)*((1+(EX7))^1)*((1+(EX8))^1)*((1+(EX9))^1))/((1+('DIVIDEND VALUATION'!$B$42+'DIVIDEND VALUATION'!$B$43))^9)+('DIVIDEND VALUATION'!$J$3*((1+(EX1))^1)*((1+(EX2))^1)*((1+(EX3))^1)*((1+(EX4))^1)*((1+(EX5))^1)*((1+(EX6))^1)*((1+(EX7))^1)*((1+(EX8))^1)*((1+(EX9))^1)*((1+(EX10))^1))/((1+('DIVIDEND VALUATION'!$B$42+'DIVIDEND VALUATION'!$B$43))^10)+('DIVIDEND VALUATION'!$J$3*((1+(EX1))^1)*((1+(EX2))^1)*((1+(EX3))^1)*((1+(EX4))^1)*((1+(EX5))^1)*((1+(EX6))^1)*((1+(EX7))^1)*((1+(EX8))^1)*((1+(EX9))^1)*((1+(EX10))^1)*((1+(EX11))^1))/((1+('DIVIDEND VALUATION'!$B$42+'DIVIDEND VALUATION'!$B$43))^11)+('DIVIDEND VALUATION'!$J$3*((1+(EX1))^1)*((1+(EX2))^1)*((1+(EX3))^1)*((1+(EX4))^1)*((1+(EX5))^1)*((1+(EX6))^1)*((1+(EX7))^1)*((1+(EX8))^1)*((1+(EX9))^1)*((1+(EX10))^1)*((1+(EX11))^1)*((1+(EX12))^1))/((1+('DIVIDEND VALUATION'!$B$42+'DIVIDEND VALUATION'!$B$43))^12)+('DIVIDEND VALUATION'!$J$3*((1+(EX1))^1)*((1+(EX2))^1)*((1+(EX3))^1)*((1+(EX4))^1)*((1+(EX5))^1)*((1+(EX6))^1)*((1+(EX7))^1)*((1+(EX8))^1)*((1+(EX9))^1)*((1+(EX10))^1)*((1+(EX11))^1)*((1+(EX12))^1)*((1+(EX13))^1))/((1+('DIVIDEND VALUATION'!$B$42+'DIVIDEND VALUATION'!$B$43))^13)+('DIVIDEND VALUATION'!$J$3*((1+(EX1))^1)*((1+(EX2))^1)*((1+(EX3))^1)*((1+(EX4))^1)*((1+(EX5))^1)*((1+(EX6))^1)*((1+(EX7))^1)*((1+(EX8))^1)*((1+(EX9))^1)*((1+(EX10))^1)*((1+(EX11))^1)*((1+(EX12))^1)*((1+(EX13))^1)*((1+(EX14))^1))/((1+('DIVIDEND VALUATION'!$B$42+'DIVIDEND VALUATION'!$B$43))^14)+('DIVIDEND VALUATION'!$J$3*((1+(EX1))^1)*((1+(EX2))^1)*((1+(EX3))^1)*((1+(EX4))^1)*((1+(EX5))^1)*((1+(EX6))^1)*((1+(EX7))^1)*((1+(EX8))^1)*((1+(EX9))^1)*((1+(EX10))^1)*((1+(EX11))^1)*((1+(EX12))^1)*((1+(EX13))^1)*((1+(EX14))^1)*((1+(EX15))^1))/((1+('DIVIDEND VALUATION'!$B$42+'DIVIDEND VALUATION'!$B$43))^15)+(('DIVIDEND VALUATION'!$J$3*((1+(EX1))^1)*((1+(EX2))^1)*((1+(EX3))^1)*((1+(EX4))^1)*((1+(EX5))^1)*((1+(EX6))^1)*((1+(EX7))^1)*((1+(EX8))^1)*((1+(EX9))^1)*((1+(EX10))^1)*((1+(EX11))^1)*((1+(EX12))^1)*((1+(EX13))^1)*((1+(EX14))^1)*((1+(EX15))^1))/((1+('DIVIDEND VALUATION'!$B$42+'DIVIDEND VALUATION'!$B$43))^15)/('DIVIDEND VALUATION'!$B$42-'DIVIDEND VALUATION'!$B$43)))))</f>
        <v>35.165941510004416</v>
      </c>
      <c r="EY16" s="32">
        <f ca="1">SUM(((('DIVIDEND VALUATION'!$J$3*((1+(EY1))^1))/((1+('DIVIDEND VALUATION'!$B$42+'DIVIDEND VALUATION'!$B$43))^1)+('DIVIDEND VALUATION'!$J$3*((1+(EY1))^1)*((1+(EY2))^1))/((1+('DIVIDEND VALUATION'!$B$42+'DIVIDEND VALUATION'!$B$43))^2)+('DIVIDEND VALUATION'!$J$3*((1+(EY1))^1)*((1+(EY2))^1)*((1+(EY3))^1))/((1+('DIVIDEND VALUATION'!$B$42+'DIVIDEND VALUATION'!$B$43))^3)+('DIVIDEND VALUATION'!$J$3*((1+(EY1))^1)*((1+(EY2))^1)*((1+(EY3))^1)*((1+(EY4))^1))/((1+('DIVIDEND VALUATION'!$B$42+'DIVIDEND VALUATION'!$B$43))^4)+('DIVIDEND VALUATION'!$J$3*((1+(EY1))^1)*((1+(EY2))^1)*((1+(EY3))^1)*((1+(EY4))^1)*((1+(EY5))^1))/((1+('DIVIDEND VALUATION'!$B$42+'DIVIDEND VALUATION'!$B$43))^5)+('DIVIDEND VALUATION'!$J$3*((1+(EY1))^1)*((1+(EY2))^1)*((1+(EY3))^1)*((1+(EY4))^1)*((1+(EY5))^1)*((1+(EY6))^1))/((1+('DIVIDEND VALUATION'!$B$42+'DIVIDEND VALUATION'!$B$43))^6)+('DIVIDEND VALUATION'!$J$3*((1+(EY1))^1)*((1+(EY2))^1)*((1+(EY3))^1)*((1+(EY4))^1)*((1+(EY5))^1)*((1+(EY6))^1)*((1+(EY7))^1))/((1+('DIVIDEND VALUATION'!$B$42+'DIVIDEND VALUATION'!$B$43))^7)+('DIVIDEND VALUATION'!$J$3*((1+(EY1))^1)*((1+(EY2))^1)*((1+(EY3))^1)*((1+(EY4))^1)*((1+(EY5))^1)*((1+(EY6))^1)*((1+(EY7))^1)*((1+(EY8))^1))/((1+('DIVIDEND VALUATION'!$B$42+'DIVIDEND VALUATION'!$B$43))^8)+('DIVIDEND VALUATION'!$J$3*((1+(EY1))^1)*((1+(EY2))^1)*((1+(EY3))^1)*((1+(EY4))^1)*((1+(EY5))^1)*((1+(EY6))^1)*((1+(EY7))^1)*((1+(EY8))^1)*((1+(EY9))^1))/((1+('DIVIDEND VALUATION'!$B$42+'DIVIDEND VALUATION'!$B$43))^9)+('DIVIDEND VALUATION'!$J$3*((1+(EY1))^1)*((1+(EY2))^1)*((1+(EY3))^1)*((1+(EY4))^1)*((1+(EY5))^1)*((1+(EY6))^1)*((1+(EY7))^1)*((1+(EY8))^1)*((1+(EY9))^1)*((1+(EY10))^1))/((1+('DIVIDEND VALUATION'!$B$42+'DIVIDEND VALUATION'!$B$43))^10)+('DIVIDEND VALUATION'!$J$3*((1+(EY1))^1)*((1+(EY2))^1)*((1+(EY3))^1)*((1+(EY4))^1)*((1+(EY5))^1)*((1+(EY6))^1)*((1+(EY7))^1)*((1+(EY8))^1)*((1+(EY9))^1)*((1+(EY10))^1)*((1+(EY11))^1))/((1+('DIVIDEND VALUATION'!$B$42+'DIVIDEND VALUATION'!$B$43))^11)+('DIVIDEND VALUATION'!$J$3*((1+(EY1))^1)*((1+(EY2))^1)*((1+(EY3))^1)*((1+(EY4))^1)*((1+(EY5))^1)*((1+(EY6))^1)*((1+(EY7))^1)*((1+(EY8))^1)*((1+(EY9))^1)*((1+(EY10))^1)*((1+(EY11))^1)*((1+(EY12))^1))/((1+('DIVIDEND VALUATION'!$B$42+'DIVIDEND VALUATION'!$B$43))^12)+('DIVIDEND VALUATION'!$J$3*((1+(EY1))^1)*((1+(EY2))^1)*((1+(EY3))^1)*((1+(EY4))^1)*((1+(EY5))^1)*((1+(EY6))^1)*((1+(EY7))^1)*((1+(EY8))^1)*((1+(EY9))^1)*((1+(EY10))^1)*((1+(EY11))^1)*((1+(EY12))^1)*((1+(EY13))^1))/((1+('DIVIDEND VALUATION'!$B$42+'DIVIDEND VALUATION'!$B$43))^13)+('DIVIDEND VALUATION'!$J$3*((1+(EY1))^1)*((1+(EY2))^1)*((1+(EY3))^1)*((1+(EY4))^1)*((1+(EY5))^1)*((1+(EY6))^1)*((1+(EY7))^1)*((1+(EY8))^1)*((1+(EY9))^1)*((1+(EY10))^1)*((1+(EY11))^1)*((1+(EY12))^1)*((1+(EY13))^1)*((1+(EY14))^1))/((1+('DIVIDEND VALUATION'!$B$42+'DIVIDEND VALUATION'!$B$43))^14)+('DIVIDEND VALUATION'!$J$3*((1+(EY1))^1)*((1+(EY2))^1)*((1+(EY3))^1)*((1+(EY4))^1)*((1+(EY5))^1)*((1+(EY6))^1)*((1+(EY7))^1)*((1+(EY8))^1)*((1+(EY9))^1)*((1+(EY10))^1)*((1+(EY11))^1)*((1+(EY12))^1)*((1+(EY13))^1)*((1+(EY14))^1)*((1+(EY15))^1))/((1+('DIVIDEND VALUATION'!$B$42+'DIVIDEND VALUATION'!$B$43))^15)+(('DIVIDEND VALUATION'!$J$3*((1+(EY1))^1)*((1+(EY2))^1)*((1+(EY3))^1)*((1+(EY4))^1)*((1+(EY5))^1)*((1+(EY6))^1)*((1+(EY7))^1)*((1+(EY8))^1)*((1+(EY9))^1)*((1+(EY10))^1)*((1+(EY11))^1)*((1+(EY12))^1)*((1+(EY13))^1)*((1+(EY14))^1)*((1+(EY15))^1))/((1+('DIVIDEND VALUATION'!$B$42+'DIVIDEND VALUATION'!$B$43))^15)/('DIVIDEND VALUATION'!$B$42-'DIVIDEND VALUATION'!$B$43)))))</f>
        <v>58.168892943464982</v>
      </c>
      <c r="EZ16" s="32">
        <f ca="1">SUM(((('DIVIDEND VALUATION'!$J$3*((1+(EZ1))^1))/((1+('DIVIDEND VALUATION'!$B$42+'DIVIDEND VALUATION'!$B$43))^1)+('DIVIDEND VALUATION'!$J$3*((1+(EZ1))^1)*((1+(EZ2))^1))/((1+('DIVIDEND VALUATION'!$B$42+'DIVIDEND VALUATION'!$B$43))^2)+('DIVIDEND VALUATION'!$J$3*((1+(EZ1))^1)*((1+(EZ2))^1)*((1+(EZ3))^1))/((1+('DIVIDEND VALUATION'!$B$42+'DIVIDEND VALUATION'!$B$43))^3)+('DIVIDEND VALUATION'!$J$3*((1+(EZ1))^1)*((1+(EZ2))^1)*((1+(EZ3))^1)*((1+(EZ4))^1))/((1+('DIVIDEND VALUATION'!$B$42+'DIVIDEND VALUATION'!$B$43))^4)+('DIVIDEND VALUATION'!$J$3*((1+(EZ1))^1)*((1+(EZ2))^1)*((1+(EZ3))^1)*((1+(EZ4))^1)*((1+(EZ5))^1))/((1+('DIVIDEND VALUATION'!$B$42+'DIVIDEND VALUATION'!$B$43))^5)+('DIVIDEND VALUATION'!$J$3*((1+(EZ1))^1)*((1+(EZ2))^1)*((1+(EZ3))^1)*((1+(EZ4))^1)*((1+(EZ5))^1)*((1+(EZ6))^1))/((1+('DIVIDEND VALUATION'!$B$42+'DIVIDEND VALUATION'!$B$43))^6)+('DIVIDEND VALUATION'!$J$3*((1+(EZ1))^1)*((1+(EZ2))^1)*((1+(EZ3))^1)*((1+(EZ4))^1)*((1+(EZ5))^1)*((1+(EZ6))^1)*((1+(EZ7))^1))/((1+('DIVIDEND VALUATION'!$B$42+'DIVIDEND VALUATION'!$B$43))^7)+('DIVIDEND VALUATION'!$J$3*((1+(EZ1))^1)*((1+(EZ2))^1)*((1+(EZ3))^1)*((1+(EZ4))^1)*((1+(EZ5))^1)*((1+(EZ6))^1)*((1+(EZ7))^1)*((1+(EZ8))^1))/((1+('DIVIDEND VALUATION'!$B$42+'DIVIDEND VALUATION'!$B$43))^8)+('DIVIDEND VALUATION'!$J$3*((1+(EZ1))^1)*((1+(EZ2))^1)*((1+(EZ3))^1)*((1+(EZ4))^1)*((1+(EZ5))^1)*((1+(EZ6))^1)*((1+(EZ7))^1)*((1+(EZ8))^1)*((1+(EZ9))^1))/((1+('DIVIDEND VALUATION'!$B$42+'DIVIDEND VALUATION'!$B$43))^9)+('DIVIDEND VALUATION'!$J$3*((1+(EZ1))^1)*((1+(EZ2))^1)*((1+(EZ3))^1)*((1+(EZ4))^1)*((1+(EZ5))^1)*((1+(EZ6))^1)*((1+(EZ7))^1)*((1+(EZ8))^1)*((1+(EZ9))^1)*((1+(EZ10))^1))/((1+('DIVIDEND VALUATION'!$B$42+'DIVIDEND VALUATION'!$B$43))^10)+('DIVIDEND VALUATION'!$J$3*((1+(EZ1))^1)*((1+(EZ2))^1)*((1+(EZ3))^1)*((1+(EZ4))^1)*((1+(EZ5))^1)*((1+(EZ6))^1)*((1+(EZ7))^1)*((1+(EZ8))^1)*((1+(EZ9))^1)*((1+(EZ10))^1)*((1+(EZ11))^1))/((1+('DIVIDEND VALUATION'!$B$42+'DIVIDEND VALUATION'!$B$43))^11)+('DIVIDEND VALUATION'!$J$3*((1+(EZ1))^1)*((1+(EZ2))^1)*((1+(EZ3))^1)*((1+(EZ4))^1)*((1+(EZ5))^1)*((1+(EZ6))^1)*((1+(EZ7))^1)*((1+(EZ8))^1)*((1+(EZ9))^1)*((1+(EZ10))^1)*((1+(EZ11))^1)*((1+(EZ12))^1))/((1+('DIVIDEND VALUATION'!$B$42+'DIVIDEND VALUATION'!$B$43))^12)+('DIVIDEND VALUATION'!$J$3*((1+(EZ1))^1)*((1+(EZ2))^1)*((1+(EZ3))^1)*((1+(EZ4))^1)*((1+(EZ5))^1)*((1+(EZ6))^1)*((1+(EZ7))^1)*((1+(EZ8))^1)*((1+(EZ9))^1)*((1+(EZ10))^1)*((1+(EZ11))^1)*((1+(EZ12))^1)*((1+(EZ13))^1))/((1+('DIVIDEND VALUATION'!$B$42+'DIVIDEND VALUATION'!$B$43))^13)+('DIVIDEND VALUATION'!$J$3*((1+(EZ1))^1)*((1+(EZ2))^1)*((1+(EZ3))^1)*((1+(EZ4))^1)*((1+(EZ5))^1)*((1+(EZ6))^1)*((1+(EZ7))^1)*((1+(EZ8))^1)*((1+(EZ9))^1)*((1+(EZ10))^1)*((1+(EZ11))^1)*((1+(EZ12))^1)*((1+(EZ13))^1)*((1+(EZ14))^1))/((1+('DIVIDEND VALUATION'!$B$42+'DIVIDEND VALUATION'!$B$43))^14)+('DIVIDEND VALUATION'!$J$3*((1+(EZ1))^1)*((1+(EZ2))^1)*((1+(EZ3))^1)*((1+(EZ4))^1)*((1+(EZ5))^1)*((1+(EZ6))^1)*((1+(EZ7))^1)*((1+(EZ8))^1)*((1+(EZ9))^1)*((1+(EZ10))^1)*((1+(EZ11))^1)*((1+(EZ12))^1)*((1+(EZ13))^1)*((1+(EZ14))^1)*((1+(EZ15))^1))/((1+('DIVIDEND VALUATION'!$B$42+'DIVIDEND VALUATION'!$B$43))^15)+(('DIVIDEND VALUATION'!$J$3*((1+(EZ1))^1)*((1+(EZ2))^1)*((1+(EZ3))^1)*((1+(EZ4))^1)*((1+(EZ5))^1)*((1+(EZ6))^1)*((1+(EZ7))^1)*((1+(EZ8))^1)*((1+(EZ9))^1)*((1+(EZ10))^1)*((1+(EZ11))^1)*((1+(EZ12))^1)*((1+(EZ13))^1)*((1+(EZ14))^1)*((1+(EZ15))^1))/((1+('DIVIDEND VALUATION'!$B$42+'DIVIDEND VALUATION'!$B$43))^15)/('DIVIDEND VALUATION'!$B$42-'DIVIDEND VALUATION'!$B$43)))))</f>
        <v>54.040991525977617</v>
      </c>
      <c r="FA16" s="32">
        <f ca="1">SUM(((('DIVIDEND VALUATION'!$J$3*((1+(FA1))^1))/((1+('DIVIDEND VALUATION'!$B$42+'DIVIDEND VALUATION'!$B$43))^1)+('DIVIDEND VALUATION'!$J$3*((1+(FA1))^1)*((1+(FA2))^1))/((1+('DIVIDEND VALUATION'!$B$42+'DIVIDEND VALUATION'!$B$43))^2)+('DIVIDEND VALUATION'!$J$3*((1+(FA1))^1)*((1+(FA2))^1)*((1+(FA3))^1))/((1+('DIVIDEND VALUATION'!$B$42+'DIVIDEND VALUATION'!$B$43))^3)+('DIVIDEND VALUATION'!$J$3*((1+(FA1))^1)*((1+(FA2))^1)*((1+(FA3))^1)*((1+(FA4))^1))/((1+('DIVIDEND VALUATION'!$B$42+'DIVIDEND VALUATION'!$B$43))^4)+('DIVIDEND VALUATION'!$J$3*((1+(FA1))^1)*((1+(FA2))^1)*((1+(FA3))^1)*((1+(FA4))^1)*((1+(FA5))^1))/((1+('DIVIDEND VALUATION'!$B$42+'DIVIDEND VALUATION'!$B$43))^5)+('DIVIDEND VALUATION'!$J$3*((1+(FA1))^1)*((1+(FA2))^1)*((1+(FA3))^1)*((1+(FA4))^1)*((1+(FA5))^1)*((1+(FA6))^1))/((1+('DIVIDEND VALUATION'!$B$42+'DIVIDEND VALUATION'!$B$43))^6)+('DIVIDEND VALUATION'!$J$3*((1+(FA1))^1)*((1+(FA2))^1)*((1+(FA3))^1)*((1+(FA4))^1)*((1+(FA5))^1)*((1+(FA6))^1)*((1+(FA7))^1))/((1+('DIVIDEND VALUATION'!$B$42+'DIVIDEND VALUATION'!$B$43))^7)+('DIVIDEND VALUATION'!$J$3*((1+(FA1))^1)*((1+(FA2))^1)*((1+(FA3))^1)*((1+(FA4))^1)*((1+(FA5))^1)*((1+(FA6))^1)*((1+(FA7))^1)*((1+(FA8))^1))/((1+('DIVIDEND VALUATION'!$B$42+'DIVIDEND VALUATION'!$B$43))^8)+('DIVIDEND VALUATION'!$J$3*((1+(FA1))^1)*((1+(FA2))^1)*((1+(FA3))^1)*((1+(FA4))^1)*((1+(FA5))^1)*((1+(FA6))^1)*((1+(FA7))^1)*((1+(FA8))^1)*((1+(FA9))^1))/((1+('DIVIDEND VALUATION'!$B$42+'DIVIDEND VALUATION'!$B$43))^9)+('DIVIDEND VALUATION'!$J$3*((1+(FA1))^1)*((1+(FA2))^1)*((1+(FA3))^1)*((1+(FA4))^1)*((1+(FA5))^1)*((1+(FA6))^1)*((1+(FA7))^1)*((1+(FA8))^1)*((1+(FA9))^1)*((1+(FA10))^1))/((1+('DIVIDEND VALUATION'!$B$42+'DIVIDEND VALUATION'!$B$43))^10)+('DIVIDEND VALUATION'!$J$3*((1+(FA1))^1)*((1+(FA2))^1)*((1+(FA3))^1)*((1+(FA4))^1)*((1+(FA5))^1)*((1+(FA6))^1)*((1+(FA7))^1)*((1+(FA8))^1)*((1+(FA9))^1)*((1+(FA10))^1)*((1+(FA11))^1))/((1+('DIVIDEND VALUATION'!$B$42+'DIVIDEND VALUATION'!$B$43))^11)+('DIVIDEND VALUATION'!$J$3*((1+(FA1))^1)*((1+(FA2))^1)*((1+(FA3))^1)*((1+(FA4))^1)*((1+(FA5))^1)*((1+(FA6))^1)*((1+(FA7))^1)*((1+(FA8))^1)*((1+(FA9))^1)*((1+(FA10))^1)*((1+(FA11))^1)*((1+(FA12))^1))/((1+('DIVIDEND VALUATION'!$B$42+'DIVIDEND VALUATION'!$B$43))^12)+('DIVIDEND VALUATION'!$J$3*((1+(FA1))^1)*((1+(FA2))^1)*((1+(FA3))^1)*((1+(FA4))^1)*((1+(FA5))^1)*((1+(FA6))^1)*((1+(FA7))^1)*((1+(FA8))^1)*((1+(FA9))^1)*((1+(FA10))^1)*((1+(FA11))^1)*((1+(FA12))^1)*((1+(FA13))^1))/((1+('DIVIDEND VALUATION'!$B$42+'DIVIDEND VALUATION'!$B$43))^13)+('DIVIDEND VALUATION'!$J$3*((1+(FA1))^1)*((1+(FA2))^1)*((1+(FA3))^1)*((1+(FA4))^1)*((1+(FA5))^1)*((1+(FA6))^1)*((1+(FA7))^1)*((1+(FA8))^1)*((1+(FA9))^1)*((1+(FA10))^1)*((1+(FA11))^1)*((1+(FA12))^1)*((1+(FA13))^1)*((1+(FA14))^1))/((1+('DIVIDEND VALUATION'!$B$42+'DIVIDEND VALUATION'!$B$43))^14)+('DIVIDEND VALUATION'!$J$3*((1+(FA1))^1)*((1+(FA2))^1)*((1+(FA3))^1)*((1+(FA4))^1)*((1+(FA5))^1)*((1+(FA6))^1)*((1+(FA7))^1)*((1+(FA8))^1)*((1+(FA9))^1)*((1+(FA10))^1)*((1+(FA11))^1)*((1+(FA12))^1)*((1+(FA13))^1)*((1+(FA14))^1)*((1+(FA15))^1))/((1+('DIVIDEND VALUATION'!$B$42+'DIVIDEND VALUATION'!$B$43))^15)+(('DIVIDEND VALUATION'!$J$3*((1+(FA1))^1)*((1+(FA2))^1)*((1+(FA3))^1)*((1+(FA4))^1)*((1+(FA5))^1)*((1+(FA6))^1)*((1+(FA7))^1)*((1+(FA8))^1)*((1+(FA9))^1)*((1+(FA10))^1)*((1+(FA11))^1)*((1+(FA12))^1)*((1+(FA13))^1)*((1+(FA14))^1)*((1+(FA15))^1))/((1+('DIVIDEND VALUATION'!$B$42+'DIVIDEND VALUATION'!$B$43))^15)/('DIVIDEND VALUATION'!$B$42-'DIVIDEND VALUATION'!$B$43)))))</f>
        <v>46.12720242310084</v>
      </c>
      <c r="FB16" s="32">
        <f ca="1">SUM(((('DIVIDEND VALUATION'!$J$3*((1+(FB1))^1))/((1+('DIVIDEND VALUATION'!$B$42+'DIVIDEND VALUATION'!$B$43))^1)+('DIVIDEND VALUATION'!$J$3*((1+(FB1))^1)*((1+(FB2))^1))/((1+('DIVIDEND VALUATION'!$B$42+'DIVIDEND VALUATION'!$B$43))^2)+('DIVIDEND VALUATION'!$J$3*((1+(FB1))^1)*((1+(FB2))^1)*((1+(FB3))^1))/((1+('DIVIDEND VALUATION'!$B$42+'DIVIDEND VALUATION'!$B$43))^3)+('DIVIDEND VALUATION'!$J$3*((1+(FB1))^1)*((1+(FB2))^1)*((1+(FB3))^1)*((1+(FB4))^1))/((1+('DIVIDEND VALUATION'!$B$42+'DIVIDEND VALUATION'!$B$43))^4)+('DIVIDEND VALUATION'!$J$3*((1+(FB1))^1)*((1+(FB2))^1)*((1+(FB3))^1)*((1+(FB4))^1)*((1+(FB5))^1))/((1+('DIVIDEND VALUATION'!$B$42+'DIVIDEND VALUATION'!$B$43))^5)+('DIVIDEND VALUATION'!$J$3*((1+(FB1))^1)*((1+(FB2))^1)*((1+(FB3))^1)*((1+(FB4))^1)*((1+(FB5))^1)*((1+(FB6))^1))/((1+('DIVIDEND VALUATION'!$B$42+'DIVIDEND VALUATION'!$B$43))^6)+('DIVIDEND VALUATION'!$J$3*((1+(FB1))^1)*((1+(FB2))^1)*((1+(FB3))^1)*((1+(FB4))^1)*((1+(FB5))^1)*((1+(FB6))^1)*((1+(FB7))^1))/((1+('DIVIDEND VALUATION'!$B$42+'DIVIDEND VALUATION'!$B$43))^7)+('DIVIDEND VALUATION'!$J$3*((1+(FB1))^1)*((1+(FB2))^1)*((1+(FB3))^1)*((1+(FB4))^1)*((1+(FB5))^1)*((1+(FB6))^1)*((1+(FB7))^1)*((1+(FB8))^1))/((1+('DIVIDEND VALUATION'!$B$42+'DIVIDEND VALUATION'!$B$43))^8)+('DIVIDEND VALUATION'!$J$3*((1+(FB1))^1)*((1+(FB2))^1)*((1+(FB3))^1)*((1+(FB4))^1)*((1+(FB5))^1)*((1+(FB6))^1)*((1+(FB7))^1)*((1+(FB8))^1)*((1+(FB9))^1))/((1+('DIVIDEND VALUATION'!$B$42+'DIVIDEND VALUATION'!$B$43))^9)+('DIVIDEND VALUATION'!$J$3*((1+(FB1))^1)*((1+(FB2))^1)*((1+(FB3))^1)*((1+(FB4))^1)*((1+(FB5))^1)*((1+(FB6))^1)*((1+(FB7))^1)*((1+(FB8))^1)*((1+(FB9))^1)*((1+(FB10))^1))/((1+('DIVIDEND VALUATION'!$B$42+'DIVIDEND VALUATION'!$B$43))^10)+('DIVIDEND VALUATION'!$J$3*((1+(FB1))^1)*((1+(FB2))^1)*((1+(FB3))^1)*((1+(FB4))^1)*((1+(FB5))^1)*((1+(FB6))^1)*((1+(FB7))^1)*((1+(FB8))^1)*((1+(FB9))^1)*((1+(FB10))^1)*((1+(FB11))^1))/((1+('DIVIDEND VALUATION'!$B$42+'DIVIDEND VALUATION'!$B$43))^11)+('DIVIDEND VALUATION'!$J$3*((1+(FB1))^1)*((1+(FB2))^1)*((1+(FB3))^1)*((1+(FB4))^1)*((1+(FB5))^1)*((1+(FB6))^1)*((1+(FB7))^1)*((1+(FB8))^1)*((1+(FB9))^1)*((1+(FB10))^1)*((1+(FB11))^1)*((1+(FB12))^1))/((1+('DIVIDEND VALUATION'!$B$42+'DIVIDEND VALUATION'!$B$43))^12)+('DIVIDEND VALUATION'!$J$3*((1+(FB1))^1)*((1+(FB2))^1)*((1+(FB3))^1)*((1+(FB4))^1)*((1+(FB5))^1)*((1+(FB6))^1)*((1+(FB7))^1)*((1+(FB8))^1)*((1+(FB9))^1)*((1+(FB10))^1)*((1+(FB11))^1)*((1+(FB12))^1)*((1+(FB13))^1))/((1+('DIVIDEND VALUATION'!$B$42+'DIVIDEND VALUATION'!$B$43))^13)+('DIVIDEND VALUATION'!$J$3*((1+(FB1))^1)*((1+(FB2))^1)*((1+(FB3))^1)*((1+(FB4))^1)*((1+(FB5))^1)*((1+(FB6))^1)*((1+(FB7))^1)*((1+(FB8))^1)*((1+(FB9))^1)*((1+(FB10))^1)*((1+(FB11))^1)*((1+(FB12))^1)*((1+(FB13))^1)*((1+(FB14))^1))/((1+('DIVIDEND VALUATION'!$B$42+'DIVIDEND VALUATION'!$B$43))^14)+('DIVIDEND VALUATION'!$J$3*((1+(FB1))^1)*((1+(FB2))^1)*((1+(FB3))^1)*((1+(FB4))^1)*((1+(FB5))^1)*((1+(FB6))^1)*((1+(FB7))^1)*((1+(FB8))^1)*((1+(FB9))^1)*((1+(FB10))^1)*((1+(FB11))^1)*((1+(FB12))^1)*((1+(FB13))^1)*((1+(FB14))^1)*((1+(FB15))^1))/((1+('DIVIDEND VALUATION'!$B$42+'DIVIDEND VALUATION'!$B$43))^15)+(('DIVIDEND VALUATION'!$J$3*((1+(FB1))^1)*((1+(FB2))^1)*((1+(FB3))^1)*((1+(FB4))^1)*((1+(FB5))^1)*((1+(FB6))^1)*((1+(FB7))^1)*((1+(FB8))^1)*((1+(FB9))^1)*((1+(FB10))^1)*((1+(FB11))^1)*((1+(FB12))^1)*((1+(FB13))^1)*((1+(FB14))^1)*((1+(FB15))^1))/((1+('DIVIDEND VALUATION'!$B$42+'DIVIDEND VALUATION'!$B$43))^15)/('DIVIDEND VALUATION'!$B$42-'DIVIDEND VALUATION'!$B$43)))))</f>
        <v>46.608085338013808</v>
      </c>
      <c r="FC16" s="32">
        <f ca="1">SUM(((('DIVIDEND VALUATION'!$J$3*((1+(FC1))^1))/((1+('DIVIDEND VALUATION'!$B$42+'DIVIDEND VALUATION'!$B$43))^1)+('DIVIDEND VALUATION'!$J$3*((1+(FC1))^1)*((1+(FC2))^1))/((1+('DIVIDEND VALUATION'!$B$42+'DIVIDEND VALUATION'!$B$43))^2)+('DIVIDEND VALUATION'!$J$3*((1+(FC1))^1)*((1+(FC2))^1)*((1+(FC3))^1))/((1+('DIVIDEND VALUATION'!$B$42+'DIVIDEND VALUATION'!$B$43))^3)+('DIVIDEND VALUATION'!$J$3*((1+(FC1))^1)*((1+(FC2))^1)*((1+(FC3))^1)*((1+(FC4))^1))/((1+('DIVIDEND VALUATION'!$B$42+'DIVIDEND VALUATION'!$B$43))^4)+('DIVIDEND VALUATION'!$J$3*((1+(FC1))^1)*((1+(FC2))^1)*((1+(FC3))^1)*((1+(FC4))^1)*((1+(FC5))^1))/((1+('DIVIDEND VALUATION'!$B$42+'DIVIDEND VALUATION'!$B$43))^5)+('DIVIDEND VALUATION'!$J$3*((1+(FC1))^1)*((1+(FC2))^1)*((1+(FC3))^1)*((1+(FC4))^1)*((1+(FC5))^1)*((1+(FC6))^1))/((1+('DIVIDEND VALUATION'!$B$42+'DIVIDEND VALUATION'!$B$43))^6)+('DIVIDEND VALUATION'!$J$3*((1+(FC1))^1)*((1+(FC2))^1)*((1+(FC3))^1)*((1+(FC4))^1)*((1+(FC5))^1)*((1+(FC6))^1)*((1+(FC7))^1))/((1+('DIVIDEND VALUATION'!$B$42+'DIVIDEND VALUATION'!$B$43))^7)+('DIVIDEND VALUATION'!$J$3*((1+(FC1))^1)*((1+(FC2))^1)*((1+(FC3))^1)*((1+(FC4))^1)*((1+(FC5))^1)*((1+(FC6))^1)*((1+(FC7))^1)*((1+(FC8))^1))/((1+('DIVIDEND VALUATION'!$B$42+'DIVIDEND VALUATION'!$B$43))^8)+('DIVIDEND VALUATION'!$J$3*((1+(FC1))^1)*((1+(FC2))^1)*((1+(FC3))^1)*((1+(FC4))^1)*((1+(FC5))^1)*((1+(FC6))^1)*((1+(FC7))^1)*((1+(FC8))^1)*((1+(FC9))^1))/((1+('DIVIDEND VALUATION'!$B$42+'DIVIDEND VALUATION'!$B$43))^9)+('DIVIDEND VALUATION'!$J$3*((1+(FC1))^1)*((1+(FC2))^1)*((1+(FC3))^1)*((1+(FC4))^1)*((1+(FC5))^1)*((1+(FC6))^1)*((1+(FC7))^1)*((1+(FC8))^1)*((1+(FC9))^1)*((1+(FC10))^1))/((1+('DIVIDEND VALUATION'!$B$42+'DIVIDEND VALUATION'!$B$43))^10)+('DIVIDEND VALUATION'!$J$3*((1+(FC1))^1)*((1+(FC2))^1)*((1+(FC3))^1)*((1+(FC4))^1)*((1+(FC5))^1)*((1+(FC6))^1)*((1+(FC7))^1)*((1+(FC8))^1)*((1+(FC9))^1)*((1+(FC10))^1)*((1+(FC11))^1))/((1+('DIVIDEND VALUATION'!$B$42+'DIVIDEND VALUATION'!$B$43))^11)+('DIVIDEND VALUATION'!$J$3*((1+(FC1))^1)*((1+(FC2))^1)*((1+(FC3))^1)*((1+(FC4))^1)*((1+(FC5))^1)*((1+(FC6))^1)*((1+(FC7))^1)*((1+(FC8))^1)*((1+(FC9))^1)*((1+(FC10))^1)*((1+(FC11))^1)*((1+(FC12))^1))/((1+('DIVIDEND VALUATION'!$B$42+'DIVIDEND VALUATION'!$B$43))^12)+('DIVIDEND VALUATION'!$J$3*((1+(FC1))^1)*((1+(FC2))^1)*((1+(FC3))^1)*((1+(FC4))^1)*((1+(FC5))^1)*((1+(FC6))^1)*((1+(FC7))^1)*((1+(FC8))^1)*((1+(FC9))^1)*((1+(FC10))^1)*((1+(FC11))^1)*((1+(FC12))^1)*((1+(FC13))^1))/((1+('DIVIDEND VALUATION'!$B$42+'DIVIDEND VALUATION'!$B$43))^13)+('DIVIDEND VALUATION'!$J$3*((1+(FC1))^1)*((1+(FC2))^1)*((1+(FC3))^1)*((1+(FC4))^1)*((1+(FC5))^1)*((1+(FC6))^1)*((1+(FC7))^1)*((1+(FC8))^1)*((1+(FC9))^1)*((1+(FC10))^1)*((1+(FC11))^1)*((1+(FC12))^1)*((1+(FC13))^1)*((1+(FC14))^1))/((1+('DIVIDEND VALUATION'!$B$42+'DIVIDEND VALUATION'!$B$43))^14)+('DIVIDEND VALUATION'!$J$3*((1+(FC1))^1)*((1+(FC2))^1)*((1+(FC3))^1)*((1+(FC4))^1)*((1+(FC5))^1)*((1+(FC6))^1)*((1+(FC7))^1)*((1+(FC8))^1)*((1+(FC9))^1)*((1+(FC10))^1)*((1+(FC11))^1)*((1+(FC12))^1)*((1+(FC13))^1)*((1+(FC14))^1)*((1+(FC15))^1))/((1+('DIVIDEND VALUATION'!$B$42+'DIVIDEND VALUATION'!$B$43))^15)+(('DIVIDEND VALUATION'!$J$3*((1+(FC1))^1)*((1+(FC2))^1)*((1+(FC3))^1)*((1+(FC4))^1)*((1+(FC5))^1)*((1+(FC6))^1)*((1+(FC7))^1)*((1+(FC8))^1)*((1+(FC9))^1)*((1+(FC10))^1)*((1+(FC11))^1)*((1+(FC12))^1)*((1+(FC13))^1)*((1+(FC14))^1)*((1+(FC15))^1))/((1+('DIVIDEND VALUATION'!$B$42+'DIVIDEND VALUATION'!$B$43))^15)/('DIVIDEND VALUATION'!$B$42-'DIVIDEND VALUATION'!$B$43)))))</f>
        <v>46.409974128233344</v>
      </c>
      <c r="FD16" s="32">
        <f ca="1">SUM(((('DIVIDEND VALUATION'!$J$3*((1+(FD1))^1))/((1+('DIVIDEND VALUATION'!$B$42+'DIVIDEND VALUATION'!$B$43))^1)+('DIVIDEND VALUATION'!$J$3*((1+(FD1))^1)*((1+(FD2))^1))/((1+('DIVIDEND VALUATION'!$B$42+'DIVIDEND VALUATION'!$B$43))^2)+('DIVIDEND VALUATION'!$J$3*((1+(FD1))^1)*((1+(FD2))^1)*((1+(FD3))^1))/((1+('DIVIDEND VALUATION'!$B$42+'DIVIDEND VALUATION'!$B$43))^3)+('DIVIDEND VALUATION'!$J$3*((1+(FD1))^1)*((1+(FD2))^1)*((1+(FD3))^1)*((1+(FD4))^1))/((1+('DIVIDEND VALUATION'!$B$42+'DIVIDEND VALUATION'!$B$43))^4)+('DIVIDEND VALUATION'!$J$3*((1+(FD1))^1)*((1+(FD2))^1)*((1+(FD3))^1)*((1+(FD4))^1)*((1+(FD5))^1))/((1+('DIVIDEND VALUATION'!$B$42+'DIVIDEND VALUATION'!$B$43))^5)+('DIVIDEND VALUATION'!$J$3*((1+(FD1))^1)*((1+(FD2))^1)*((1+(FD3))^1)*((1+(FD4))^1)*((1+(FD5))^1)*((1+(FD6))^1))/((1+('DIVIDEND VALUATION'!$B$42+'DIVIDEND VALUATION'!$B$43))^6)+('DIVIDEND VALUATION'!$J$3*((1+(FD1))^1)*((1+(FD2))^1)*((1+(FD3))^1)*((1+(FD4))^1)*((1+(FD5))^1)*((1+(FD6))^1)*((1+(FD7))^1))/((1+('DIVIDEND VALUATION'!$B$42+'DIVIDEND VALUATION'!$B$43))^7)+('DIVIDEND VALUATION'!$J$3*((1+(FD1))^1)*((1+(FD2))^1)*((1+(FD3))^1)*((1+(FD4))^1)*((1+(FD5))^1)*((1+(FD6))^1)*((1+(FD7))^1)*((1+(FD8))^1))/((1+('DIVIDEND VALUATION'!$B$42+'DIVIDEND VALUATION'!$B$43))^8)+('DIVIDEND VALUATION'!$J$3*((1+(FD1))^1)*((1+(FD2))^1)*((1+(FD3))^1)*((1+(FD4))^1)*((1+(FD5))^1)*((1+(FD6))^1)*((1+(FD7))^1)*((1+(FD8))^1)*((1+(FD9))^1))/((1+('DIVIDEND VALUATION'!$B$42+'DIVIDEND VALUATION'!$B$43))^9)+('DIVIDEND VALUATION'!$J$3*((1+(FD1))^1)*((1+(FD2))^1)*((1+(FD3))^1)*((1+(FD4))^1)*((1+(FD5))^1)*((1+(FD6))^1)*((1+(FD7))^1)*((1+(FD8))^1)*((1+(FD9))^1)*((1+(FD10))^1))/((1+('DIVIDEND VALUATION'!$B$42+'DIVIDEND VALUATION'!$B$43))^10)+('DIVIDEND VALUATION'!$J$3*((1+(FD1))^1)*((1+(FD2))^1)*((1+(FD3))^1)*((1+(FD4))^1)*((1+(FD5))^1)*((1+(FD6))^1)*((1+(FD7))^1)*((1+(FD8))^1)*((1+(FD9))^1)*((1+(FD10))^1)*((1+(FD11))^1))/((1+('DIVIDEND VALUATION'!$B$42+'DIVIDEND VALUATION'!$B$43))^11)+('DIVIDEND VALUATION'!$J$3*((1+(FD1))^1)*((1+(FD2))^1)*((1+(FD3))^1)*((1+(FD4))^1)*((1+(FD5))^1)*((1+(FD6))^1)*((1+(FD7))^1)*((1+(FD8))^1)*((1+(FD9))^1)*((1+(FD10))^1)*((1+(FD11))^1)*((1+(FD12))^1))/((1+('DIVIDEND VALUATION'!$B$42+'DIVIDEND VALUATION'!$B$43))^12)+('DIVIDEND VALUATION'!$J$3*((1+(FD1))^1)*((1+(FD2))^1)*((1+(FD3))^1)*((1+(FD4))^1)*((1+(FD5))^1)*((1+(FD6))^1)*((1+(FD7))^1)*((1+(FD8))^1)*((1+(FD9))^1)*((1+(FD10))^1)*((1+(FD11))^1)*((1+(FD12))^1)*((1+(FD13))^1))/((1+('DIVIDEND VALUATION'!$B$42+'DIVIDEND VALUATION'!$B$43))^13)+('DIVIDEND VALUATION'!$J$3*((1+(FD1))^1)*((1+(FD2))^1)*((1+(FD3))^1)*((1+(FD4))^1)*((1+(FD5))^1)*((1+(FD6))^1)*((1+(FD7))^1)*((1+(FD8))^1)*((1+(FD9))^1)*((1+(FD10))^1)*((1+(FD11))^1)*((1+(FD12))^1)*((1+(FD13))^1)*((1+(FD14))^1))/((1+('DIVIDEND VALUATION'!$B$42+'DIVIDEND VALUATION'!$B$43))^14)+('DIVIDEND VALUATION'!$J$3*((1+(FD1))^1)*((1+(FD2))^1)*((1+(FD3))^1)*((1+(FD4))^1)*((1+(FD5))^1)*((1+(FD6))^1)*((1+(FD7))^1)*((1+(FD8))^1)*((1+(FD9))^1)*((1+(FD10))^1)*((1+(FD11))^1)*((1+(FD12))^1)*((1+(FD13))^1)*((1+(FD14))^1)*((1+(FD15))^1))/((1+('DIVIDEND VALUATION'!$B$42+'DIVIDEND VALUATION'!$B$43))^15)+(('DIVIDEND VALUATION'!$J$3*((1+(FD1))^1)*((1+(FD2))^1)*((1+(FD3))^1)*((1+(FD4))^1)*((1+(FD5))^1)*((1+(FD6))^1)*((1+(FD7))^1)*((1+(FD8))^1)*((1+(FD9))^1)*((1+(FD10))^1)*((1+(FD11))^1)*((1+(FD12))^1)*((1+(FD13))^1)*((1+(FD14))^1)*((1+(FD15))^1))/((1+('DIVIDEND VALUATION'!$B$42+'DIVIDEND VALUATION'!$B$43))^15)/('DIVIDEND VALUATION'!$B$42-'DIVIDEND VALUATION'!$B$43)))))</f>
        <v>31.855724076443479</v>
      </c>
      <c r="FE16" s="32">
        <f ca="1">SUM(((('DIVIDEND VALUATION'!$J$3*((1+(FE1))^1))/((1+('DIVIDEND VALUATION'!$B$42+'DIVIDEND VALUATION'!$B$43))^1)+('DIVIDEND VALUATION'!$J$3*((1+(FE1))^1)*((1+(FE2))^1))/((1+('DIVIDEND VALUATION'!$B$42+'DIVIDEND VALUATION'!$B$43))^2)+('DIVIDEND VALUATION'!$J$3*((1+(FE1))^1)*((1+(FE2))^1)*((1+(FE3))^1))/((1+('DIVIDEND VALUATION'!$B$42+'DIVIDEND VALUATION'!$B$43))^3)+('DIVIDEND VALUATION'!$J$3*((1+(FE1))^1)*((1+(FE2))^1)*((1+(FE3))^1)*((1+(FE4))^1))/((1+('DIVIDEND VALUATION'!$B$42+'DIVIDEND VALUATION'!$B$43))^4)+('DIVIDEND VALUATION'!$J$3*((1+(FE1))^1)*((1+(FE2))^1)*((1+(FE3))^1)*((1+(FE4))^1)*((1+(FE5))^1))/((1+('DIVIDEND VALUATION'!$B$42+'DIVIDEND VALUATION'!$B$43))^5)+('DIVIDEND VALUATION'!$J$3*((1+(FE1))^1)*((1+(FE2))^1)*((1+(FE3))^1)*((1+(FE4))^1)*((1+(FE5))^1)*((1+(FE6))^1))/((1+('DIVIDEND VALUATION'!$B$42+'DIVIDEND VALUATION'!$B$43))^6)+('DIVIDEND VALUATION'!$J$3*((1+(FE1))^1)*((1+(FE2))^1)*((1+(FE3))^1)*((1+(FE4))^1)*((1+(FE5))^1)*((1+(FE6))^1)*((1+(FE7))^1))/((1+('DIVIDEND VALUATION'!$B$42+'DIVIDEND VALUATION'!$B$43))^7)+('DIVIDEND VALUATION'!$J$3*((1+(FE1))^1)*((1+(FE2))^1)*((1+(FE3))^1)*((1+(FE4))^1)*((1+(FE5))^1)*((1+(FE6))^1)*((1+(FE7))^1)*((1+(FE8))^1))/((1+('DIVIDEND VALUATION'!$B$42+'DIVIDEND VALUATION'!$B$43))^8)+('DIVIDEND VALUATION'!$J$3*((1+(FE1))^1)*((1+(FE2))^1)*((1+(FE3))^1)*((1+(FE4))^1)*((1+(FE5))^1)*((1+(FE6))^1)*((1+(FE7))^1)*((1+(FE8))^1)*((1+(FE9))^1))/((1+('DIVIDEND VALUATION'!$B$42+'DIVIDEND VALUATION'!$B$43))^9)+('DIVIDEND VALUATION'!$J$3*((1+(FE1))^1)*((1+(FE2))^1)*((1+(FE3))^1)*((1+(FE4))^1)*((1+(FE5))^1)*((1+(FE6))^1)*((1+(FE7))^1)*((1+(FE8))^1)*((1+(FE9))^1)*((1+(FE10))^1))/((1+('DIVIDEND VALUATION'!$B$42+'DIVIDEND VALUATION'!$B$43))^10)+('DIVIDEND VALUATION'!$J$3*((1+(FE1))^1)*((1+(FE2))^1)*((1+(FE3))^1)*((1+(FE4))^1)*((1+(FE5))^1)*((1+(FE6))^1)*((1+(FE7))^1)*((1+(FE8))^1)*((1+(FE9))^1)*((1+(FE10))^1)*((1+(FE11))^1))/((1+('DIVIDEND VALUATION'!$B$42+'DIVIDEND VALUATION'!$B$43))^11)+('DIVIDEND VALUATION'!$J$3*((1+(FE1))^1)*((1+(FE2))^1)*((1+(FE3))^1)*((1+(FE4))^1)*((1+(FE5))^1)*((1+(FE6))^1)*((1+(FE7))^1)*((1+(FE8))^1)*((1+(FE9))^1)*((1+(FE10))^1)*((1+(FE11))^1)*((1+(FE12))^1))/((1+('DIVIDEND VALUATION'!$B$42+'DIVIDEND VALUATION'!$B$43))^12)+('DIVIDEND VALUATION'!$J$3*((1+(FE1))^1)*((1+(FE2))^1)*((1+(FE3))^1)*((1+(FE4))^1)*((1+(FE5))^1)*((1+(FE6))^1)*((1+(FE7))^1)*((1+(FE8))^1)*((1+(FE9))^1)*((1+(FE10))^1)*((1+(FE11))^1)*((1+(FE12))^1)*((1+(FE13))^1))/((1+('DIVIDEND VALUATION'!$B$42+'DIVIDEND VALUATION'!$B$43))^13)+('DIVIDEND VALUATION'!$J$3*((1+(FE1))^1)*((1+(FE2))^1)*((1+(FE3))^1)*((1+(FE4))^1)*((1+(FE5))^1)*((1+(FE6))^1)*((1+(FE7))^1)*((1+(FE8))^1)*((1+(FE9))^1)*((1+(FE10))^1)*((1+(FE11))^1)*((1+(FE12))^1)*((1+(FE13))^1)*((1+(FE14))^1))/((1+('DIVIDEND VALUATION'!$B$42+'DIVIDEND VALUATION'!$B$43))^14)+('DIVIDEND VALUATION'!$J$3*((1+(FE1))^1)*((1+(FE2))^1)*((1+(FE3))^1)*((1+(FE4))^1)*((1+(FE5))^1)*((1+(FE6))^1)*((1+(FE7))^1)*((1+(FE8))^1)*((1+(FE9))^1)*((1+(FE10))^1)*((1+(FE11))^1)*((1+(FE12))^1)*((1+(FE13))^1)*((1+(FE14))^1)*((1+(FE15))^1))/((1+('DIVIDEND VALUATION'!$B$42+'DIVIDEND VALUATION'!$B$43))^15)+(('DIVIDEND VALUATION'!$J$3*((1+(FE1))^1)*((1+(FE2))^1)*((1+(FE3))^1)*((1+(FE4))^1)*((1+(FE5))^1)*((1+(FE6))^1)*((1+(FE7))^1)*((1+(FE8))^1)*((1+(FE9))^1)*((1+(FE10))^1)*((1+(FE11))^1)*((1+(FE12))^1)*((1+(FE13))^1)*((1+(FE14))^1)*((1+(FE15))^1))/((1+('DIVIDEND VALUATION'!$B$42+'DIVIDEND VALUATION'!$B$43))^15)/('DIVIDEND VALUATION'!$B$42-'DIVIDEND VALUATION'!$B$43)))))</f>
        <v>31.883418787242892</v>
      </c>
      <c r="FF16" s="32">
        <f ca="1">SUM(((('DIVIDEND VALUATION'!$J$3*((1+(FF1))^1))/((1+('DIVIDEND VALUATION'!$B$42+'DIVIDEND VALUATION'!$B$43))^1)+('DIVIDEND VALUATION'!$J$3*((1+(FF1))^1)*((1+(FF2))^1))/((1+('DIVIDEND VALUATION'!$B$42+'DIVIDEND VALUATION'!$B$43))^2)+('DIVIDEND VALUATION'!$J$3*((1+(FF1))^1)*((1+(FF2))^1)*((1+(FF3))^1))/((1+('DIVIDEND VALUATION'!$B$42+'DIVIDEND VALUATION'!$B$43))^3)+('DIVIDEND VALUATION'!$J$3*((1+(FF1))^1)*((1+(FF2))^1)*((1+(FF3))^1)*((1+(FF4))^1))/((1+('DIVIDEND VALUATION'!$B$42+'DIVIDEND VALUATION'!$B$43))^4)+('DIVIDEND VALUATION'!$J$3*((1+(FF1))^1)*((1+(FF2))^1)*((1+(FF3))^1)*((1+(FF4))^1)*((1+(FF5))^1))/((1+('DIVIDEND VALUATION'!$B$42+'DIVIDEND VALUATION'!$B$43))^5)+('DIVIDEND VALUATION'!$J$3*((1+(FF1))^1)*((1+(FF2))^1)*((1+(FF3))^1)*((1+(FF4))^1)*((1+(FF5))^1)*((1+(FF6))^1))/((1+('DIVIDEND VALUATION'!$B$42+'DIVIDEND VALUATION'!$B$43))^6)+('DIVIDEND VALUATION'!$J$3*((1+(FF1))^1)*((1+(FF2))^1)*((1+(FF3))^1)*((1+(FF4))^1)*((1+(FF5))^1)*((1+(FF6))^1)*((1+(FF7))^1))/((1+('DIVIDEND VALUATION'!$B$42+'DIVIDEND VALUATION'!$B$43))^7)+('DIVIDEND VALUATION'!$J$3*((1+(FF1))^1)*((1+(FF2))^1)*((1+(FF3))^1)*((1+(FF4))^1)*((1+(FF5))^1)*((1+(FF6))^1)*((1+(FF7))^1)*((1+(FF8))^1))/((1+('DIVIDEND VALUATION'!$B$42+'DIVIDEND VALUATION'!$B$43))^8)+('DIVIDEND VALUATION'!$J$3*((1+(FF1))^1)*((1+(FF2))^1)*((1+(FF3))^1)*((1+(FF4))^1)*((1+(FF5))^1)*((1+(FF6))^1)*((1+(FF7))^1)*((1+(FF8))^1)*((1+(FF9))^1))/((1+('DIVIDEND VALUATION'!$B$42+'DIVIDEND VALUATION'!$B$43))^9)+('DIVIDEND VALUATION'!$J$3*((1+(FF1))^1)*((1+(FF2))^1)*((1+(FF3))^1)*((1+(FF4))^1)*((1+(FF5))^1)*((1+(FF6))^1)*((1+(FF7))^1)*((1+(FF8))^1)*((1+(FF9))^1)*((1+(FF10))^1))/((1+('DIVIDEND VALUATION'!$B$42+'DIVIDEND VALUATION'!$B$43))^10)+('DIVIDEND VALUATION'!$J$3*((1+(FF1))^1)*((1+(FF2))^1)*((1+(FF3))^1)*((1+(FF4))^1)*((1+(FF5))^1)*((1+(FF6))^1)*((1+(FF7))^1)*((1+(FF8))^1)*((1+(FF9))^1)*((1+(FF10))^1)*((1+(FF11))^1))/((1+('DIVIDEND VALUATION'!$B$42+'DIVIDEND VALUATION'!$B$43))^11)+('DIVIDEND VALUATION'!$J$3*((1+(FF1))^1)*((1+(FF2))^1)*((1+(FF3))^1)*((1+(FF4))^1)*((1+(FF5))^1)*((1+(FF6))^1)*((1+(FF7))^1)*((1+(FF8))^1)*((1+(FF9))^1)*((1+(FF10))^1)*((1+(FF11))^1)*((1+(FF12))^1))/((1+('DIVIDEND VALUATION'!$B$42+'DIVIDEND VALUATION'!$B$43))^12)+('DIVIDEND VALUATION'!$J$3*((1+(FF1))^1)*((1+(FF2))^1)*((1+(FF3))^1)*((1+(FF4))^1)*((1+(FF5))^1)*((1+(FF6))^1)*((1+(FF7))^1)*((1+(FF8))^1)*((1+(FF9))^1)*((1+(FF10))^1)*((1+(FF11))^1)*((1+(FF12))^1)*((1+(FF13))^1))/((1+('DIVIDEND VALUATION'!$B$42+'DIVIDEND VALUATION'!$B$43))^13)+('DIVIDEND VALUATION'!$J$3*((1+(FF1))^1)*((1+(FF2))^1)*((1+(FF3))^1)*((1+(FF4))^1)*((1+(FF5))^1)*((1+(FF6))^1)*((1+(FF7))^1)*((1+(FF8))^1)*((1+(FF9))^1)*((1+(FF10))^1)*((1+(FF11))^1)*((1+(FF12))^1)*((1+(FF13))^1)*((1+(FF14))^1))/((1+('DIVIDEND VALUATION'!$B$42+'DIVIDEND VALUATION'!$B$43))^14)+('DIVIDEND VALUATION'!$J$3*((1+(FF1))^1)*((1+(FF2))^1)*((1+(FF3))^1)*((1+(FF4))^1)*((1+(FF5))^1)*((1+(FF6))^1)*((1+(FF7))^1)*((1+(FF8))^1)*((1+(FF9))^1)*((1+(FF10))^1)*((1+(FF11))^1)*((1+(FF12))^1)*((1+(FF13))^1)*((1+(FF14))^1)*((1+(FF15))^1))/((1+('DIVIDEND VALUATION'!$B$42+'DIVIDEND VALUATION'!$B$43))^15)+(('DIVIDEND VALUATION'!$J$3*((1+(FF1))^1)*((1+(FF2))^1)*((1+(FF3))^1)*((1+(FF4))^1)*((1+(FF5))^1)*((1+(FF6))^1)*((1+(FF7))^1)*((1+(FF8))^1)*((1+(FF9))^1)*((1+(FF10))^1)*((1+(FF11))^1)*((1+(FF12))^1)*((1+(FF13))^1)*((1+(FF14))^1)*((1+(FF15))^1))/((1+('DIVIDEND VALUATION'!$B$42+'DIVIDEND VALUATION'!$B$43))^15)/('DIVIDEND VALUATION'!$B$42-'DIVIDEND VALUATION'!$B$43)))))</f>
        <v>25.133947963171927</v>
      </c>
      <c r="FG16" s="32">
        <f ca="1">SUM(((('DIVIDEND VALUATION'!$J$3*((1+(FG1))^1))/((1+('DIVIDEND VALUATION'!$B$42+'DIVIDEND VALUATION'!$B$43))^1)+('DIVIDEND VALUATION'!$J$3*((1+(FG1))^1)*((1+(FG2))^1))/((1+('DIVIDEND VALUATION'!$B$42+'DIVIDEND VALUATION'!$B$43))^2)+('DIVIDEND VALUATION'!$J$3*((1+(FG1))^1)*((1+(FG2))^1)*((1+(FG3))^1))/((1+('DIVIDEND VALUATION'!$B$42+'DIVIDEND VALUATION'!$B$43))^3)+('DIVIDEND VALUATION'!$J$3*((1+(FG1))^1)*((1+(FG2))^1)*((1+(FG3))^1)*((1+(FG4))^1))/((1+('DIVIDEND VALUATION'!$B$42+'DIVIDEND VALUATION'!$B$43))^4)+('DIVIDEND VALUATION'!$J$3*((1+(FG1))^1)*((1+(FG2))^1)*((1+(FG3))^1)*((1+(FG4))^1)*((1+(FG5))^1))/((1+('DIVIDEND VALUATION'!$B$42+'DIVIDEND VALUATION'!$B$43))^5)+('DIVIDEND VALUATION'!$J$3*((1+(FG1))^1)*((1+(FG2))^1)*((1+(FG3))^1)*((1+(FG4))^1)*((1+(FG5))^1)*((1+(FG6))^1))/((1+('DIVIDEND VALUATION'!$B$42+'DIVIDEND VALUATION'!$B$43))^6)+('DIVIDEND VALUATION'!$J$3*((1+(FG1))^1)*((1+(FG2))^1)*((1+(FG3))^1)*((1+(FG4))^1)*((1+(FG5))^1)*((1+(FG6))^1)*((1+(FG7))^1))/((1+('DIVIDEND VALUATION'!$B$42+'DIVIDEND VALUATION'!$B$43))^7)+('DIVIDEND VALUATION'!$J$3*((1+(FG1))^1)*((1+(FG2))^1)*((1+(FG3))^1)*((1+(FG4))^1)*((1+(FG5))^1)*((1+(FG6))^1)*((1+(FG7))^1)*((1+(FG8))^1))/((1+('DIVIDEND VALUATION'!$B$42+'DIVIDEND VALUATION'!$B$43))^8)+('DIVIDEND VALUATION'!$J$3*((1+(FG1))^1)*((1+(FG2))^1)*((1+(FG3))^1)*((1+(FG4))^1)*((1+(FG5))^1)*((1+(FG6))^1)*((1+(FG7))^1)*((1+(FG8))^1)*((1+(FG9))^1))/((1+('DIVIDEND VALUATION'!$B$42+'DIVIDEND VALUATION'!$B$43))^9)+('DIVIDEND VALUATION'!$J$3*((1+(FG1))^1)*((1+(FG2))^1)*((1+(FG3))^1)*((1+(FG4))^1)*((1+(FG5))^1)*((1+(FG6))^1)*((1+(FG7))^1)*((1+(FG8))^1)*((1+(FG9))^1)*((1+(FG10))^1))/((1+('DIVIDEND VALUATION'!$B$42+'DIVIDEND VALUATION'!$B$43))^10)+('DIVIDEND VALUATION'!$J$3*((1+(FG1))^1)*((1+(FG2))^1)*((1+(FG3))^1)*((1+(FG4))^1)*((1+(FG5))^1)*((1+(FG6))^1)*((1+(FG7))^1)*((1+(FG8))^1)*((1+(FG9))^1)*((1+(FG10))^1)*((1+(FG11))^1))/((1+('DIVIDEND VALUATION'!$B$42+'DIVIDEND VALUATION'!$B$43))^11)+('DIVIDEND VALUATION'!$J$3*((1+(FG1))^1)*((1+(FG2))^1)*((1+(FG3))^1)*((1+(FG4))^1)*((1+(FG5))^1)*((1+(FG6))^1)*((1+(FG7))^1)*((1+(FG8))^1)*((1+(FG9))^1)*((1+(FG10))^1)*((1+(FG11))^1)*((1+(FG12))^1))/((1+('DIVIDEND VALUATION'!$B$42+'DIVIDEND VALUATION'!$B$43))^12)+('DIVIDEND VALUATION'!$J$3*((1+(FG1))^1)*((1+(FG2))^1)*((1+(FG3))^1)*((1+(FG4))^1)*((1+(FG5))^1)*((1+(FG6))^1)*((1+(FG7))^1)*((1+(FG8))^1)*((1+(FG9))^1)*((1+(FG10))^1)*((1+(FG11))^1)*((1+(FG12))^1)*((1+(FG13))^1))/((1+('DIVIDEND VALUATION'!$B$42+'DIVIDEND VALUATION'!$B$43))^13)+('DIVIDEND VALUATION'!$J$3*((1+(FG1))^1)*((1+(FG2))^1)*((1+(FG3))^1)*((1+(FG4))^1)*((1+(FG5))^1)*((1+(FG6))^1)*((1+(FG7))^1)*((1+(FG8))^1)*((1+(FG9))^1)*((1+(FG10))^1)*((1+(FG11))^1)*((1+(FG12))^1)*((1+(FG13))^1)*((1+(FG14))^1))/((1+('DIVIDEND VALUATION'!$B$42+'DIVIDEND VALUATION'!$B$43))^14)+('DIVIDEND VALUATION'!$J$3*((1+(FG1))^1)*((1+(FG2))^1)*((1+(FG3))^1)*((1+(FG4))^1)*((1+(FG5))^1)*((1+(FG6))^1)*((1+(FG7))^1)*((1+(FG8))^1)*((1+(FG9))^1)*((1+(FG10))^1)*((1+(FG11))^1)*((1+(FG12))^1)*((1+(FG13))^1)*((1+(FG14))^1)*((1+(FG15))^1))/((1+('DIVIDEND VALUATION'!$B$42+'DIVIDEND VALUATION'!$B$43))^15)+(('DIVIDEND VALUATION'!$J$3*((1+(FG1))^1)*((1+(FG2))^1)*((1+(FG3))^1)*((1+(FG4))^1)*((1+(FG5))^1)*((1+(FG6))^1)*((1+(FG7))^1)*((1+(FG8))^1)*((1+(FG9))^1)*((1+(FG10))^1)*((1+(FG11))^1)*((1+(FG12))^1)*((1+(FG13))^1)*((1+(FG14))^1)*((1+(FG15))^1))/((1+('DIVIDEND VALUATION'!$B$42+'DIVIDEND VALUATION'!$B$43))^15)/('DIVIDEND VALUATION'!$B$42-'DIVIDEND VALUATION'!$B$43)))))</f>
        <v>86.080056952083737</v>
      </c>
      <c r="FH16" s="32">
        <f ca="1">SUM(((('DIVIDEND VALUATION'!$J$3*((1+(FH1))^1))/((1+('DIVIDEND VALUATION'!$B$42+'DIVIDEND VALUATION'!$B$43))^1)+('DIVIDEND VALUATION'!$J$3*((1+(FH1))^1)*((1+(FH2))^1))/((1+('DIVIDEND VALUATION'!$B$42+'DIVIDEND VALUATION'!$B$43))^2)+('DIVIDEND VALUATION'!$J$3*((1+(FH1))^1)*((1+(FH2))^1)*((1+(FH3))^1))/((1+('DIVIDEND VALUATION'!$B$42+'DIVIDEND VALUATION'!$B$43))^3)+('DIVIDEND VALUATION'!$J$3*((1+(FH1))^1)*((1+(FH2))^1)*((1+(FH3))^1)*((1+(FH4))^1))/((1+('DIVIDEND VALUATION'!$B$42+'DIVIDEND VALUATION'!$B$43))^4)+('DIVIDEND VALUATION'!$J$3*((1+(FH1))^1)*((1+(FH2))^1)*((1+(FH3))^1)*((1+(FH4))^1)*((1+(FH5))^1))/((1+('DIVIDEND VALUATION'!$B$42+'DIVIDEND VALUATION'!$B$43))^5)+('DIVIDEND VALUATION'!$J$3*((1+(FH1))^1)*((1+(FH2))^1)*((1+(FH3))^1)*((1+(FH4))^1)*((1+(FH5))^1)*((1+(FH6))^1))/((1+('DIVIDEND VALUATION'!$B$42+'DIVIDEND VALUATION'!$B$43))^6)+('DIVIDEND VALUATION'!$J$3*((1+(FH1))^1)*((1+(FH2))^1)*((1+(FH3))^1)*((1+(FH4))^1)*((1+(FH5))^1)*((1+(FH6))^1)*((1+(FH7))^1))/((1+('DIVIDEND VALUATION'!$B$42+'DIVIDEND VALUATION'!$B$43))^7)+('DIVIDEND VALUATION'!$J$3*((1+(FH1))^1)*((1+(FH2))^1)*((1+(FH3))^1)*((1+(FH4))^1)*((1+(FH5))^1)*((1+(FH6))^1)*((1+(FH7))^1)*((1+(FH8))^1))/((1+('DIVIDEND VALUATION'!$B$42+'DIVIDEND VALUATION'!$B$43))^8)+('DIVIDEND VALUATION'!$J$3*((1+(FH1))^1)*((1+(FH2))^1)*((1+(FH3))^1)*((1+(FH4))^1)*((1+(FH5))^1)*((1+(FH6))^1)*((1+(FH7))^1)*((1+(FH8))^1)*((1+(FH9))^1))/((1+('DIVIDEND VALUATION'!$B$42+'DIVIDEND VALUATION'!$B$43))^9)+('DIVIDEND VALUATION'!$J$3*((1+(FH1))^1)*((1+(FH2))^1)*((1+(FH3))^1)*((1+(FH4))^1)*((1+(FH5))^1)*((1+(FH6))^1)*((1+(FH7))^1)*((1+(FH8))^1)*((1+(FH9))^1)*((1+(FH10))^1))/((1+('DIVIDEND VALUATION'!$B$42+'DIVIDEND VALUATION'!$B$43))^10)+('DIVIDEND VALUATION'!$J$3*((1+(FH1))^1)*((1+(FH2))^1)*((1+(FH3))^1)*((1+(FH4))^1)*((1+(FH5))^1)*((1+(FH6))^1)*((1+(FH7))^1)*((1+(FH8))^1)*((1+(FH9))^1)*((1+(FH10))^1)*((1+(FH11))^1))/((1+('DIVIDEND VALUATION'!$B$42+'DIVIDEND VALUATION'!$B$43))^11)+('DIVIDEND VALUATION'!$J$3*((1+(FH1))^1)*((1+(FH2))^1)*((1+(FH3))^1)*((1+(FH4))^1)*((1+(FH5))^1)*((1+(FH6))^1)*((1+(FH7))^1)*((1+(FH8))^1)*((1+(FH9))^1)*((1+(FH10))^1)*((1+(FH11))^1)*((1+(FH12))^1))/((1+('DIVIDEND VALUATION'!$B$42+'DIVIDEND VALUATION'!$B$43))^12)+('DIVIDEND VALUATION'!$J$3*((1+(FH1))^1)*((1+(FH2))^1)*((1+(FH3))^1)*((1+(FH4))^1)*((1+(FH5))^1)*((1+(FH6))^1)*((1+(FH7))^1)*((1+(FH8))^1)*((1+(FH9))^1)*((1+(FH10))^1)*((1+(FH11))^1)*((1+(FH12))^1)*((1+(FH13))^1))/((1+('DIVIDEND VALUATION'!$B$42+'DIVIDEND VALUATION'!$B$43))^13)+('DIVIDEND VALUATION'!$J$3*((1+(FH1))^1)*((1+(FH2))^1)*((1+(FH3))^1)*((1+(FH4))^1)*((1+(FH5))^1)*((1+(FH6))^1)*((1+(FH7))^1)*((1+(FH8))^1)*((1+(FH9))^1)*((1+(FH10))^1)*((1+(FH11))^1)*((1+(FH12))^1)*((1+(FH13))^1)*((1+(FH14))^1))/((1+('DIVIDEND VALUATION'!$B$42+'DIVIDEND VALUATION'!$B$43))^14)+('DIVIDEND VALUATION'!$J$3*((1+(FH1))^1)*((1+(FH2))^1)*((1+(FH3))^1)*((1+(FH4))^1)*((1+(FH5))^1)*((1+(FH6))^1)*((1+(FH7))^1)*((1+(FH8))^1)*((1+(FH9))^1)*((1+(FH10))^1)*((1+(FH11))^1)*((1+(FH12))^1)*((1+(FH13))^1)*((1+(FH14))^1)*((1+(FH15))^1))/((1+('DIVIDEND VALUATION'!$B$42+'DIVIDEND VALUATION'!$B$43))^15)+(('DIVIDEND VALUATION'!$J$3*((1+(FH1))^1)*((1+(FH2))^1)*((1+(FH3))^1)*((1+(FH4))^1)*((1+(FH5))^1)*((1+(FH6))^1)*((1+(FH7))^1)*((1+(FH8))^1)*((1+(FH9))^1)*((1+(FH10))^1)*((1+(FH11))^1)*((1+(FH12))^1)*((1+(FH13))^1)*((1+(FH14))^1)*((1+(FH15))^1))/((1+('DIVIDEND VALUATION'!$B$42+'DIVIDEND VALUATION'!$B$43))^15)/('DIVIDEND VALUATION'!$B$42-'DIVIDEND VALUATION'!$B$43)))))</f>
        <v>44.153597204395524</v>
      </c>
      <c r="FI16" s="32">
        <f ca="1">SUM(((('DIVIDEND VALUATION'!$J$3*((1+(FI1))^1))/((1+('DIVIDEND VALUATION'!$B$42+'DIVIDEND VALUATION'!$B$43))^1)+('DIVIDEND VALUATION'!$J$3*((1+(FI1))^1)*((1+(FI2))^1))/((1+('DIVIDEND VALUATION'!$B$42+'DIVIDEND VALUATION'!$B$43))^2)+('DIVIDEND VALUATION'!$J$3*((1+(FI1))^1)*((1+(FI2))^1)*((1+(FI3))^1))/((1+('DIVIDEND VALUATION'!$B$42+'DIVIDEND VALUATION'!$B$43))^3)+('DIVIDEND VALUATION'!$J$3*((1+(FI1))^1)*((1+(FI2))^1)*((1+(FI3))^1)*((1+(FI4))^1))/((1+('DIVIDEND VALUATION'!$B$42+'DIVIDEND VALUATION'!$B$43))^4)+('DIVIDEND VALUATION'!$J$3*((1+(FI1))^1)*((1+(FI2))^1)*((1+(FI3))^1)*((1+(FI4))^1)*((1+(FI5))^1))/((1+('DIVIDEND VALUATION'!$B$42+'DIVIDEND VALUATION'!$B$43))^5)+('DIVIDEND VALUATION'!$J$3*((1+(FI1))^1)*((1+(FI2))^1)*((1+(FI3))^1)*((1+(FI4))^1)*((1+(FI5))^1)*((1+(FI6))^1))/((1+('DIVIDEND VALUATION'!$B$42+'DIVIDEND VALUATION'!$B$43))^6)+('DIVIDEND VALUATION'!$J$3*((1+(FI1))^1)*((1+(FI2))^1)*((1+(FI3))^1)*((1+(FI4))^1)*((1+(FI5))^1)*((1+(FI6))^1)*((1+(FI7))^1))/((1+('DIVIDEND VALUATION'!$B$42+'DIVIDEND VALUATION'!$B$43))^7)+('DIVIDEND VALUATION'!$J$3*((1+(FI1))^1)*((1+(FI2))^1)*((1+(FI3))^1)*((1+(FI4))^1)*((1+(FI5))^1)*((1+(FI6))^1)*((1+(FI7))^1)*((1+(FI8))^1))/((1+('DIVIDEND VALUATION'!$B$42+'DIVIDEND VALUATION'!$B$43))^8)+('DIVIDEND VALUATION'!$J$3*((1+(FI1))^1)*((1+(FI2))^1)*((1+(FI3))^1)*((1+(FI4))^1)*((1+(FI5))^1)*((1+(FI6))^1)*((1+(FI7))^1)*((1+(FI8))^1)*((1+(FI9))^1))/((1+('DIVIDEND VALUATION'!$B$42+'DIVIDEND VALUATION'!$B$43))^9)+('DIVIDEND VALUATION'!$J$3*((1+(FI1))^1)*((1+(FI2))^1)*((1+(FI3))^1)*((1+(FI4))^1)*((1+(FI5))^1)*((1+(FI6))^1)*((1+(FI7))^1)*((1+(FI8))^1)*((1+(FI9))^1)*((1+(FI10))^1))/((1+('DIVIDEND VALUATION'!$B$42+'DIVIDEND VALUATION'!$B$43))^10)+('DIVIDEND VALUATION'!$J$3*((1+(FI1))^1)*((1+(FI2))^1)*((1+(FI3))^1)*((1+(FI4))^1)*((1+(FI5))^1)*((1+(FI6))^1)*((1+(FI7))^1)*((1+(FI8))^1)*((1+(FI9))^1)*((1+(FI10))^1)*((1+(FI11))^1))/((1+('DIVIDEND VALUATION'!$B$42+'DIVIDEND VALUATION'!$B$43))^11)+('DIVIDEND VALUATION'!$J$3*((1+(FI1))^1)*((1+(FI2))^1)*((1+(FI3))^1)*((1+(FI4))^1)*((1+(FI5))^1)*((1+(FI6))^1)*((1+(FI7))^1)*((1+(FI8))^1)*((1+(FI9))^1)*((1+(FI10))^1)*((1+(FI11))^1)*((1+(FI12))^1))/((1+('DIVIDEND VALUATION'!$B$42+'DIVIDEND VALUATION'!$B$43))^12)+('DIVIDEND VALUATION'!$J$3*((1+(FI1))^1)*((1+(FI2))^1)*((1+(FI3))^1)*((1+(FI4))^1)*((1+(FI5))^1)*((1+(FI6))^1)*((1+(FI7))^1)*((1+(FI8))^1)*((1+(FI9))^1)*((1+(FI10))^1)*((1+(FI11))^1)*((1+(FI12))^1)*((1+(FI13))^1))/((1+('DIVIDEND VALUATION'!$B$42+'DIVIDEND VALUATION'!$B$43))^13)+('DIVIDEND VALUATION'!$J$3*((1+(FI1))^1)*((1+(FI2))^1)*((1+(FI3))^1)*((1+(FI4))^1)*((1+(FI5))^1)*((1+(FI6))^1)*((1+(FI7))^1)*((1+(FI8))^1)*((1+(FI9))^1)*((1+(FI10))^1)*((1+(FI11))^1)*((1+(FI12))^1)*((1+(FI13))^1)*((1+(FI14))^1))/((1+('DIVIDEND VALUATION'!$B$42+'DIVIDEND VALUATION'!$B$43))^14)+('DIVIDEND VALUATION'!$J$3*((1+(FI1))^1)*((1+(FI2))^1)*((1+(FI3))^1)*((1+(FI4))^1)*((1+(FI5))^1)*((1+(FI6))^1)*((1+(FI7))^1)*((1+(FI8))^1)*((1+(FI9))^1)*((1+(FI10))^1)*((1+(FI11))^1)*((1+(FI12))^1)*((1+(FI13))^1)*((1+(FI14))^1)*((1+(FI15))^1))/((1+('DIVIDEND VALUATION'!$B$42+'DIVIDEND VALUATION'!$B$43))^15)+(('DIVIDEND VALUATION'!$J$3*((1+(FI1))^1)*((1+(FI2))^1)*((1+(FI3))^1)*((1+(FI4))^1)*((1+(FI5))^1)*((1+(FI6))^1)*((1+(FI7))^1)*((1+(FI8))^1)*((1+(FI9))^1)*((1+(FI10))^1)*((1+(FI11))^1)*((1+(FI12))^1)*((1+(FI13))^1)*((1+(FI14))^1)*((1+(FI15))^1))/((1+('DIVIDEND VALUATION'!$B$42+'DIVIDEND VALUATION'!$B$43))^15)/('DIVIDEND VALUATION'!$B$42-'DIVIDEND VALUATION'!$B$43)))))</f>
        <v>28.311288754149128</v>
      </c>
      <c r="FJ16" s="32">
        <f ca="1">SUM(((('DIVIDEND VALUATION'!$J$3*((1+(FJ1))^1))/((1+('DIVIDEND VALUATION'!$B$42+'DIVIDEND VALUATION'!$B$43))^1)+('DIVIDEND VALUATION'!$J$3*((1+(FJ1))^1)*((1+(FJ2))^1))/((1+('DIVIDEND VALUATION'!$B$42+'DIVIDEND VALUATION'!$B$43))^2)+('DIVIDEND VALUATION'!$J$3*((1+(FJ1))^1)*((1+(FJ2))^1)*((1+(FJ3))^1))/((1+('DIVIDEND VALUATION'!$B$42+'DIVIDEND VALUATION'!$B$43))^3)+('DIVIDEND VALUATION'!$J$3*((1+(FJ1))^1)*((1+(FJ2))^1)*((1+(FJ3))^1)*((1+(FJ4))^1))/((1+('DIVIDEND VALUATION'!$B$42+'DIVIDEND VALUATION'!$B$43))^4)+('DIVIDEND VALUATION'!$J$3*((1+(FJ1))^1)*((1+(FJ2))^1)*((1+(FJ3))^1)*((1+(FJ4))^1)*((1+(FJ5))^1))/((1+('DIVIDEND VALUATION'!$B$42+'DIVIDEND VALUATION'!$B$43))^5)+('DIVIDEND VALUATION'!$J$3*((1+(FJ1))^1)*((1+(FJ2))^1)*((1+(FJ3))^1)*((1+(FJ4))^1)*((1+(FJ5))^1)*((1+(FJ6))^1))/((1+('DIVIDEND VALUATION'!$B$42+'DIVIDEND VALUATION'!$B$43))^6)+('DIVIDEND VALUATION'!$J$3*((1+(FJ1))^1)*((1+(FJ2))^1)*((1+(FJ3))^1)*((1+(FJ4))^1)*((1+(FJ5))^1)*((1+(FJ6))^1)*((1+(FJ7))^1))/((1+('DIVIDEND VALUATION'!$B$42+'DIVIDEND VALUATION'!$B$43))^7)+('DIVIDEND VALUATION'!$J$3*((1+(FJ1))^1)*((1+(FJ2))^1)*((1+(FJ3))^1)*((1+(FJ4))^1)*((1+(FJ5))^1)*((1+(FJ6))^1)*((1+(FJ7))^1)*((1+(FJ8))^1))/((1+('DIVIDEND VALUATION'!$B$42+'DIVIDEND VALUATION'!$B$43))^8)+('DIVIDEND VALUATION'!$J$3*((1+(FJ1))^1)*((1+(FJ2))^1)*((1+(FJ3))^1)*((1+(FJ4))^1)*((1+(FJ5))^1)*((1+(FJ6))^1)*((1+(FJ7))^1)*((1+(FJ8))^1)*((1+(FJ9))^1))/((1+('DIVIDEND VALUATION'!$B$42+'DIVIDEND VALUATION'!$B$43))^9)+('DIVIDEND VALUATION'!$J$3*((1+(FJ1))^1)*((1+(FJ2))^1)*((1+(FJ3))^1)*((1+(FJ4))^1)*((1+(FJ5))^1)*((1+(FJ6))^1)*((1+(FJ7))^1)*((1+(FJ8))^1)*((1+(FJ9))^1)*((1+(FJ10))^1))/((1+('DIVIDEND VALUATION'!$B$42+'DIVIDEND VALUATION'!$B$43))^10)+('DIVIDEND VALUATION'!$J$3*((1+(FJ1))^1)*((1+(FJ2))^1)*((1+(FJ3))^1)*((1+(FJ4))^1)*((1+(FJ5))^1)*((1+(FJ6))^1)*((1+(FJ7))^1)*((1+(FJ8))^1)*((1+(FJ9))^1)*((1+(FJ10))^1)*((1+(FJ11))^1))/((1+('DIVIDEND VALUATION'!$B$42+'DIVIDEND VALUATION'!$B$43))^11)+('DIVIDEND VALUATION'!$J$3*((1+(FJ1))^1)*((1+(FJ2))^1)*((1+(FJ3))^1)*((1+(FJ4))^1)*((1+(FJ5))^1)*((1+(FJ6))^1)*((1+(FJ7))^1)*((1+(FJ8))^1)*((1+(FJ9))^1)*((1+(FJ10))^1)*((1+(FJ11))^1)*((1+(FJ12))^1))/((1+('DIVIDEND VALUATION'!$B$42+'DIVIDEND VALUATION'!$B$43))^12)+('DIVIDEND VALUATION'!$J$3*((1+(FJ1))^1)*((1+(FJ2))^1)*((1+(FJ3))^1)*((1+(FJ4))^1)*((1+(FJ5))^1)*((1+(FJ6))^1)*((1+(FJ7))^1)*((1+(FJ8))^1)*((1+(FJ9))^1)*((1+(FJ10))^1)*((1+(FJ11))^1)*((1+(FJ12))^1)*((1+(FJ13))^1))/((1+('DIVIDEND VALUATION'!$B$42+'DIVIDEND VALUATION'!$B$43))^13)+('DIVIDEND VALUATION'!$J$3*((1+(FJ1))^1)*((1+(FJ2))^1)*((1+(FJ3))^1)*((1+(FJ4))^1)*((1+(FJ5))^1)*((1+(FJ6))^1)*((1+(FJ7))^1)*((1+(FJ8))^1)*((1+(FJ9))^1)*((1+(FJ10))^1)*((1+(FJ11))^1)*((1+(FJ12))^1)*((1+(FJ13))^1)*((1+(FJ14))^1))/((1+('DIVIDEND VALUATION'!$B$42+'DIVIDEND VALUATION'!$B$43))^14)+('DIVIDEND VALUATION'!$J$3*((1+(FJ1))^1)*((1+(FJ2))^1)*((1+(FJ3))^1)*((1+(FJ4))^1)*((1+(FJ5))^1)*((1+(FJ6))^1)*((1+(FJ7))^1)*((1+(FJ8))^1)*((1+(FJ9))^1)*((1+(FJ10))^1)*((1+(FJ11))^1)*((1+(FJ12))^1)*((1+(FJ13))^1)*((1+(FJ14))^1)*((1+(FJ15))^1))/((1+('DIVIDEND VALUATION'!$B$42+'DIVIDEND VALUATION'!$B$43))^15)+(('DIVIDEND VALUATION'!$J$3*((1+(FJ1))^1)*((1+(FJ2))^1)*((1+(FJ3))^1)*((1+(FJ4))^1)*((1+(FJ5))^1)*((1+(FJ6))^1)*((1+(FJ7))^1)*((1+(FJ8))^1)*((1+(FJ9))^1)*((1+(FJ10))^1)*((1+(FJ11))^1)*((1+(FJ12))^1)*((1+(FJ13))^1)*((1+(FJ14))^1)*((1+(FJ15))^1))/((1+('DIVIDEND VALUATION'!$B$42+'DIVIDEND VALUATION'!$B$43))^15)/('DIVIDEND VALUATION'!$B$42-'DIVIDEND VALUATION'!$B$43)))))</f>
        <v>55.922796333856617</v>
      </c>
      <c r="FK16" s="32">
        <f ca="1">SUM(((('DIVIDEND VALUATION'!$J$3*((1+(FK1))^1))/((1+('DIVIDEND VALUATION'!$B$42+'DIVIDEND VALUATION'!$B$43))^1)+('DIVIDEND VALUATION'!$J$3*((1+(FK1))^1)*((1+(FK2))^1))/((1+('DIVIDEND VALUATION'!$B$42+'DIVIDEND VALUATION'!$B$43))^2)+('DIVIDEND VALUATION'!$J$3*((1+(FK1))^1)*((1+(FK2))^1)*((1+(FK3))^1))/((1+('DIVIDEND VALUATION'!$B$42+'DIVIDEND VALUATION'!$B$43))^3)+('DIVIDEND VALUATION'!$J$3*((1+(FK1))^1)*((1+(FK2))^1)*((1+(FK3))^1)*((1+(FK4))^1))/((1+('DIVIDEND VALUATION'!$B$42+'DIVIDEND VALUATION'!$B$43))^4)+('DIVIDEND VALUATION'!$J$3*((1+(FK1))^1)*((1+(FK2))^1)*((1+(FK3))^1)*((1+(FK4))^1)*((1+(FK5))^1))/((1+('DIVIDEND VALUATION'!$B$42+'DIVIDEND VALUATION'!$B$43))^5)+('DIVIDEND VALUATION'!$J$3*((1+(FK1))^1)*((1+(FK2))^1)*((1+(FK3))^1)*((1+(FK4))^1)*((1+(FK5))^1)*((1+(FK6))^1))/((1+('DIVIDEND VALUATION'!$B$42+'DIVIDEND VALUATION'!$B$43))^6)+('DIVIDEND VALUATION'!$J$3*((1+(FK1))^1)*((1+(FK2))^1)*((1+(FK3))^1)*((1+(FK4))^1)*((1+(FK5))^1)*((1+(FK6))^1)*((1+(FK7))^1))/((1+('DIVIDEND VALUATION'!$B$42+'DIVIDEND VALUATION'!$B$43))^7)+('DIVIDEND VALUATION'!$J$3*((1+(FK1))^1)*((1+(FK2))^1)*((1+(FK3))^1)*((1+(FK4))^1)*((1+(FK5))^1)*((1+(FK6))^1)*((1+(FK7))^1)*((1+(FK8))^1))/((1+('DIVIDEND VALUATION'!$B$42+'DIVIDEND VALUATION'!$B$43))^8)+('DIVIDEND VALUATION'!$J$3*((1+(FK1))^1)*((1+(FK2))^1)*((1+(FK3))^1)*((1+(FK4))^1)*((1+(FK5))^1)*((1+(FK6))^1)*((1+(FK7))^1)*((1+(FK8))^1)*((1+(FK9))^1))/((1+('DIVIDEND VALUATION'!$B$42+'DIVIDEND VALUATION'!$B$43))^9)+('DIVIDEND VALUATION'!$J$3*((1+(FK1))^1)*((1+(FK2))^1)*((1+(FK3))^1)*((1+(FK4))^1)*((1+(FK5))^1)*((1+(FK6))^1)*((1+(FK7))^1)*((1+(FK8))^1)*((1+(FK9))^1)*((1+(FK10))^1))/((1+('DIVIDEND VALUATION'!$B$42+'DIVIDEND VALUATION'!$B$43))^10)+('DIVIDEND VALUATION'!$J$3*((1+(FK1))^1)*((1+(FK2))^1)*((1+(FK3))^1)*((1+(FK4))^1)*((1+(FK5))^1)*((1+(FK6))^1)*((1+(FK7))^1)*((1+(FK8))^1)*((1+(FK9))^1)*((1+(FK10))^1)*((1+(FK11))^1))/((1+('DIVIDEND VALUATION'!$B$42+'DIVIDEND VALUATION'!$B$43))^11)+('DIVIDEND VALUATION'!$J$3*((1+(FK1))^1)*((1+(FK2))^1)*((1+(FK3))^1)*((1+(FK4))^1)*((1+(FK5))^1)*((1+(FK6))^1)*((1+(FK7))^1)*((1+(FK8))^1)*((1+(FK9))^1)*((1+(FK10))^1)*((1+(FK11))^1)*((1+(FK12))^1))/((1+('DIVIDEND VALUATION'!$B$42+'DIVIDEND VALUATION'!$B$43))^12)+('DIVIDEND VALUATION'!$J$3*((1+(FK1))^1)*((1+(FK2))^1)*((1+(FK3))^1)*((1+(FK4))^1)*((1+(FK5))^1)*((1+(FK6))^1)*((1+(FK7))^1)*((1+(FK8))^1)*((1+(FK9))^1)*((1+(FK10))^1)*((1+(FK11))^1)*((1+(FK12))^1)*((1+(FK13))^1))/((1+('DIVIDEND VALUATION'!$B$42+'DIVIDEND VALUATION'!$B$43))^13)+('DIVIDEND VALUATION'!$J$3*((1+(FK1))^1)*((1+(FK2))^1)*((1+(FK3))^1)*((1+(FK4))^1)*((1+(FK5))^1)*((1+(FK6))^1)*((1+(FK7))^1)*((1+(FK8))^1)*((1+(FK9))^1)*((1+(FK10))^1)*((1+(FK11))^1)*((1+(FK12))^1)*((1+(FK13))^1)*((1+(FK14))^1))/((1+('DIVIDEND VALUATION'!$B$42+'DIVIDEND VALUATION'!$B$43))^14)+('DIVIDEND VALUATION'!$J$3*((1+(FK1))^1)*((1+(FK2))^1)*((1+(FK3))^1)*((1+(FK4))^1)*((1+(FK5))^1)*((1+(FK6))^1)*((1+(FK7))^1)*((1+(FK8))^1)*((1+(FK9))^1)*((1+(FK10))^1)*((1+(FK11))^1)*((1+(FK12))^1)*((1+(FK13))^1)*((1+(FK14))^1)*((1+(FK15))^1))/((1+('DIVIDEND VALUATION'!$B$42+'DIVIDEND VALUATION'!$B$43))^15)+(('DIVIDEND VALUATION'!$J$3*((1+(FK1))^1)*((1+(FK2))^1)*((1+(FK3))^1)*((1+(FK4))^1)*((1+(FK5))^1)*((1+(FK6))^1)*((1+(FK7))^1)*((1+(FK8))^1)*((1+(FK9))^1)*((1+(FK10))^1)*((1+(FK11))^1)*((1+(FK12))^1)*((1+(FK13))^1)*((1+(FK14))^1)*((1+(FK15))^1))/((1+('DIVIDEND VALUATION'!$B$42+'DIVIDEND VALUATION'!$B$43))^15)/('DIVIDEND VALUATION'!$B$42-'DIVIDEND VALUATION'!$B$43)))))</f>
        <v>46.770232366890362</v>
      </c>
      <c r="FL16" s="32">
        <f ca="1">SUM(((('DIVIDEND VALUATION'!$J$3*((1+(FL1))^1))/((1+('DIVIDEND VALUATION'!$B$42+'DIVIDEND VALUATION'!$B$43))^1)+('DIVIDEND VALUATION'!$J$3*((1+(FL1))^1)*((1+(FL2))^1))/((1+('DIVIDEND VALUATION'!$B$42+'DIVIDEND VALUATION'!$B$43))^2)+('DIVIDEND VALUATION'!$J$3*((1+(FL1))^1)*((1+(FL2))^1)*((1+(FL3))^1))/((1+('DIVIDEND VALUATION'!$B$42+'DIVIDEND VALUATION'!$B$43))^3)+('DIVIDEND VALUATION'!$J$3*((1+(FL1))^1)*((1+(FL2))^1)*((1+(FL3))^1)*((1+(FL4))^1))/((1+('DIVIDEND VALUATION'!$B$42+'DIVIDEND VALUATION'!$B$43))^4)+('DIVIDEND VALUATION'!$J$3*((1+(FL1))^1)*((1+(FL2))^1)*((1+(FL3))^1)*((1+(FL4))^1)*((1+(FL5))^1))/((1+('DIVIDEND VALUATION'!$B$42+'DIVIDEND VALUATION'!$B$43))^5)+('DIVIDEND VALUATION'!$J$3*((1+(FL1))^1)*((1+(FL2))^1)*((1+(FL3))^1)*((1+(FL4))^1)*((1+(FL5))^1)*((1+(FL6))^1))/((1+('DIVIDEND VALUATION'!$B$42+'DIVIDEND VALUATION'!$B$43))^6)+('DIVIDEND VALUATION'!$J$3*((1+(FL1))^1)*((1+(FL2))^1)*((1+(FL3))^1)*((1+(FL4))^1)*((1+(FL5))^1)*((1+(FL6))^1)*((1+(FL7))^1))/((1+('DIVIDEND VALUATION'!$B$42+'DIVIDEND VALUATION'!$B$43))^7)+('DIVIDEND VALUATION'!$J$3*((1+(FL1))^1)*((1+(FL2))^1)*((1+(FL3))^1)*((1+(FL4))^1)*((1+(FL5))^1)*((1+(FL6))^1)*((1+(FL7))^1)*((1+(FL8))^1))/((1+('DIVIDEND VALUATION'!$B$42+'DIVIDEND VALUATION'!$B$43))^8)+('DIVIDEND VALUATION'!$J$3*((1+(FL1))^1)*((1+(FL2))^1)*((1+(FL3))^1)*((1+(FL4))^1)*((1+(FL5))^1)*((1+(FL6))^1)*((1+(FL7))^1)*((1+(FL8))^1)*((1+(FL9))^1))/((1+('DIVIDEND VALUATION'!$B$42+'DIVIDEND VALUATION'!$B$43))^9)+('DIVIDEND VALUATION'!$J$3*((1+(FL1))^1)*((1+(FL2))^1)*((1+(FL3))^1)*((1+(FL4))^1)*((1+(FL5))^1)*((1+(FL6))^1)*((1+(FL7))^1)*((1+(FL8))^1)*((1+(FL9))^1)*((1+(FL10))^1))/((1+('DIVIDEND VALUATION'!$B$42+'DIVIDEND VALUATION'!$B$43))^10)+('DIVIDEND VALUATION'!$J$3*((1+(FL1))^1)*((1+(FL2))^1)*((1+(FL3))^1)*((1+(FL4))^1)*((1+(FL5))^1)*((1+(FL6))^1)*((1+(FL7))^1)*((1+(FL8))^1)*((1+(FL9))^1)*((1+(FL10))^1)*((1+(FL11))^1))/((1+('DIVIDEND VALUATION'!$B$42+'DIVIDEND VALUATION'!$B$43))^11)+('DIVIDEND VALUATION'!$J$3*((1+(FL1))^1)*((1+(FL2))^1)*((1+(FL3))^1)*((1+(FL4))^1)*((1+(FL5))^1)*((1+(FL6))^1)*((1+(FL7))^1)*((1+(FL8))^1)*((1+(FL9))^1)*((1+(FL10))^1)*((1+(FL11))^1)*((1+(FL12))^1))/((1+('DIVIDEND VALUATION'!$B$42+'DIVIDEND VALUATION'!$B$43))^12)+('DIVIDEND VALUATION'!$J$3*((1+(FL1))^1)*((1+(FL2))^1)*((1+(FL3))^1)*((1+(FL4))^1)*((1+(FL5))^1)*((1+(FL6))^1)*((1+(FL7))^1)*((1+(FL8))^1)*((1+(FL9))^1)*((1+(FL10))^1)*((1+(FL11))^1)*((1+(FL12))^1)*((1+(FL13))^1))/((1+('DIVIDEND VALUATION'!$B$42+'DIVIDEND VALUATION'!$B$43))^13)+('DIVIDEND VALUATION'!$J$3*((1+(FL1))^1)*((1+(FL2))^1)*((1+(FL3))^1)*((1+(FL4))^1)*((1+(FL5))^1)*((1+(FL6))^1)*((1+(FL7))^1)*((1+(FL8))^1)*((1+(FL9))^1)*((1+(FL10))^1)*((1+(FL11))^1)*((1+(FL12))^1)*((1+(FL13))^1)*((1+(FL14))^1))/((1+('DIVIDEND VALUATION'!$B$42+'DIVIDEND VALUATION'!$B$43))^14)+('DIVIDEND VALUATION'!$J$3*((1+(FL1))^1)*((1+(FL2))^1)*((1+(FL3))^1)*((1+(FL4))^1)*((1+(FL5))^1)*((1+(FL6))^1)*((1+(FL7))^1)*((1+(FL8))^1)*((1+(FL9))^1)*((1+(FL10))^1)*((1+(FL11))^1)*((1+(FL12))^1)*((1+(FL13))^1)*((1+(FL14))^1)*((1+(FL15))^1))/((1+('DIVIDEND VALUATION'!$B$42+'DIVIDEND VALUATION'!$B$43))^15)+(('DIVIDEND VALUATION'!$J$3*((1+(FL1))^1)*((1+(FL2))^1)*((1+(FL3))^1)*((1+(FL4))^1)*((1+(FL5))^1)*((1+(FL6))^1)*((1+(FL7))^1)*((1+(FL8))^1)*((1+(FL9))^1)*((1+(FL10))^1)*((1+(FL11))^1)*((1+(FL12))^1)*((1+(FL13))^1)*((1+(FL14))^1)*((1+(FL15))^1))/((1+('DIVIDEND VALUATION'!$B$42+'DIVIDEND VALUATION'!$B$43))^15)/('DIVIDEND VALUATION'!$B$42-'DIVIDEND VALUATION'!$B$43)))))</f>
        <v>37.77481498361314</v>
      </c>
      <c r="FM16" s="32">
        <f ca="1">SUM(((('DIVIDEND VALUATION'!$J$3*((1+(FM1))^1))/((1+('DIVIDEND VALUATION'!$B$42+'DIVIDEND VALUATION'!$B$43))^1)+('DIVIDEND VALUATION'!$J$3*((1+(FM1))^1)*((1+(FM2))^1))/((1+('DIVIDEND VALUATION'!$B$42+'DIVIDEND VALUATION'!$B$43))^2)+('DIVIDEND VALUATION'!$J$3*((1+(FM1))^1)*((1+(FM2))^1)*((1+(FM3))^1))/((1+('DIVIDEND VALUATION'!$B$42+'DIVIDEND VALUATION'!$B$43))^3)+('DIVIDEND VALUATION'!$J$3*((1+(FM1))^1)*((1+(FM2))^1)*((1+(FM3))^1)*((1+(FM4))^1))/((1+('DIVIDEND VALUATION'!$B$42+'DIVIDEND VALUATION'!$B$43))^4)+('DIVIDEND VALUATION'!$J$3*((1+(FM1))^1)*((1+(FM2))^1)*((1+(FM3))^1)*((1+(FM4))^1)*((1+(FM5))^1))/((1+('DIVIDEND VALUATION'!$B$42+'DIVIDEND VALUATION'!$B$43))^5)+('DIVIDEND VALUATION'!$J$3*((1+(FM1))^1)*((1+(FM2))^1)*((1+(FM3))^1)*((1+(FM4))^1)*((1+(FM5))^1)*((1+(FM6))^1))/((1+('DIVIDEND VALUATION'!$B$42+'DIVIDEND VALUATION'!$B$43))^6)+('DIVIDEND VALUATION'!$J$3*((1+(FM1))^1)*((1+(FM2))^1)*((1+(FM3))^1)*((1+(FM4))^1)*((1+(FM5))^1)*((1+(FM6))^1)*((1+(FM7))^1))/((1+('DIVIDEND VALUATION'!$B$42+'DIVIDEND VALUATION'!$B$43))^7)+('DIVIDEND VALUATION'!$J$3*((1+(FM1))^1)*((1+(FM2))^1)*((1+(FM3))^1)*((1+(FM4))^1)*((1+(FM5))^1)*((1+(FM6))^1)*((1+(FM7))^1)*((1+(FM8))^1))/((1+('DIVIDEND VALUATION'!$B$42+'DIVIDEND VALUATION'!$B$43))^8)+('DIVIDEND VALUATION'!$J$3*((1+(FM1))^1)*((1+(FM2))^1)*((1+(FM3))^1)*((1+(FM4))^1)*((1+(FM5))^1)*((1+(FM6))^1)*((1+(FM7))^1)*((1+(FM8))^1)*((1+(FM9))^1))/((1+('DIVIDEND VALUATION'!$B$42+'DIVIDEND VALUATION'!$B$43))^9)+('DIVIDEND VALUATION'!$J$3*((1+(FM1))^1)*((1+(FM2))^1)*((1+(FM3))^1)*((1+(FM4))^1)*((1+(FM5))^1)*((1+(FM6))^1)*((1+(FM7))^1)*((1+(FM8))^1)*((1+(FM9))^1)*((1+(FM10))^1))/((1+('DIVIDEND VALUATION'!$B$42+'DIVIDEND VALUATION'!$B$43))^10)+('DIVIDEND VALUATION'!$J$3*((1+(FM1))^1)*((1+(FM2))^1)*((1+(FM3))^1)*((1+(FM4))^1)*((1+(FM5))^1)*((1+(FM6))^1)*((1+(FM7))^1)*((1+(FM8))^1)*((1+(FM9))^1)*((1+(FM10))^1)*((1+(FM11))^1))/((1+('DIVIDEND VALUATION'!$B$42+'DIVIDEND VALUATION'!$B$43))^11)+('DIVIDEND VALUATION'!$J$3*((1+(FM1))^1)*((1+(FM2))^1)*((1+(FM3))^1)*((1+(FM4))^1)*((1+(FM5))^1)*((1+(FM6))^1)*((1+(FM7))^1)*((1+(FM8))^1)*((1+(FM9))^1)*((1+(FM10))^1)*((1+(FM11))^1)*((1+(FM12))^1))/((1+('DIVIDEND VALUATION'!$B$42+'DIVIDEND VALUATION'!$B$43))^12)+('DIVIDEND VALUATION'!$J$3*((1+(FM1))^1)*((1+(FM2))^1)*((1+(FM3))^1)*((1+(FM4))^1)*((1+(FM5))^1)*((1+(FM6))^1)*((1+(FM7))^1)*((1+(FM8))^1)*((1+(FM9))^1)*((1+(FM10))^1)*((1+(FM11))^1)*((1+(FM12))^1)*((1+(FM13))^1))/((1+('DIVIDEND VALUATION'!$B$42+'DIVIDEND VALUATION'!$B$43))^13)+('DIVIDEND VALUATION'!$J$3*((1+(FM1))^1)*((1+(FM2))^1)*((1+(FM3))^1)*((1+(FM4))^1)*((1+(FM5))^1)*((1+(FM6))^1)*((1+(FM7))^1)*((1+(FM8))^1)*((1+(FM9))^1)*((1+(FM10))^1)*((1+(FM11))^1)*((1+(FM12))^1)*((1+(FM13))^1)*((1+(FM14))^1))/((1+('DIVIDEND VALUATION'!$B$42+'DIVIDEND VALUATION'!$B$43))^14)+('DIVIDEND VALUATION'!$J$3*((1+(FM1))^1)*((1+(FM2))^1)*((1+(FM3))^1)*((1+(FM4))^1)*((1+(FM5))^1)*((1+(FM6))^1)*((1+(FM7))^1)*((1+(FM8))^1)*((1+(FM9))^1)*((1+(FM10))^1)*((1+(FM11))^1)*((1+(FM12))^1)*((1+(FM13))^1)*((1+(FM14))^1)*((1+(FM15))^1))/((1+('DIVIDEND VALUATION'!$B$42+'DIVIDEND VALUATION'!$B$43))^15)+(('DIVIDEND VALUATION'!$J$3*((1+(FM1))^1)*((1+(FM2))^1)*((1+(FM3))^1)*((1+(FM4))^1)*((1+(FM5))^1)*((1+(FM6))^1)*((1+(FM7))^1)*((1+(FM8))^1)*((1+(FM9))^1)*((1+(FM10))^1)*((1+(FM11))^1)*((1+(FM12))^1)*((1+(FM13))^1)*((1+(FM14))^1)*((1+(FM15))^1))/((1+('DIVIDEND VALUATION'!$B$42+'DIVIDEND VALUATION'!$B$43))^15)/('DIVIDEND VALUATION'!$B$42-'DIVIDEND VALUATION'!$B$43)))))</f>
        <v>33.54330562386636</v>
      </c>
      <c r="FN16" s="32">
        <f ca="1">SUM(((('DIVIDEND VALUATION'!$J$3*((1+(FN1))^1))/((1+('DIVIDEND VALUATION'!$B$42+'DIVIDEND VALUATION'!$B$43))^1)+('DIVIDEND VALUATION'!$J$3*((1+(FN1))^1)*((1+(FN2))^1))/((1+('DIVIDEND VALUATION'!$B$42+'DIVIDEND VALUATION'!$B$43))^2)+('DIVIDEND VALUATION'!$J$3*((1+(FN1))^1)*((1+(FN2))^1)*((1+(FN3))^1))/((1+('DIVIDEND VALUATION'!$B$42+'DIVIDEND VALUATION'!$B$43))^3)+('DIVIDEND VALUATION'!$J$3*((1+(FN1))^1)*((1+(FN2))^1)*((1+(FN3))^1)*((1+(FN4))^1))/((1+('DIVIDEND VALUATION'!$B$42+'DIVIDEND VALUATION'!$B$43))^4)+('DIVIDEND VALUATION'!$J$3*((1+(FN1))^1)*((1+(FN2))^1)*((1+(FN3))^1)*((1+(FN4))^1)*((1+(FN5))^1))/((1+('DIVIDEND VALUATION'!$B$42+'DIVIDEND VALUATION'!$B$43))^5)+('DIVIDEND VALUATION'!$J$3*((1+(FN1))^1)*((1+(FN2))^1)*((1+(FN3))^1)*((1+(FN4))^1)*((1+(FN5))^1)*((1+(FN6))^1))/((1+('DIVIDEND VALUATION'!$B$42+'DIVIDEND VALUATION'!$B$43))^6)+('DIVIDEND VALUATION'!$J$3*((1+(FN1))^1)*((1+(FN2))^1)*((1+(FN3))^1)*((1+(FN4))^1)*((1+(FN5))^1)*((1+(FN6))^1)*((1+(FN7))^1))/((1+('DIVIDEND VALUATION'!$B$42+'DIVIDEND VALUATION'!$B$43))^7)+('DIVIDEND VALUATION'!$J$3*((1+(FN1))^1)*((1+(FN2))^1)*((1+(FN3))^1)*((1+(FN4))^1)*((1+(FN5))^1)*((1+(FN6))^1)*((1+(FN7))^1)*((1+(FN8))^1))/((1+('DIVIDEND VALUATION'!$B$42+'DIVIDEND VALUATION'!$B$43))^8)+('DIVIDEND VALUATION'!$J$3*((1+(FN1))^1)*((1+(FN2))^1)*((1+(FN3))^1)*((1+(FN4))^1)*((1+(FN5))^1)*((1+(FN6))^1)*((1+(FN7))^1)*((1+(FN8))^1)*((1+(FN9))^1))/((1+('DIVIDEND VALUATION'!$B$42+'DIVIDEND VALUATION'!$B$43))^9)+('DIVIDEND VALUATION'!$J$3*((1+(FN1))^1)*((1+(FN2))^1)*((1+(FN3))^1)*((1+(FN4))^1)*((1+(FN5))^1)*((1+(FN6))^1)*((1+(FN7))^1)*((1+(FN8))^1)*((1+(FN9))^1)*((1+(FN10))^1))/((1+('DIVIDEND VALUATION'!$B$42+'DIVIDEND VALUATION'!$B$43))^10)+('DIVIDEND VALUATION'!$J$3*((1+(FN1))^1)*((1+(FN2))^1)*((1+(FN3))^1)*((1+(FN4))^1)*((1+(FN5))^1)*((1+(FN6))^1)*((1+(FN7))^1)*((1+(FN8))^1)*((1+(FN9))^1)*((1+(FN10))^1)*((1+(FN11))^1))/((1+('DIVIDEND VALUATION'!$B$42+'DIVIDEND VALUATION'!$B$43))^11)+('DIVIDEND VALUATION'!$J$3*((1+(FN1))^1)*((1+(FN2))^1)*((1+(FN3))^1)*((1+(FN4))^1)*((1+(FN5))^1)*((1+(FN6))^1)*((1+(FN7))^1)*((1+(FN8))^1)*((1+(FN9))^1)*((1+(FN10))^1)*((1+(FN11))^1)*((1+(FN12))^1))/((1+('DIVIDEND VALUATION'!$B$42+'DIVIDEND VALUATION'!$B$43))^12)+('DIVIDEND VALUATION'!$J$3*((1+(FN1))^1)*((1+(FN2))^1)*((1+(FN3))^1)*((1+(FN4))^1)*((1+(FN5))^1)*((1+(FN6))^1)*((1+(FN7))^1)*((1+(FN8))^1)*((1+(FN9))^1)*((1+(FN10))^1)*((1+(FN11))^1)*((1+(FN12))^1)*((1+(FN13))^1))/((1+('DIVIDEND VALUATION'!$B$42+'DIVIDEND VALUATION'!$B$43))^13)+('DIVIDEND VALUATION'!$J$3*((1+(FN1))^1)*((1+(FN2))^1)*((1+(FN3))^1)*((1+(FN4))^1)*((1+(FN5))^1)*((1+(FN6))^1)*((1+(FN7))^1)*((1+(FN8))^1)*((1+(FN9))^1)*((1+(FN10))^1)*((1+(FN11))^1)*((1+(FN12))^1)*((1+(FN13))^1)*((1+(FN14))^1))/((1+('DIVIDEND VALUATION'!$B$42+'DIVIDEND VALUATION'!$B$43))^14)+('DIVIDEND VALUATION'!$J$3*((1+(FN1))^1)*((1+(FN2))^1)*((1+(FN3))^1)*((1+(FN4))^1)*((1+(FN5))^1)*((1+(FN6))^1)*((1+(FN7))^1)*((1+(FN8))^1)*((1+(FN9))^1)*((1+(FN10))^1)*((1+(FN11))^1)*((1+(FN12))^1)*((1+(FN13))^1)*((1+(FN14))^1)*((1+(FN15))^1))/((1+('DIVIDEND VALUATION'!$B$42+'DIVIDEND VALUATION'!$B$43))^15)+(('DIVIDEND VALUATION'!$J$3*((1+(FN1))^1)*((1+(FN2))^1)*((1+(FN3))^1)*((1+(FN4))^1)*((1+(FN5))^1)*((1+(FN6))^1)*((1+(FN7))^1)*((1+(FN8))^1)*((1+(FN9))^1)*((1+(FN10))^1)*((1+(FN11))^1)*((1+(FN12))^1)*((1+(FN13))^1)*((1+(FN14))^1)*((1+(FN15))^1))/((1+('DIVIDEND VALUATION'!$B$42+'DIVIDEND VALUATION'!$B$43))^15)/('DIVIDEND VALUATION'!$B$42-'DIVIDEND VALUATION'!$B$43)))))</f>
        <v>43.675703540327994</v>
      </c>
      <c r="FO16" s="32">
        <f ca="1">SUM(((('DIVIDEND VALUATION'!$J$3*((1+(FO1))^1))/((1+('DIVIDEND VALUATION'!$B$42+'DIVIDEND VALUATION'!$B$43))^1)+('DIVIDEND VALUATION'!$J$3*((1+(FO1))^1)*((1+(FO2))^1))/((1+('DIVIDEND VALUATION'!$B$42+'DIVIDEND VALUATION'!$B$43))^2)+('DIVIDEND VALUATION'!$J$3*((1+(FO1))^1)*((1+(FO2))^1)*((1+(FO3))^1))/((1+('DIVIDEND VALUATION'!$B$42+'DIVIDEND VALUATION'!$B$43))^3)+('DIVIDEND VALUATION'!$J$3*((1+(FO1))^1)*((1+(FO2))^1)*((1+(FO3))^1)*((1+(FO4))^1))/((1+('DIVIDEND VALUATION'!$B$42+'DIVIDEND VALUATION'!$B$43))^4)+('DIVIDEND VALUATION'!$J$3*((1+(FO1))^1)*((1+(FO2))^1)*((1+(FO3))^1)*((1+(FO4))^1)*((1+(FO5))^1))/((1+('DIVIDEND VALUATION'!$B$42+'DIVIDEND VALUATION'!$B$43))^5)+('DIVIDEND VALUATION'!$J$3*((1+(FO1))^1)*((1+(FO2))^1)*((1+(FO3))^1)*((1+(FO4))^1)*((1+(FO5))^1)*((1+(FO6))^1))/((1+('DIVIDEND VALUATION'!$B$42+'DIVIDEND VALUATION'!$B$43))^6)+('DIVIDEND VALUATION'!$J$3*((1+(FO1))^1)*((1+(FO2))^1)*((1+(FO3))^1)*((1+(FO4))^1)*((1+(FO5))^1)*((1+(FO6))^1)*((1+(FO7))^1))/((1+('DIVIDEND VALUATION'!$B$42+'DIVIDEND VALUATION'!$B$43))^7)+('DIVIDEND VALUATION'!$J$3*((1+(FO1))^1)*((1+(FO2))^1)*((1+(FO3))^1)*((1+(FO4))^1)*((1+(FO5))^1)*((1+(FO6))^1)*((1+(FO7))^1)*((1+(FO8))^1))/((1+('DIVIDEND VALUATION'!$B$42+'DIVIDEND VALUATION'!$B$43))^8)+('DIVIDEND VALUATION'!$J$3*((1+(FO1))^1)*((1+(FO2))^1)*((1+(FO3))^1)*((1+(FO4))^1)*((1+(FO5))^1)*((1+(FO6))^1)*((1+(FO7))^1)*((1+(FO8))^1)*((1+(FO9))^1))/((1+('DIVIDEND VALUATION'!$B$42+'DIVIDEND VALUATION'!$B$43))^9)+('DIVIDEND VALUATION'!$J$3*((1+(FO1))^1)*((1+(FO2))^1)*((1+(FO3))^1)*((1+(FO4))^1)*((1+(FO5))^1)*((1+(FO6))^1)*((1+(FO7))^1)*((1+(FO8))^1)*((1+(FO9))^1)*((1+(FO10))^1))/((1+('DIVIDEND VALUATION'!$B$42+'DIVIDEND VALUATION'!$B$43))^10)+('DIVIDEND VALUATION'!$J$3*((1+(FO1))^1)*((1+(FO2))^1)*((1+(FO3))^1)*((1+(FO4))^1)*((1+(FO5))^1)*((1+(FO6))^1)*((1+(FO7))^1)*((1+(FO8))^1)*((1+(FO9))^1)*((1+(FO10))^1)*((1+(FO11))^1))/((1+('DIVIDEND VALUATION'!$B$42+'DIVIDEND VALUATION'!$B$43))^11)+('DIVIDEND VALUATION'!$J$3*((1+(FO1))^1)*((1+(FO2))^1)*((1+(FO3))^1)*((1+(FO4))^1)*((1+(FO5))^1)*((1+(FO6))^1)*((1+(FO7))^1)*((1+(FO8))^1)*((1+(FO9))^1)*((1+(FO10))^1)*((1+(FO11))^1)*((1+(FO12))^1))/((1+('DIVIDEND VALUATION'!$B$42+'DIVIDEND VALUATION'!$B$43))^12)+('DIVIDEND VALUATION'!$J$3*((1+(FO1))^1)*((1+(FO2))^1)*((1+(FO3))^1)*((1+(FO4))^1)*((1+(FO5))^1)*((1+(FO6))^1)*((1+(FO7))^1)*((1+(FO8))^1)*((1+(FO9))^1)*((1+(FO10))^1)*((1+(FO11))^1)*((1+(FO12))^1)*((1+(FO13))^1))/((1+('DIVIDEND VALUATION'!$B$42+'DIVIDEND VALUATION'!$B$43))^13)+('DIVIDEND VALUATION'!$J$3*((1+(FO1))^1)*((1+(FO2))^1)*((1+(FO3))^1)*((1+(FO4))^1)*((1+(FO5))^1)*((1+(FO6))^1)*((1+(FO7))^1)*((1+(FO8))^1)*((1+(FO9))^1)*((1+(FO10))^1)*((1+(FO11))^1)*((1+(FO12))^1)*((1+(FO13))^1)*((1+(FO14))^1))/((1+('DIVIDEND VALUATION'!$B$42+'DIVIDEND VALUATION'!$B$43))^14)+('DIVIDEND VALUATION'!$J$3*((1+(FO1))^1)*((1+(FO2))^1)*((1+(FO3))^1)*((1+(FO4))^1)*((1+(FO5))^1)*((1+(FO6))^1)*((1+(FO7))^1)*((1+(FO8))^1)*((1+(FO9))^1)*((1+(FO10))^1)*((1+(FO11))^1)*((1+(FO12))^1)*((1+(FO13))^1)*((1+(FO14))^1)*((1+(FO15))^1))/((1+('DIVIDEND VALUATION'!$B$42+'DIVIDEND VALUATION'!$B$43))^15)+(('DIVIDEND VALUATION'!$J$3*((1+(FO1))^1)*((1+(FO2))^1)*((1+(FO3))^1)*((1+(FO4))^1)*((1+(FO5))^1)*((1+(FO6))^1)*((1+(FO7))^1)*((1+(FO8))^1)*((1+(FO9))^1)*((1+(FO10))^1)*((1+(FO11))^1)*((1+(FO12))^1)*((1+(FO13))^1)*((1+(FO14))^1)*((1+(FO15))^1))/((1+('DIVIDEND VALUATION'!$B$42+'DIVIDEND VALUATION'!$B$43))^15)/('DIVIDEND VALUATION'!$B$42-'DIVIDEND VALUATION'!$B$43)))))</f>
        <v>44.329702046645956</v>
      </c>
      <c r="FP16" s="32">
        <f ca="1">SUM(((('DIVIDEND VALUATION'!$J$3*((1+(FP1))^1))/((1+('DIVIDEND VALUATION'!$B$42+'DIVIDEND VALUATION'!$B$43))^1)+('DIVIDEND VALUATION'!$J$3*((1+(FP1))^1)*((1+(FP2))^1))/((1+('DIVIDEND VALUATION'!$B$42+'DIVIDEND VALUATION'!$B$43))^2)+('DIVIDEND VALUATION'!$J$3*((1+(FP1))^1)*((1+(FP2))^1)*((1+(FP3))^1))/((1+('DIVIDEND VALUATION'!$B$42+'DIVIDEND VALUATION'!$B$43))^3)+('DIVIDEND VALUATION'!$J$3*((1+(FP1))^1)*((1+(FP2))^1)*((1+(FP3))^1)*((1+(FP4))^1))/((1+('DIVIDEND VALUATION'!$B$42+'DIVIDEND VALUATION'!$B$43))^4)+('DIVIDEND VALUATION'!$J$3*((1+(FP1))^1)*((1+(FP2))^1)*((1+(FP3))^1)*((1+(FP4))^1)*((1+(FP5))^1))/((1+('DIVIDEND VALUATION'!$B$42+'DIVIDEND VALUATION'!$B$43))^5)+('DIVIDEND VALUATION'!$J$3*((1+(FP1))^1)*((1+(FP2))^1)*((1+(FP3))^1)*((1+(FP4))^1)*((1+(FP5))^1)*((1+(FP6))^1))/((1+('DIVIDEND VALUATION'!$B$42+'DIVIDEND VALUATION'!$B$43))^6)+('DIVIDEND VALUATION'!$J$3*((1+(FP1))^1)*((1+(FP2))^1)*((1+(FP3))^1)*((1+(FP4))^1)*((1+(FP5))^1)*((1+(FP6))^1)*((1+(FP7))^1))/((1+('DIVIDEND VALUATION'!$B$42+'DIVIDEND VALUATION'!$B$43))^7)+('DIVIDEND VALUATION'!$J$3*((1+(FP1))^1)*((1+(FP2))^1)*((1+(FP3))^1)*((1+(FP4))^1)*((1+(FP5))^1)*((1+(FP6))^1)*((1+(FP7))^1)*((1+(FP8))^1))/((1+('DIVIDEND VALUATION'!$B$42+'DIVIDEND VALUATION'!$B$43))^8)+('DIVIDEND VALUATION'!$J$3*((1+(FP1))^1)*((1+(FP2))^1)*((1+(FP3))^1)*((1+(FP4))^1)*((1+(FP5))^1)*((1+(FP6))^1)*((1+(FP7))^1)*((1+(FP8))^1)*((1+(FP9))^1))/((1+('DIVIDEND VALUATION'!$B$42+'DIVIDEND VALUATION'!$B$43))^9)+('DIVIDEND VALUATION'!$J$3*((1+(FP1))^1)*((1+(FP2))^1)*((1+(FP3))^1)*((1+(FP4))^1)*((1+(FP5))^1)*((1+(FP6))^1)*((1+(FP7))^1)*((1+(FP8))^1)*((1+(FP9))^1)*((1+(FP10))^1))/((1+('DIVIDEND VALUATION'!$B$42+'DIVIDEND VALUATION'!$B$43))^10)+('DIVIDEND VALUATION'!$J$3*((1+(FP1))^1)*((1+(FP2))^1)*((1+(FP3))^1)*((1+(FP4))^1)*((1+(FP5))^1)*((1+(FP6))^1)*((1+(FP7))^1)*((1+(FP8))^1)*((1+(FP9))^1)*((1+(FP10))^1)*((1+(FP11))^1))/((1+('DIVIDEND VALUATION'!$B$42+'DIVIDEND VALUATION'!$B$43))^11)+('DIVIDEND VALUATION'!$J$3*((1+(FP1))^1)*((1+(FP2))^1)*((1+(FP3))^1)*((1+(FP4))^1)*((1+(FP5))^1)*((1+(FP6))^1)*((1+(FP7))^1)*((1+(FP8))^1)*((1+(FP9))^1)*((1+(FP10))^1)*((1+(FP11))^1)*((1+(FP12))^1))/((1+('DIVIDEND VALUATION'!$B$42+'DIVIDEND VALUATION'!$B$43))^12)+('DIVIDEND VALUATION'!$J$3*((1+(FP1))^1)*((1+(FP2))^1)*((1+(FP3))^1)*((1+(FP4))^1)*((1+(FP5))^1)*((1+(FP6))^1)*((1+(FP7))^1)*((1+(FP8))^1)*((1+(FP9))^1)*((1+(FP10))^1)*((1+(FP11))^1)*((1+(FP12))^1)*((1+(FP13))^1))/((1+('DIVIDEND VALUATION'!$B$42+'DIVIDEND VALUATION'!$B$43))^13)+('DIVIDEND VALUATION'!$J$3*((1+(FP1))^1)*((1+(FP2))^1)*((1+(FP3))^1)*((1+(FP4))^1)*((1+(FP5))^1)*((1+(FP6))^1)*((1+(FP7))^1)*((1+(FP8))^1)*((1+(FP9))^1)*((1+(FP10))^1)*((1+(FP11))^1)*((1+(FP12))^1)*((1+(FP13))^1)*((1+(FP14))^1))/((1+('DIVIDEND VALUATION'!$B$42+'DIVIDEND VALUATION'!$B$43))^14)+('DIVIDEND VALUATION'!$J$3*((1+(FP1))^1)*((1+(FP2))^1)*((1+(FP3))^1)*((1+(FP4))^1)*((1+(FP5))^1)*((1+(FP6))^1)*((1+(FP7))^1)*((1+(FP8))^1)*((1+(FP9))^1)*((1+(FP10))^1)*((1+(FP11))^1)*((1+(FP12))^1)*((1+(FP13))^1)*((1+(FP14))^1)*((1+(FP15))^1))/((1+('DIVIDEND VALUATION'!$B$42+'DIVIDEND VALUATION'!$B$43))^15)+(('DIVIDEND VALUATION'!$J$3*((1+(FP1))^1)*((1+(FP2))^1)*((1+(FP3))^1)*((1+(FP4))^1)*((1+(FP5))^1)*((1+(FP6))^1)*((1+(FP7))^1)*((1+(FP8))^1)*((1+(FP9))^1)*((1+(FP10))^1)*((1+(FP11))^1)*((1+(FP12))^1)*((1+(FP13))^1)*((1+(FP14))^1)*((1+(FP15))^1))/((1+('DIVIDEND VALUATION'!$B$42+'DIVIDEND VALUATION'!$B$43))^15)/('DIVIDEND VALUATION'!$B$42-'DIVIDEND VALUATION'!$B$43)))))</f>
        <v>34.154651389688077</v>
      </c>
      <c r="FQ16" s="32">
        <f ca="1">SUM(((('DIVIDEND VALUATION'!$J$3*((1+(FQ1))^1))/((1+('DIVIDEND VALUATION'!$B$42+'DIVIDEND VALUATION'!$B$43))^1)+('DIVIDEND VALUATION'!$J$3*((1+(FQ1))^1)*((1+(FQ2))^1))/((1+('DIVIDEND VALUATION'!$B$42+'DIVIDEND VALUATION'!$B$43))^2)+('DIVIDEND VALUATION'!$J$3*((1+(FQ1))^1)*((1+(FQ2))^1)*((1+(FQ3))^1))/((1+('DIVIDEND VALUATION'!$B$42+'DIVIDEND VALUATION'!$B$43))^3)+('DIVIDEND VALUATION'!$J$3*((1+(FQ1))^1)*((1+(FQ2))^1)*((1+(FQ3))^1)*((1+(FQ4))^1))/((1+('DIVIDEND VALUATION'!$B$42+'DIVIDEND VALUATION'!$B$43))^4)+('DIVIDEND VALUATION'!$J$3*((1+(FQ1))^1)*((1+(FQ2))^1)*((1+(FQ3))^1)*((1+(FQ4))^1)*((1+(FQ5))^1))/((1+('DIVIDEND VALUATION'!$B$42+'DIVIDEND VALUATION'!$B$43))^5)+('DIVIDEND VALUATION'!$J$3*((1+(FQ1))^1)*((1+(FQ2))^1)*((1+(FQ3))^1)*((1+(FQ4))^1)*((1+(FQ5))^1)*((1+(FQ6))^1))/((1+('DIVIDEND VALUATION'!$B$42+'DIVIDEND VALUATION'!$B$43))^6)+('DIVIDEND VALUATION'!$J$3*((1+(FQ1))^1)*((1+(FQ2))^1)*((1+(FQ3))^1)*((1+(FQ4))^1)*((1+(FQ5))^1)*((1+(FQ6))^1)*((1+(FQ7))^1))/((1+('DIVIDEND VALUATION'!$B$42+'DIVIDEND VALUATION'!$B$43))^7)+('DIVIDEND VALUATION'!$J$3*((1+(FQ1))^1)*((1+(FQ2))^1)*((1+(FQ3))^1)*((1+(FQ4))^1)*((1+(FQ5))^1)*((1+(FQ6))^1)*((1+(FQ7))^1)*((1+(FQ8))^1))/((1+('DIVIDEND VALUATION'!$B$42+'DIVIDEND VALUATION'!$B$43))^8)+('DIVIDEND VALUATION'!$J$3*((1+(FQ1))^1)*((1+(FQ2))^1)*((1+(FQ3))^1)*((1+(FQ4))^1)*((1+(FQ5))^1)*((1+(FQ6))^1)*((1+(FQ7))^1)*((1+(FQ8))^1)*((1+(FQ9))^1))/((1+('DIVIDEND VALUATION'!$B$42+'DIVIDEND VALUATION'!$B$43))^9)+('DIVIDEND VALUATION'!$J$3*((1+(FQ1))^1)*((1+(FQ2))^1)*((1+(FQ3))^1)*((1+(FQ4))^1)*((1+(FQ5))^1)*((1+(FQ6))^1)*((1+(FQ7))^1)*((1+(FQ8))^1)*((1+(FQ9))^1)*((1+(FQ10))^1))/((1+('DIVIDEND VALUATION'!$B$42+'DIVIDEND VALUATION'!$B$43))^10)+('DIVIDEND VALUATION'!$J$3*((1+(FQ1))^1)*((1+(FQ2))^1)*((1+(FQ3))^1)*((1+(FQ4))^1)*((1+(FQ5))^1)*((1+(FQ6))^1)*((1+(FQ7))^1)*((1+(FQ8))^1)*((1+(FQ9))^1)*((1+(FQ10))^1)*((1+(FQ11))^1))/((1+('DIVIDEND VALUATION'!$B$42+'DIVIDEND VALUATION'!$B$43))^11)+('DIVIDEND VALUATION'!$J$3*((1+(FQ1))^1)*((1+(FQ2))^1)*((1+(FQ3))^1)*((1+(FQ4))^1)*((1+(FQ5))^1)*((1+(FQ6))^1)*((1+(FQ7))^1)*((1+(FQ8))^1)*((1+(FQ9))^1)*((1+(FQ10))^1)*((1+(FQ11))^1)*((1+(FQ12))^1))/((1+('DIVIDEND VALUATION'!$B$42+'DIVIDEND VALUATION'!$B$43))^12)+('DIVIDEND VALUATION'!$J$3*((1+(FQ1))^1)*((1+(FQ2))^1)*((1+(FQ3))^1)*((1+(FQ4))^1)*((1+(FQ5))^1)*((1+(FQ6))^1)*((1+(FQ7))^1)*((1+(FQ8))^1)*((1+(FQ9))^1)*((1+(FQ10))^1)*((1+(FQ11))^1)*((1+(FQ12))^1)*((1+(FQ13))^1))/((1+('DIVIDEND VALUATION'!$B$42+'DIVIDEND VALUATION'!$B$43))^13)+('DIVIDEND VALUATION'!$J$3*((1+(FQ1))^1)*((1+(FQ2))^1)*((1+(FQ3))^1)*((1+(FQ4))^1)*((1+(FQ5))^1)*((1+(FQ6))^1)*((1+(FQ7))^1)*((1+(FQ8))^1)*((1+(FQ9))^1)*((1+(FQ10))^1)*((1+(FQ11))^1)*((1+(FQ12))^1)*((1+(FQ13))^1)*((1+(FQ14))^1))/((1+('DIVIDEND VALUATION'!$B$42+'DIVIDEND VALUATION'!$B$43))^14)+('DIVIDEND VALUATION'!$J$3*((1+(FQ1))^1)*((1+(FQ2))^1)*((1+(FQ3))^1)*((1+(FQ4))^1)*((1+(FQ5))^1)*((1+(FQ6))^1)*((1+(FQ7))^1)*((1+(FQ8))^1)*((1+(FQ9))^1)*((1+(FQ10))^1)*((1+(FQ11))^1)*((1+(FQ12))^1)*((1+(FQ13))^1)*((1+(FQ14))^1)*((1+(FQ15))^1))/((1+('DIVIDEND VALUATION'!$B$42+'DIVIDEND VALUATION'!$B$43))^15)+(('DIVIDEND VALUATION'!$J$3*((1+(FQ1))^1)*((1+(FQ2))^1)*((1+(FQ3))^1)*((1+(FQ4))^1)*((1+(FQ5))^1)*((1+(FQ6))^1)*((1+(FQ7))^1)*((1+(FQ8))^1)*((1+(FQ9))^1)*((1+(FQ10))^1)*((1+(FQ11))^1)*((1+(FQ12))^1)*((1+(FQ13))^1)*((1+(FQ14))^1)*((1+(FQ15))^1))/((1+('DIVIDEND VALUATION'!$B$42+'DIVIDEND VALUATION'!$B$43))^15)/('DIVIDEND VALUATION'!$B$42-'DIVIDEND VALUATION'!$B$43)))))</f>
        <v>96.165669611279469</v>
      </c>
      <c r="FR16" s="32">
        <f ca="1">SUM(((('DIVIDEND VALUATION'!$J$3*((1+(FR1))^1))/((1+('DIVIDEND VALUATION'!$B$42+'DIVIDEND VALUATION'!$B$43))^1)+('DIVIDEND VALUATION'!$J$3*((1+(FR1))^1)*((1+(FR2))^1))/((1+('DIVIDEND VALUATION'!$B$42+'DIVIDEND VALUATION'!$B$43))^2)+('DIVIDEND VALUATION'!$J$3*((1+(FR1))^1)*((1+(FR2))^1)*((1+(FR3))^1))/((1+('DIVIDEND VALUATION'!$B$42+'DIVIDEND VALUATION'!$B$43))^3)+('DIVIDEND VALUATION'!$J$3*((1+(FR1))^1)*((1+(FR2))^1)*((1+(FR3))^1)*((1+(FR4))^1))/((1+('DIVIDEND VALUATION'!$B$42+'DIVIDEND VALUATION'!$B$43))^4)+('DIVIDEND VALUATION'!$J$3*((1+(FR1))^1)*((1+(FR2))^1)*((1+(FR3))^1)*((1+(FR4))^1)*((1+(FR5))^1))/((1+('DIVIDEND VALUATION'!$B$42+'DIVIDEND VALUATION'!$B$43))^5)+('DIVIDEND VALUATION'!$J$3*((1+(FR1))^1)*((1+(FR2))^1)*((1+(FR3))^1)*((1+(FR4))^1)*((1+(FR5))^1)*((1+(FR6))^1))/((1+('DIVIDEND VALUATION'!$B$42+'DIVIDEND VALUATION'!$B$43))^6)+('DIVIDEND VALUATION'!$J$3*((1+(FR1))^1)*((1+(FR2))^1)*((1+(FR3))^1)*((1+(FR4))^1)*((1+(FR5))^1)*((1+(FR6))^1)*((1+(FR7))^1))/((1+('DIVIDEND VALUATION'!$B$42+'DIVIDEND VALUATION'!$B$43))^7)+('DIVIDEND VALUATION'!$J$3*((1+(FR1))^1)*((1+(FR2))^1)*((1+(FR3))^1)*((1+(FR4))^1)*((1+(FR5))^1)*((1+(FR6))^1)*((1+(FR7))^1)*((1+(FR8))^1))/((1+('DIVIDEND VALUATION'!$B$42+'DIVIDEND VALUATION'!$B$43))^8)+('DIVIDEND VALUATION'!$J$3*((1+(FR1))^1)*((1+(FR2))^1)*((1+(FR3))^1)*((1+(FR4))^1)*((1+(FR5))^1)*((1+(FR6))^1)*((1+(FR7))^1)*((1+(FR8))^1)*((1+(FR9))^1))/((1+('DIVIDEND VALUATION'!$B$42+'DIVIDEND VALUATION'!$B$43))^9)+('DIVIDEND VALUATION'!$J$3*((1+(FR1))^1)*((1+(FR2))^1)*((1+(FR3))^1)*((1+(FR4))^1)*((1+(FR5))^1)*((1+(FR6))^1)*((1+(FR7))^1)*((1+(FR8))^1)*((1+(FR9))^1)*((1+(FR10))^1))/((1+('DIVIDEND VALUATION'!$B$42+'DIVIDEND VALUATION'!$B$43))^10)+('DIVIDEND VALUATION'!$J$3*((1+(FR1))^1)*((1+(FR2))^1)*((1+(FR3))^1)*((1+(FR4))^1)*((1+(FR5))^1)*((1+(FR6))^1)*((1+(FR7))^1)*((1+(FR8))^1)*((1+(FR9))^1)*((1+(FR10))^1)*((1+(FR11))^1))/((1+('DIVIDEND VALUATION'!$B$42+'DIVIDEND VALUATION'!$B$43))^11)+('DIVIDEND VALUATION'!$J$3*((1+(FR1))^1)*((1+(FR2))^1)*((1+(FR3))^1)*((1+(FR4))^1)*((1+(FR5))^1)*((1+(FR6))^1)*((1+(FR7))^1)*((1+(FR8))^1)*((1+(FR9))^1)*((1+(FR10))^1)*((1+(FR11))^1)*((1+(FR12))^1))/((1+('DIVIDEND VALUATION'!$B$42+'DIVIDEND VALUATION'!$B$43))^12)+('DIVIDEND VALUATION'!$J$3*((1+(FR1))^1)*((1+(FR2))^1)*((1+(FR3))^1)*((1+(FR4))^1)*((1+(FR5))^1)*((1+(FR6))^1)*((1+(FR7))^1)*((1+(FR8))^1)*((1+(FR9))^1)*((1+(FR10))^1)*((1+(FR11))^1)*((1+(FR12))^1)*((1+(FR13))^1))/((1+('DIVIDEND VALUATION'!$B$42+'DIVIDEND VALUATION'!$B$43))^13)+('DIVIDEND VALUATION'!$J$3*((1+(FR1))^1)*((1+(FR2))^1)*((1+(FR3))^1)*((1+(FR4))^1)*((1+(FR5))^1)*((1+(FR6))^1)*((1+(FR7))^1)*((1+(FR8))^1)*((1+(FR9))^1)*((1+(FR10))^1)*((1+(FR11))^1)*((1+(FR12))^1)*((1+(FR13))^1)*((1+(FR14))^1))/((1+('DIVIDEND VALUATION'!$B$42+'DIVIDEND VALUATION'!$B$43))^14)+('DIVIDEND VALUATION'!$J$3*((1+(FR1))^1)*((1+(FR2))^1)*((1+(FR3))^1)*((1+(FR4))^1)*((1+(FR5))^1)*((1+(FR6))^1)*((1+(FR7))^1)*((1+(FR8))^1)*((1+(FR9))^1)*((1+(FR10))^1)*((1+(FR11))^1)*((1+(FR12))^1)*((1+(FR13))^1)*((1+(FR14))^1)*((1+(FR15))^1))/((1+('DIVIDEND VALUATION'!$B$42+'DIVIDEND VALUATION'!$B$43))^15)+(('DIVIDEND VALUATION'!$J$3*((1+(FR1))^1)*((1+(FR2))^1)*((1+(FR3))^1)*((1+(FR4))^1)*((1+(FR5))^1)*((1+(FR6))^1)*((1+(FR7))^1)*((1+(FR8))^1)*((1+(FR9))^1)*((1+(FR10))^1)*((1+(FR11))^1)*((1+(FR12))^1)*((1+(FR13))^1)*((1+(FR14))^1)*((1+(FR15))^1))/((1+('DIVIDEND VALUATION'!$B$42+'DIVIDEND VALUATION'!$B$43))^15)/('DIVIDEND VALUATION'!$B$42-'DIVIDEND VALUATION'!$B$43)))))</f>
        <v>46.252559350990865</v>
      </c>
      <c r="FS16" s="32">
        <f ca="1">SUM(((('DIVIDEND VALUATION'!$J$3*((1+(FS1))^1))/((1+('DIVIDEND VALUATION'!$B$42+'DIVIDEND VALUATION'!$B$43))^1)+('DIVIDEND VALUATION'!$J$3*((1+(FS1))^1)*((1+(FS2))^1))/((1+('DIVIDEND VALUATION'!$B$42+'DIVIDEND VALUATION'!$B$43))^2)+('DIVIDEND VALUATION'!$J$3*((1+(FS1))^1)*((1+(FS2))^1)*((1+(FS3))^1))/((1+('DIVIDEND VALUATION'!$B$42+'DIVIDEND VALUATION'!$B$43))^3)+('DIVIDEND VALUATION'!$J$3*((1+(FS1))^1)*((1+(FS2))^1)*((1+(FS3))^1)*((1+(FS4))^1))/((1+('DIVIDEND VALUATION'!$B$42+'DIVIDEND VALUATION'!$B$43))^4)+('DIVIDEND VALUATION'!$J$3*((1+(FS1))^1)*((1+(FS2))^1)*((1+(FS3))^1)*((1+(FS4))^1)*((1+(FS5))^1))/((1+('DIVIDEND VALUATION'!$B$42+'DIVIDEND VALUATION'!$B$43))^5)+('DIVIDEND VALUATION'!$J$3*((1+(FS1))^1)*((1+(FS2))^1)*((1+(FS3))^1)*((1+(FS4))^1)*((1+(FS5))^1)*((1+(FS6))^1))/((1+('DIVIDEND VALUATION'!$B$42+'DIVIDEND VALUATION'!$B$43))^6)+('DIVIDEND VALUATION'!$J$3*((1+(FS1))^1)*((1+(FS2))^1)*((1+(FS3))^1)*((1+(FS4))^1)*((1+(FS5))^1)*((1+(FS6))^1)*((1+(FS7))^1))/((1+('DIVIDEND VALUATION'!$B$42+'DIVIDEND VALUATION'!$B$43))^7)+('DIVIDEND VALUATION'!$J$3*((1+(FS1))^1)*((1+(FS2))^1)*((1+(FS3))^1)*((1+(FS4))^1)*((1+(FS5))^1)*((1+(FS6))^1)*((1+(FS7))^1)*((1+(FS8))^1))/((1+('DIVIDEND VALUATION'!$B$42+'DIVIDEND VALUATION'!$B$43))^8)+('DIVIDEND VALUATION'!$J$3*((1+(FS1))^1)*((1+(FS2))^1)*((1+(FS3))^1)*((1+(FS4))^1)*((1+(FS5))^1)*((1+(FS6))^1)*((1+(FS7))^1)*((1+(FS8))^1)*((1+(FS9))^1))/((1+('DIVIDEND VALUATION'!$B$42+'DIVIDEND VALUATION'!$B$43))^9)+('DIVIDEND VALUATION'!$J$3*((1+(FS1))^1)*((1+(FS2))^1)*((1+(FS3))^1)*((1+(FS4))^1)*((1+(FS5))^1)*((1+(FS6))^1)*((1+(FS7))^1)*((1+(FS8))^1)*((1+(FS9))^1)*((1+(FS10))^1))/((1+('DIVIDEND VALUATION'!$B$42+'DIVIDEND VALUATION'!$B$43))^10)+('DIVIDEND VALUATION'!$J$3*((1+(FS1))^1)*((1+(FS2))^1)*((1+(FS3))^1)*((1+(FS4))^1)*((1+(FS5))^1)*((1+(FS6))^1)*((1+(FS7))^1)*((1+(FS8))^1)*((1+(FS9))^1)*((1+(FS10))^1)*((1+(FS11))^1))/((1+('DIVIDEND VALUATION'!$B$42+'DIVIDEND VALUATION'!$B$43))^11)+('DIVIDEND VALUATION'!$J$3*((1+(FS1))^1)*((1+(FS2))^1)*((1+(FS3))^1)*((1+(FS4))^1)*((1+(FS5))^1)*((1+(FS6))^1)*((1+(FS7))^1)*((1+(FS8))^1)*((1+(FS9))^1)*((1+(FS10))^1)*((1+(FS11))^1)*((1+(FS12))^1))/((1+('DIVIDEND VALUATION'!$B$42+'DIVIDEND VALUATION'!$B$43))^12)+('DIVIDEND VALUATION'!$J$3*((1+(FS1))^1)*((1+(FS2))^1)*((1+(FS3))^1)*((1+(FS4))^1)*((1+(FS5))^1)*((1+(FS6))^1)*((1+(FS7))^1)*((1+(FS8))^1)*((1+(FS9))^1)*((1+(FS10))^1)*((1+(FS11))^1)*((1+(FS12))^1)*((1+(FS13))^1))/((1+('DIVIDEND VALUATION'!$B$42+'DIVIDEND VALUATION'!$B$43))^13)+('DIVIDEND VALUATION'!$J$3*((1+(FS1))^1)*((1+(FS2))^1)*((1+(FS3))^1)*((1+(FS4))^1)*((1+(FS5))^1)*((1+(FS6))^1)*((1+(FS7))^1)*((1+(FS8))^1)*((1+(FS9))^1)*((1+(FS10))^1)*((1+(FS11))^1)*((1+(FS12))^1)*((1+(FS13))^1)*((1+(FS14))^1))/((1+('DIVIDEND VALUATION'!$B$42+'DIVIDEND VALUATION'!$B$43))^14)+('DIVIDEND VALUATION'!$J$3*((1+(FS1))^1)*((1+(FS2))^1)*((1+(FS3))^1)*((1+(FS4))^1)*((1+(FS5))^1)*((1+(FS6))^1)*((1+(FS7))^1)*((1+(FS8))^1)*((1+(FS9))^1)*((1+(FS10))^1)*((1+(FS11))^1)*((1+(FS12))^1)*((1+(FS13))^1)*((1+(FS14))^1)*((1+(FS15))^1))/((1+('DIVIDEND VALUATION'!$B$42+'DIVIDEND VALUATION'!$B$43))^15)+(('DIVIDEND VALUATION'!$J$3*((1+(FS1))^1)*((1+(FS2))^1)*((1+(FS3))^1)*((1+(FS4))^1)*((1+(FS5))^1)*((1+(FS6))^1)*((1+(FS7))^1)*((1+(FS8))^1)*((1+(FS9))^1)*((1+(FS10))^1)*((1+(FS11))^1)*((1+(FS12))^1)*((1+(FS13))^1)*((1+(FS14))^1)*((1+(FS15))^1))/((1+('DIVIDEND VALUATION'!$B$42+'DIVIDEND VALUATION'!$B$43))^15)/('DIVIDEND VALUATION'!$B$42-'DIVIDEND VALUATION'!$B$43)))))</f>
        <v>43.244815237114501</v>
      </c>
      <c r="FT16" s="32">
        <f ca="1">SUM(((('DIVIDEND VALUATION'!$J$3*((1+(FT1))^1))/((1+('DIVIDEND VALUATION'!$B$42+'DIVIDEND VALUATION'!$B$43))^1)+('DIVIDEND VALUATION'!$J$3*((1+(FT1))^1)*((1+(FT2))^1))/((1+('DIVIDEND VALUATION'!$B$42+'DIVIDEND VALUATION'!$B$43))^2)+('DIVIDEND VALUATION'!$J$3*((1+(FT1))^1)*((1+(FT2))^1)*((1+(FT3))^1))/((1+('DIVIDEND VALUATION'!$B$42+'DIVIDEND VALUATION'!$B$43))^3)+('DIVIDEND VALUATION'!$J$3*((1+(FT1))^1)*((1+(FT2))^1)*((1+(FT3))^1)*((1+(FT4))^1))/((1+('DIVIDEND VALUATION'!$B$42+'DIVIDEND VALUATION'!$B$43))^4)+('DIVIDEND VALUATION'!$J$3*((1+(FT1))^1)*((1+(FT2))^1)*((1+(FT3))^1)*((1+(FT4))^1)*((1+(FT5))^1))/((1+('DIVIDEND VALUATION'!$B$42+'DIVIDEND VALUATION'!$B$43))^5)+('DIVIDEND VALUATION'!$J$3*((1+(FT1))^1)*((1+(FT2))^1)*((1+(FT3))^1)*((1+(FT4))^1)*((1+(FT5))^1)*((1+(FT6))^1))/((1+('DIVIDEND VALUATION'!$B$42+'DIVIDEND VALUATION'!$B$43))^6)+('DIVIDEND VALUATION'!$J$3*((1+(FT1))^1)*((1+(FT2))^1)*((1+(FT3))^1)*((1+(FT4))^1)*((1+(FT5))^1)*((1+(FT6))^1)*((1+(FT7))^1))/((1+('DIVIDEND VALUATION'!$B$42+'DIVIDEND VALUATION'!$B$43))^7)+('DIVIDEND VALUATION'!$J$3*((1+(FT1))^1)*((1+(FT2))^1)*((1+(FT3))^1)*((1+(FT4))^1)*((1+(FT5))^1)*((1+(FT6))^1)*((1+(FT7))^1)*((1+(FT8))^1))/((1+('DIVIDEND VALUATION'!$B$42+'DIVIDEND VALUATION'!$B$43))^8)+('DIVIDEND VALUATION'!$J$3*((1+(FT1))^1)*((1+(FT2))^1)*((1+(FT3))^1)*((1+(FT4))^1)*((1+(FT5))^1)*((1+(FT6))^1)*((1+(FT7))^1)*((1+(FT8))^1)*((1+(FT9))^1))/((1+('DIVIDEND VALUATION'!$B$42+'DIVIDEND VALUATION'!$B$43))^9)+('DIVIDEND VALUATION'!$J$3*((1+(FT1))^1)*((1+(FT2))^1)*((1+(FT3))^1)*((1+(FT4))^1)*((1+(FT5))^1)*((1+(FT6))^1)*((1+(FT7))^1)*((1+(FT8))^1)*((1+(FT9))^1)*((1+(FT10))^1))/((1+('DIVIDEND VALUATION'!$B$42+'DIVIDEND VALUATION'!$B$43))^10)+('DIVIDEND VALUATION'!$J$3*((1+(FT1))^1)*((1+(FT2))^1)*((1+(FT3))^1)*((1+(FT4))^1)*((1+(FT5))^1)*((1+(FT6))^1)*((1+(FT7))^1)*((1+(FT8))^1)*((1+(FT9))^1)*((1+(FT10))^1)*((1+(FT11))^1))/((1+('DIVIDEND VALUATION'!$B$42+'DIVIDEND VALUATION'!$B$43))^11)+('DIVIDEND VALUATION'!$J$3*((1+(FT1))^1)*((1+(FT2))^1)*((1+(FT3))^1)*((1+(FT4))^1)*((1+(FT5))^1)*((1+(FT6))^1)*((1+(FT7))^1)*((1+(FT8))^1)*((1+(FT9))^1)*((1+(FT10))^1)*((1+(FT11))^1)*((1+(FT12))^1))/((1+('DIVIDEND VALUATION'!$B$42+'DIVIDEND VALUATION'!$B$43))^12)+('DIVIDEND VALUATION'!$J$3*((1+(FT1))^1)*((1+(FT2))^1)*((1+(FT3))^1)*((1+(FT4))^1)*((1+(FT5))^1)*((1+(FT6))^1)*((1+(FT7))^1)*((1+(FT8))^1)*((1+(FT9))^1)*((1+(FT10))^1)*((1+(FT11))^1)*((1+(FT12))^1)*((1+(FT13))^1))/((1+('DIVIDEND VALUATION'!$B$42+'DIVIDEND VALUATION'!$B$43))^13)+('DIVIDEND VALUATION'!$J$3*((1+(FT1))^1)*((1+(FT2))^1)*((1+(FT3))^1)*((1+(FT4))^1)*((1+(FT5))^1)*((1+(FT6))^1)*((1+(FT7))^1)*((1+(FT8))^1)*((1+(FT9))^1)*((1+(FT10))^1)*((1+(FT11))^1)*((1+(FT12))^1)*((1+(FT13))^1)*((1+(FT14))^1))/((1+('DIVIDEND VALUATION'!$B$42+'DIVIDEND VALUATION'!$B$43))^14)+('DIVIDEND VALUATION'!$J$3*((1+(FT1))^1)*((1+(FT2))^1)*((1+(FT3))^1)*((1+(FT4))^1)*((1+(FT5))^1)*((1+(FT6))^1)*((1+(FT7))^1)*((1+(FT8))^1)*((1+(FT9))^1)*((1+(FT10))^1)*((1+(FT11))^1)*((1+(FT12))^1)*((1+(FT13))^1)*((1+(FT14))^1)*((1+(FT15))^1))/((1+('DIVIDEND VALUATION'!$B$42+'DIVIDEND VALUATION'!$B$43))^15)+(('DIVIDEND VALUATION'!$J$3*((1+(FT1))^1)*((1+(FT2))^1)*((1+(FT3))^1)*((1+(FT4))^1)*((1+(FT5))^1)*((1+(FT6))^1)*((1+(FT7))^1)*((1+(FT8))^1)*((1+(FT9))^1)*((1+(FT10))^1)*((1+(FT11))^1)*((1+(FT12))^1)*((1+(FT13))^1)*((1+(FT14))^1)*((1+(FT15))^1))/((1+('DIVIDEND VALUATION'!$B$42+'DIVIDEND VALUATION'!$B$43))^15)/('DIVIDEND VALUATION'!$B$42-'DIVIDEND VALUATION'!$B$43)))))</f>
        <v>55.711724142963163</v>
      </c>
      <c r="FU16" s="32">
        <f ca="1">SUM(((('DIVIDEND VALUATION'!$J$3*((1+(FU1))^1))/((1+('DIVIDEND VALUATION'!$B$42+'DIVIDEND VALUATION'!$B$43))^1)+('DIVIDEND VALUATION'!$J$3*((1+(FU1))^1)*((1+(FU2))^1))/((1+('DIVIDEND VALUATION'!$B$42+'DIVIDEND VALUATION'!$B$43))^2)+('DIVIDEND VALUATION'!$J$3*((1+(FU1))^1)*((1+(FU2))^1)*((1+(FU3))^1))/((1+('DIVIDEND VALUATION'!$B$42+'DIVIDEND VALUATION'!$B$43))^3)+('DIVIDEND VALUATION'!$J$3*((1+(FU1))^1)*((1+(FU2))^1)*((1+(FU3))^1)*((1+(FU4))^1))/((1+('DIVIDEND VALUATION'!$B$42+'DIVIDEND VALUATION'!$B$43))^4)+('DIVIDEND VALUATION'!$J$3*((1+(FU1))^1)*((1+(FU2))^1)*((1+(FU3))^1)*((1+(FU4))^1)*((1+(FU5))^1))/((1+('DIVIDEND VALUATION'!$B$42+'DIVIDEND VALUATION'!$B$43))^5)+('DIVIDEND VALUATION'!$J$3*((1+(FU1))^1)*((1+(FU2))^1)*((1+(FU3))^1)*((1+(FU4))^1)*((1+(FU5))^1)*((1+(FU6))^1))/((1+('DIVIDEND VALUATION'!$B$42+'DIVIDEND VALUATION'!$B$43))^6)+('DIVIDEND VALUATION'!$J$3*((1+(FU1))^1)*((1+(FU2))^1)*((1+(FU3))^1)*((1+(FU4))^1)*((1+(FU5))^1)*((1+(FU6))^1)*((1+(FU7))^1))/((1+('DIVIDEND VALUATION'!$B$42+'DIVIDEND VALUATION'!$B$43))^7)+('DIVIDEND VALUATION'!$J$3*((1+(FU1))^1)*((1+(FU2))^1)*((1+(FU3))^1)*((1+(FU4))^1)*((1+(FU5))^1)*((1+(FU6))^1)*((1+(FU7))^1)*((1+(FU8))^1))/((1+('DIVIDEND VALUATION'!$B$42+'DIVIDEND VALUATION'!$B$43))^8)+('DIVIDEND VALUATION'!$J$3*((1+(FU1))^1)*((1+(FU2))^1)*((1+(FU3))^1)*((1+(FU4))^1)*((1+(FU5))^1)*((1+(FU6))^1)*((1+(FU7))^1)*((1+(FU8))^1)*((1+(FU9))^1))/((1+('DIVIDEND VALUATION'!$B$42+'DIVIDEND VALUATION'!$B$43))^9)+('DIVIDEND VALUATION'!$J$3*((1+(FU1))^1)*((1+(FU2))^1)*((1+(FU3))^1)*((1+(FU4))^1)*((1+(FU5))^1)*((1+(FU6))^1)*((1+(FU7))^1)*((1+(FU8))^1)*((1+(FU9))^1)*((1+(FU10))^1))/((1+('DIVIDEND VALUATION'!$B$42+'DIVIDEND VALUATION'!$B$43))^10)+('DIVIDEND VALUATION'!$J$3*((1+(FU1))^1)*((1+(FU2))^1)*((1+(FU3))^1)*((1+(FU4))^1)*((1+(FU5))^1)*((1+(FU6))^1)*((1+(FU7))^1)*((1+(FU8))^1)*((1+(FU9))^1)*((1+(FU10))^1)*((1+(FU11))^1))/((1+('DIVIDEND VALUATION'!$B$42+'DIVIDEND VALUATION'!$B$43))^11)+('DIVIDEND VALUATION'!$J$3*((1+(FU1))^1)*((1+(FU2))^1)*((1+(FU3))^1)*((1+(FU4))^1)*((1+(FU5))^1)*((1+(FU6))^1)*((1+(FU7))^1)*((1+(FU8))^1)*((1+(FU9))^1)*((1+(FU10))^1)*((1+(FU11))^1)*((1+(FU12))^1))/((1+('DIVIDEND VALUATION'!$B$42+'DIVIDEND VALUATION'!$B$43))^12)+('DIVIDEND VALUATION'!$J$3*((1+(FU1))^1)*((1+(FU2))^1)*((1+(FU3))^1)*((1+(FU4))^1)*((1+(FU5))^1)*((1+(FU6))^1)*((1+(FU7))^1)*((1+(FU8))^1)*((1+(FU9))^1)*((1+(FU10))^1)*((1+(FU11))^1)*((1+(FU12))^1)*((1+(FU13))^1))/((1+('DIVIDEND VALUATION'!$B$42+'DIVIDEND VALUATION'!$B$43))^13)+('DIVIDEND VALUATION'!$J$3*((1+(FU1))^1)*((1+(FU2))^1)*((1+(FU3))^1)*((1+(FU4))^1)*((1+(FU5))^1)*((1+(FU6))^1)*((1+(FU7))^1)*((1+(FU8))^1)*((1+(FU9))^1)*((1+(FU10))^1)*((1+(FU11))^1)*((1+(FU12))^1)*((1+(FU13))^1)*((1+(FU14))^1))/((1+('DIVIDEND VALUATION'!$B$42+'DIVIDEND VALUATION'!$B$43))^14)+('DIVIDEND VALUATION'!$J$3*((1+(FU1))^1)*((1+(FU2))^1)*((1+(FU3))^1)*((1+(FU4))^1)*((1+(FU5))^1)*((1+(FU6))^1)*((1+(FU7))^1)*((1+(FU8))^1)*((1+(FU9))^1)*((1+(FU10))^1)*((1+(FU11))^1)*((1+(FU12))^1)*((1+(FU13))^1)*((1+(FU14))^1)*((1+(FU15))^1))/((1+('DIVIDEND VALUATION'!$B$42+'DIVIDEND VALUATION'!$B$43))^15)+(('DIVIDEND VALUATION'!$J$3*((1+(FU1))^1)*((1+(FU2))^1)*((1+(FU3))^1)*((1+(FU4))^1)*((1+(FU5))^1)*((1+(FU6))^1)*((1+(FU7))^1)*((1+(FU8))^1)*((1+(FU9))^1)*((1+(FU10))^1)*((1+(FU11))^1)*((1+(FU12))^1)*((1+(FU13))^1)*((1+(FU14))^1)*((1+(FU15))^1))/((1+('DIVIDEND VALUATION'!$B$42+'DIVIDEND VALUATION'!$B$43))^15)/('DIVIDEND VALUATION'!$B$42-'DIVIDEND VALUATION'!$B$43)))))</f>
        <v>58.730431082888572</v>
      </c>
      <c r="FV16" s="32">
        <f ca="1">SUM(((('DIVIDEND VALUATION'!$J$3*((1+(FV1))^1))/((1+('DIVIDEND VALUATION'!$B$42+'DIVIDEND VALUATION'!$B$43))^1)+('DIVIDEND VALUATION'!$J$3*((1+(FV1))^1)*((1+(FV2))^1))/((1+('DIVIDEND VALUATION'!$B$42+'DIVIDEND VALUATION'!$B$43))^2)+('DIVIDEND VALUATION'!$J$3*((1+(FV1))^1)*((1+(FV2))^1)*((1+(FV3))^1))/((1+('DIVIDEND VALUATION'!$B$42+'DIVIDEND VALUATION'!$B$43))^3)+('DIVIDEND VALUATION'!$J$3*((1+(FV1))^1)*((1+(FV2))^1)*((1+(FV3))^1)*((1+(FV4))^1))/((1+('DIVIDEND VALUATION'!$B$42+'DIVIDEND VALUATION'!$B$43))^4)+('DIVIDEND VALUATION'!$J$3*((1+(FV1))^1)*((1+(FV2))^1)*((1+(FV3))^1)*((1+(FV4))^1)*((1+(FV5))^1))/((1+('DIVIDEND VALUATION'!$B$42+'DIVIDEND VALUATION'!$B$43))^5)+('DIVIDEND VALUATION'!$J$3*((1+(FV1))^1)*((1+(FV2))^1)*((1+(FV3))^1)*((1+(FV4))^1)*((1+(FV5))^1)*((1+(FV6))^1))/((1+('DIVIDEND VALUATION'!$B$42+'DIVIDEND VALUATION'!$B$43))^6)+('DIVIDEND VALUATION'!$J$3*((1+(FV1))^1)*((1+(FV2))^1)*((1+(FV3))^1)*((1+(FV4))^1)*((1+(FV5))^1)*((1+(FV6))^1)*((1+(FV7))^1))/((1+('DIVIDEND VALUATION'!$B$42+'DIVIDEND VALUATION'!$B$43))^7)+('DIVIDEND VALUATION'!$J$3*((1+(FV1))^1)*((1+(FV2))^1)*((1+(FV3))^1)*((1+(FV4))^1)*((1+(FV5))^1)*((1+(FV6))^1)*((1+(FV7))^1)*((1+(FV8))^1))/((1+('DIVIDEND VALUATION'!$B$42+'DIVIDEND VALUATION'!$B$43))^8)+('DIVIDEND VALUATION'!$J$3*((1+(FV1))^1)*((1+(FV2))^1)*((1+(FV3))^1)*((1+(FV4))^1)*((1+(FV5))^1)*((1+(FV6))^1)*((1+(FV7))^1)*((1+(FV8))^1)*((1+(FV9))^1))/((1+('DIVIDEND VALUATION'!$B$42+'DIVIDEND VALUATION'!$B$43))^9)+('DIVIDEND VALUATION'!$J$3*((1+(FV1))^1)*((1+(FV2))^1)*((1+(FV3))^1)*((1+(FV4))^1)*((1+(FV5))^1)*((1+(FV6))^1)*((1+(FV7))^1)*((1+(FV8))^1)*((1+(FV9))^1)*((1+(FV10))^1))/((1+('DIVIDEND VALUATION'!$B$42+'DIVIDEND VALUATION'!$B$43))^10)+('DIVIDEND VALUATION'!$J$3*((1+(FV1))^1)*((1+(FV2))^1)*((1+(FV3))^1)*((1+(FV4))^1)*((1+(FV5))^1)*((1+(FV6))^1)*((1+(FV7))^1)*((1+(FV8))^1)*((1+(FV9))^1)*((1+(FV10))^1)*((1+(FV11))^1))/((1+('DIVIDEND VALUATION'!$B$42+'DIVIDEND VALUATION'!$B$43))^11)+('DIVIDEND VALUATION'!$J$3*((1+(FV1))^1)*((1+(FV2))^1)*((1+(FV3))^1)*((1+(FV4))^1)*((1+(FV5))^1)*((1+(FV6))^1)*((1+(FV7))^1)*((1+(FV8))^1)*((1+(FV9))^1)*((1+(FV10))^1)*((1+(FV11))^1)*((1+(FV12))^1))/((1+('DIVIDEND VALUATION'!$B$42+'DIVIDEND VALUATION'!$B$43))^12)+('DIVIDEND VALUATION'!$J$3*((1+(FV1))^1)*((1+(FV2))^1)*((1+(FV3))^1)*((1+(FV4))^1)*((1+(FV5))^1)*((1+(FV6))^1)*((1+(FV7))^1)*((1+(FV8))^1)*((1+(FV9))^1)*((1+(FV10))^1)*((1+(FV11))^1)*((1+(FV12))^1)*((1+(FV13))^1))/((1+('DIVIDEND VALUATION'!$B$42+'DIVIDEND VALUATION'!$B$43))^13)+('DIVIDEND VALUATION'!$J$3*((1+(FV1))^1)*((1+(FV2))^1)*((1+(FV3))^1)*((1+(FV4))^1)*((1+(FV5))^1)*((1+(FV6))^1)*((1+(FV7))^1)*((1+(FV8))^1)*((1+(FV9))^1)*((1+(FV10))^1)*((1+(FV11))^1)*((1+(FV12))^1)*((1+(FV13))^1)*((1+(FV14))^1))/((1+('DIVIDEND VALUATION'!$B$42+'DIVIDEND VALUATION'!$B$43))^14)+('DIVIDEND VALUATION'!$J$3*((1+(FV1))^1)*((1+(FV2))^1)*((1+(FV3))^1)*((1+(FV4))^1)*((1+(FV5))^1)*((1+(FV6))^1)*((1+(FV7))^1)*((1+(FV8))^1)*((1+(FV9))^1)*((1+(FV10))^1)*((1+(FV11))^1)*((1+(FV12))^1)*((1+(FV13))^1)*((1+(FV14))^1)*((1+(FV15))^1))/((1+('DIVIDEND VALUATION'!$B$42+'DIVIDEND VALUATION'!$B$43))^15)+(('DIVIDEND VALUATION'!$J$3*((1+(FV1))^1)*((1+(FV2))^1)*((1+(FV3))^1)*((1+(FV4))^1)*((1+(FV5))^1)*((1+(FV6))^1)*((1+(FV7))^1)*((1+(FV8))^1)*((1+(FV9))^1)*((1+(FV10))^1)*((1+(FV11))^1)*((1+(FV12))^1)*((1+(FV13))^1)*((1+(FV14))^1)*((1+(FV15))^1))/((1+('DIVIDEND VALUATION'!$B$42+'DIVIDEND VALUATION'!$B$43))^15)/('DIVIDEND VALUATION'!$B$42-'DIVIDEND VALUATION'!$B$43)))))</f>
        <v>34.191283874675399</v>
      </c>
      <c r="FW16" s="32">
        <f ca="1">SUM(((('DIVIDEND VALUATION'!$J$3*((1+(FW1))^1))/((1+('DIVIDEND VALUATION'!$B$42+'DIVIDEND VALUATION'!$B$43))^1)+('DIVIDEND VALUATION'!$J$3*((1+(FW1))^1)*((1+(FW2))^1))/((1+('DIVIDEND VALUATION'!$B$42+'DIVIDEND VALUATION'!$B$43))^2)+('DIVIDEND VALUATION'!$J$3*((1+(FW1))^1)*((1+(FW2))^1)*((1+(FW3))^1))/((1+('DIVIDEND VALUATION'!$B$42+'DIVIDEND VALUATION'!$B$43))^3)+('DIVIDEND VALUATION'!$J$3*((1+(FW1))^1)*((1+(FW2))^1)*((1+(FW3))^1)*((1+(FW4))^1))/((1+('DIVIDEND VALUATION'!$B$42+'DIVIDEND VALUATION'!$B$43))^4)+('DIVIDEND VALUATION'!$J$3*((1+(FW1))^1)*((1+(FW2))^1)*((1+(FW3))^1)*((1+(FW4))^1)*((1+(FW5))^1))/((1+('DIVIDEND VALUATION'!$B$42+'DIVIDEND VALUATION'!$B$43))^5)+('DIVIDEND VALUATION'!$J$3*((1+(FW1))^1)*((1+(FW2))^1)*((1+(FW3))^1)*((1+(FW4))^1)*((1+(FW5))^1)*((1+(FW6))^1))/((1+('DIVIDEND VALUATION'!$B$42+'DIVIDEND VALUATION'!$B$43))^6)+('DIVIDEND VALUATION'!$J$3*((1+(FW1))^1)*((1+(FW2))^1)*((1+(FW3))^1)*((1+(FW4))^1)*((1+(FW5))^1)*((1+(FW6))^1)*((1+(FW7))^1))/((1+('DIVIDEND VALUATION'!$B$42+'DIVIDEND VALUATION'!$B$43))^7)+('DIVIDEND VALUATION'!$J$3*((1+(FW1))^1)*((1+(FW2))^1)*((1+(FW3))^1)*((1+(FW4))^1)*((1+(FW5))^1)*((1+(FW6))^1)*((1+(FW7))^1)*((1+(FW8))^1))/((1+('DIVIDEND VALUATION'!$B$42+'DIVIDEND VALUATION'!$B$43))^8)+('DIVIDEND VALUATION'!$J$3*((1+(FW1))^1)*((1+(FW2))^1)*((1+(FW3))^1)*((1+(FW4))^1)*((1+(FW5))^1)*((1+(FW6))^1)*((1+(FW7))^1)*((1+(FW8))^1)*((1+(FW9))^1))/((1+('DIVIDEND VALUATION'!$B$42+'DIVIDEND VALUATION'!$B$43))^9)+('DIVIDEND VALUATION'!$J$3*((1+(FW1))^1)*((1+(FW2))^1)*((1+(FW3))^1)*((1+(FW4))^1)*((1+(FW5))^1)*((1+(FW6))^1)*((1+(FW7))^1)*((1+(FW8))^1)*((1+(FW9))^1)*((1+(FW10))^1))/((1+('DIVIDEND VALUATION'!$B$42+'DIVIDEND VALUATION'!$B$43))^10)+('DIVIDEND VALUATION'!$J$3*((1+(FW1))^1)*((1+(FW2))^1)*((1+(FW3))^1)*((1+(FW4))^1)*((1+(FW5))^1)*((1+(FW6))^1)*((1+(FW7))^1)*((1+(FW8))^1)*((1+(FW9))^1)*((1+(FW10))^1)*((1+(FW11))^1))/((1+('DIVIDEND VALUATION'!$B$42+'DIVIDEND VALUATION'!$B$43))^11)+('DIVIDEND VALUATION'!$J$3*((1+(FW1))^1)*((1+(FW2))^1)*((1+(FW3))^1)*((1+(FW4))^1)*((1+(FW5))^1)*((1+(FW6))^1)*((1+(FW7))^1)*((1+(FW8))^1)*((1+(FW9))^1)*((1+(FW10))^1)*((1+(FW11))^1)*((1+(FW12))^1))/((1+('DIVIDEND VALUATION'!$B$42+'DIVIDEND VALUATION'!$B$43))^12)+('DIVIDEND VALUATION'!$J$3*((1+(FW1))^1)*((1+(FW2))^1)*((1+(FW3))^1)*((1+(FW4))^1)*((1+(FW5))^1)*((1+(FW6))^1)*((1+(FW7))^1)*((1+(FW8))^1)*((1+(FW9))^1)*((1+(FW10))^1)*((1+(FW11))^1)*((1+(FW12))^1)*((1+(FW13))^1))/((1+('DIVIDEND VALUATION'!$B$42+'DIVIDEND VALUATION'!$B$43))^13)+('DIVIDEND VALUATION'!$J$3*((1+(FW1))^1)*((1+(FW2))^1)*((1+(FW3))^1)*((1+(FW4))^1)*((1+(FW5))^1)*((1+(FW6))^1)*((1+(FW7))^1)*((1+(FW8))^1)*((1+(FW9))^1)*((1+(FW10))^1)*((1+(FW11))^1)*((1+(FW12))^1)*((1+(FW13))^1)*((1+(FW14))^1))/((1+('DIVIDEND VALUATION'!$B$42+'DIVIDEND VALUATION'!$B$43))^14)+('DIVIDEND VALUATION'!$J$3*((1+(FW1))^1)*((1+(FW2))^1)*((1+(FW3))^1)*((1+(FW4))^1)*((1+(FW5))^1)*((1+(FW6))^1)*((1+(FW7))^1)*((1+(FW8))^1)*((1+(FW9))^1)*((1+(FW10))^1)*((1+(FW11))^1)*((1+(FW12))^1)*((1+(FW13))^1)*((1+(FW14))^1)*((1+(FW15))^1))/((1+('DIVIDEND VALUATION'!$B$42+'DIVIDEND VALUATION'!$B$43))^15)+(('DIVIDEND VALUATION'!$J$3*((1+(FW1))^1)*((1+(FW2))^1)*((1+(FW3))^1)*((1+(FW4))^1)*((1+(FW5))^1)*((1+(FW6))^1)*((1+(FW7))^1)*((1+(FW8))^1)*((1+(FW9))^1)*((1+(FW10))^1)*((1+(FW11))^1)*((1+(FW12))^1)*((1+(FW13))^1)*((1+(FW14))^1)*((1+(FW15))^1))/((1+('DIVIDEND VALUATION'!$B$42+'DIVIDEND VALUATION'!$B$43))^15)/('DIVIDEND VALUATION'!$B$42-'DIVIDEND VALUATION'!$B$43)))))</f>
        <v>60.108671998906331</v>
      </c>
      <c r="FX16" s="32">
        <f ca="1">SUM(((('DIVIDEND VALUATION'!$J$3*((1+(FX1))^1))/((1+('DIVIDEND VALUATION'!$B$42+'DIVIDEND VALUATION'!$B$43))^1)+('DIVIDEND VALUATION'!$J$3*((1+(FX1))^1)*((1+(FX2))^1))/((1+('DIVIDEND VALUATION'!$B$42+'DIVIDEND VALUATION'!$B$43))^2)+('DIVIDEND VALUATION'!$J$3*((1+(FX1))^1)*((1+(FX2))^1)*((1+(FX3))^1))/((1+('DIVIDEND VALUATION'!$B$42+'DIVIDEND VALUATION'!$B$43))^3)+('DIVIDEND VALUATION'!$J$3*((1+(FX1))^1)*((1+(FX2))^1)*((1+(FX3))^1)*((1+(FX4))^1))/((1+('DIVIDEND VALUATION'!$B$42+'DIVIDEND VALUATION'!$B$43))^4)+('DIVIDEND VALUATION'!$J$3*((1+(FX1))^1)*((1+(FX2))^1)*((1+(FX3))^1)*((1+(FX4))^1)*((1+(FX5))^1))/((1+('DIVIDEND VALUATION'!$B$42+'DIVIDEND VALUATION'!$B$43))^5)+('DIVIDEND VALUATION'!$J$3*((1+(FX1))^1)*((1+(FX2))^1)*((1+(FX3))^1)*((1+(FX4))^1)*((1+(FX5))^1)*((1+(FX6))^1))/((1+('DIVIDEND VALUATION'!$B$42+'DIVIDEND VALUATION'!$B$43))^6)+('DIVIDEND VALUATION'!$J$3*((1+(FX1))^1)*((1+(FX2))^1)*((1+(FX3))^1)*((1+(FX4))^1)*((1+(FX5))^1)*((1+(FX6))^1)*((1+(FX7))^1))/((1+('DIVIDEND VALUATION'!$B$42+'DIVIDEND VALUATION'!$B$43))^7)+('DIVIDEND VALUATION'!$J$3*((1+(FX1))^1)*((1+(FX2))^1)*((1+(FX3))^1)*((1+(FX4))^1)*((1+(FX5))^1)*((1+(FX6))^1)*((1+(FX7))^1)*((1+(FX8))^1))/((1+('DIVIDEND VALUATION'!$B$42+'DIVIDEND VALUATION'!$B$43))^8)+('DIVIDEND VALUATION'!$J$3*((1+(FX1))^1)*((1+(FX2))^1)*((1+(FX3))^1)*((1+(FX4))^1)*((1+(FX5))^1)*((1+(FX6))^1)*((1+(FX7))^1)*((1+(FX8))^1)*((1+(FX9))^1))/((1+('DIVIDEND VALUATION'!$B$42+'DIVIDEND VALUATION'!$B$43))^9)+('DIVIDEND VALUATION'!$J$3*((1+(FX1))^1)*((1+(FX2))^1)*((1+(FX3))^1)*((1+(FX4))^1)*((1+(FX5))^1)*((1+(FX6))^1)*((1+(FX7))^1)*((1+(FX8))^1)*((1+(FX9))^1)*((1+(FX10))^1))/((1+('DIVIDEND VALUATION'!$B$42+'DIVIDEND VALUATION'!$B$43))^10)+('DIVIDEND VALUATION'!$J$3*((1+(FX1))^1)*((1+(FX2))^1)*((1+(FX3))^1)*((1+(FX4))^1)*((1+(FX5))^1)*((1+(FX6))^1)*((1+(FX7))^1)*((1+(FX8))^1)*((1+(FX9))^1)*((1+(FX10))^1)*((1+(FX11))^1))/((1+('DIVIDEND VALUATION'!$B$42+'DIVIDEND VALUATION'!$B$43))^11)+('DIVIDEND VALUATION'!$J$3*((1+(FX1))^1)*((1+(FX2))^1)*((1+(FX3))^1)*((1+(FX4))^1)*((1+(FX5))^1)*((1+(FX6))^1)*((1+(FX7))^1)*((1+(FX8))^1)*((1+(FX9))^1)*((1+(FX10))^1)*((1+(FX11))^1)*((1+(FX12))^1))/((1+('DIVIDEND VALUATION'!$B$42+'DIVIDEND VALUATION'!$B$43))^12)+('DIVIDEND VALUATION'!$J$3*((1+(FX1))^1)*((1+(FX2))^1)*((1+(FX3))^1)*((1+(FX4))^1)*((1+(FX5))^1)*((1+(FX6))^1)*((1+(FX7))^1)*((1+(FX8))^1)*((1+(FX9))^1)*((1+(FX10))^1)*((1+(FX11))^1)*((1+(FX12))^1)*((1+(FX13))^1))/((1+('DIVIDEND VALUATION'!$B$42+'DIVIDEND VALUATION'!$B$43))^13)+('DIVIDEND VALUATION'!$J$3*((1+(FX1))^1)*((1+(FX2))^1)*((1+(FX3))^1)*((1+(FX4))^1)*((1+(FX5))^1)*((1+(FX6))^1)*((1+(FX7))^1)*((1+(FX8))^1)*((1+(FX9))^1)*((1+(FX10))^1)*((1+(FX11))^1)*((1+(FX12))^1)*((1+(FX13))^1)*((1+(FX14))^1))/((1+('DIVIDEND VALUATION'!$B$42+'DIVIDEND VALUATION'!$B$43))^14)+('DIVIDEND VALUATION'!$J$3*((1+(FX1))^1)*((1+(FX2))^1)*((1+(FX3))^1)*((1+(FX4))^1)*((1+(FX5))^1)*((1+(FX6))^1)*((1+(FX7))^1)*((1+(FX8))^1)*((1+(FX9))^1)*((1+(FX10))^1)*((1+(FX11))^1)*((1+(FX12))^1)*((1+(FX13))^1)*((1+(FX14))^1)*((1+(FX15))^1))/((1+('DIVIDEND VALUATION'!$B$42+'DIVIDEND VALUATION'!$B$43))^15)+(('DIVIDEND VALUATION'!$J$3*((1+(FX1))^1)*((1+(FX2))^1)*((1+(FX3))^1)*((1+(FX4))^1)*((1+(FX5))^1)*((1+(FX6))^1)*((1+(FX7))^1)*((1+(FX8))^1)*((1+(FX9))^1)*((1+(FX10))^1)*((1+(FX11))^1)*((1+(FX12))^1)*((1+(FX13))^1)*((1+(FX14))^1)*((1+(FX15))^1))/((1+('DIVIDEND VALUATION'!$B$42+'DIVIDEND VALUATION'!$B$43))^15)/('DIVIDEND VALUATION'!$B$42-'DIVIDEND VALUATION'!$B$43)))))</f>
        <v>77.858095201622689</v>
      </c>
      <c r="FY16" s="32">
        <f ca="1">SUM(((('DIVIDEND VALUATION'!$J$3*((1+(FY1))^1))/((1+('DIVIDEND VALUATION'!$B$42+'DIVIDEND VALUATION'!$B$43))^1)+('DIVIDEND VALUATION'!$J$3*((1+(FY1))^1)*((1+(FY2))^1))/((1+('DIVIDEND VALUATION'!$B$42+'DIVIDEND VALUATION'!$B$43))^2)+('DIVIDEND VALUATION'!$J$3*((1+(FY1))^1)*((1+(FY2))^1)*((1+(FY3))^1))/((1+('DIVIDEND VALUATION'!$B$42+'DIVIDEND VALUATION'!$B$43))^3)+('DIVIDEND VALUATION'!$J$3*((1+(FY1))^1)*((1+(FY2))^1)*((1+(FY3))^1)*((1+(FY4))^1))/((1+('DIVIDEND VALUATION'!$B$42+'DIVIDEND VALUATION'!$B$43))^4)+('DIVIDEND VALUATION'!$J$3*((1+(FY1))^1)*((1+(FY2))^1)*((1+(FY3))^1)*((1+(FY4))^1)*((1+(FY5))^1))/((1+('DIVIDEND VALUATION'!$B$42+'DIVIDEND VALUATION'!$B$43))^5)+('DIVIDEND VALUATION'!$J$3*((1+(FY1))^1)*((1+(FY2))^1)*((1+(FY3))^1)*((1+(FY4))^1)*((1+(FY5))^1)*((1+(FY6))^1))/((1+('DIVIDEND VALUATION'!$B$42+'DIVIDEND VALUATION'!$B$43))^6)+('DIVIDEND VALUATION'!$J$3*((1+(FY1))^1)*((1+(FY2))^1)*((1+(FY3))^1)*((1+(FY4))^1)*((1+(FY5))^1)*((1+(FY6))^1)*((1+(FY7))^1))/((1+('DIVIDEND VALUATION'!$B$42+'DIVIDEND VALUATION'!$B$43))^7)+('DIVIDEND VALUATION'!$J$3*((1+(FY1))^1)*((1+(FY2))^1)*((1+(FY3))^1)*((1+(FY4))^1)*((1+(FY5))^1)*((1+(FY6))^1)*((1+(FY7))^1)*((1+(FY8))^1))/((1+('DIVIDEND VALUATION'!$B$42+'DIVIDEND VALUATION'!$B$43))^8)+('DIVIDEND VALUATION'!$J$3*((1+(FY1))^1)*((1+(FY2))^1)*((1+(FY3))^1)*((1+(FY4))^1)*((1+(FY5))^1)*((1+(FY6))^1)*((1+(FY7))^1)*((1+(FY8))^1)*((1+(FY9))^1))/((1+('DIVIDEND VALUATION'!$B$42+'DIVIDEND VALUATION'!$B$43))^9)+('DIVIDEND VALUATION'!$J$3*((1+(FY1))^1)*((1+(FY2))^1)*((1+(FY3))^1)*((1+(FY4))^1)*((1+(FY5))^1)*((1+(FY6))^1)*((1+(FY7))^1)*((1+(FY8))^1)*((1+(FY9))^1)*((1+(FY10))^1))/((1+('DIVIDEND VALUATION'!$B$42+'DIVIDEND VALUATION'!$B$43))^10)+('DIVIDEND VALUATION'!$J$3*((1+(FY1))^1)*((1+(FY2))^1)*((1+(FY3))^1)*((1+(FY4))^1)*((1+(FY5))^1)*((1+(FY6))^1)*((1+(FY7))^1)*((1+(FY8))^1)*((1+(FY9))^1)*((1+(FY10))^1)*((1+(FY11))^1))/((1+('DIVIDEND VALUATION'!$B$42+'DIVIDEND VALUATION'!$B$43))^11)+('DIVIDEND VALUATION'!$J$3*((1+(FY1))^1)*((1+(FY2))^1)*((1+(FY3))^1)*((1+(FY4))^1)*((1+(FY5))^1)*((1+(FY6))^1)*((1+(FY7))^1)*((1+(FY8))^1)*((1+(FY9))^1)*((1+(FY10))^1)*((1+(FY11))^1)*((1+(FY12))^1))/((1+('DIVIDEND VALUATION'!$B$42+'DIVIDEND VALUATION'!$B$43))^12)+('DIVIDEND VALUATION'!$J$3*((1+(FY1))^1)*((1+(FY2))^1)*((1+(FY3))^1)*((1+(FY4))^1)*((1+(FY5))^1)*((1+(FY6))^1)*((1+(FY7))^1)*((1+(FY8))^1)*((1+(FY9))^1)*((1+(FY10))^1)*((1+(FY11))^1)*((1+(FY12))^1)*((1+(FY13))^1))/((1+('DIVIDEND VALUATION'!$B$42+'DIVIDEND VALUATION'!$B$43))^13)+('DIVIDEND VALUATION'!$J$3*((1+(FY1))^1)*((1+(FY2))^1)*((1+(FY3))^1)*((1+(FY4))^1)*((1+(FY5))^1)*((1+(FY6))^1)*((1+(FY7))^1)*((1+(FY8))^1)*((1+(FY9))^1)*((1+(FY10))^1)*((1+(FY11))^1)*((1+(FY12))^1)*((1+(FY13))^1)*((1+(FY14))^1))/((1+('DIVIDEND VALUATION'!$B$42+'DIVIDEND VALUATION'!$B$43))^14)+('DIVIDEND VALUATION'!$J$3*((1+(FY1))^1)*((1+(FY2))^1)*((1+(FY3))^1)*((1+(FY4))^1)*((1+(FY5))^1)*((1+(FY6))^1)*((1+(FY7))^1)*((1+(FY8))^1)*((1+(FY9))^1)*((1+(FY10))^1)*((1+(FY11))^1)*((1+(FY12))^1)*((1+(FY13))^1)*((1+(FY14))^1)*((1+(FY15))^1))/((1+('DIVIDEND VALUATION'!$B$42+'DIVIDEND VALUATION'!$B$43))^15)+(('DIVIDEND VALUATION'!$J$3*((1+(FY1))^1)*((1+(FY2))^1)*((1+(FY3))^1)*((1+(FY4))^1)*((1+(FY5))^1)*((1+(FY6))^1)*((1+(FY7))^1)*((1+(FY8))^1)*((1+(FY9))^1)*((1+(FY10))^1)*((1+(FY11))^1)*((1+(FY12))^1)*((1+(FY13))^1)*((1+(FY14))^1)*((1+(FY15))^1))/((1+('DIVIDEND VALUATION'!$B$42+'DIVIDEND VALUATION'!$B$43))^15)/('DIVIDEND VALUATION'!$B$42-'DIVIDEND VALUATION'!$B$43)))))</f>
        <v>53.803022339647661</v>
      </c>
      <c r="FZ16" s="32">
        <f ca="1">SUM(((('DIVIDEND VALUATION'!$J$3*((1+(FZ1))^1))/((1+('DIVIDEND VALUATION'!$B$42+'DIVIDEND VALUATION'!$B$43))^1)+('DIVIDEND VALUATION'!$J$3*((1+(FZ1))^1)*((1+(FZ2))^1))/((1+('DIVIDEND VALUATION'!$B$42+'DIVIDEND VALUATION'!$B$43))^2)+('DIVIDEND VALUATION'!$J$3*((1+(FZ1))^1)*((1+(FZ2))^1)*((1+(FZ3))^1))/((1+('DIVIDEND VALUATION'!$B$42+'DIVIDEND VALUATION'!$B$43))^3)+('DIVIDEND VALUATION'!$J$3*((1+(FZ1))^1)*((1+(FZ2))^1)*((1+(FZ3))^1)*((1+(FZ4))^1))/((1+('DIVIDEND VALUATION'!$B$42+'DIVIDEND VALUATION'!$B$43))^4)+('DIVIDEND VALUATION'!$J$3*((1+(FZ1))^1)*((1+(FZ2))^1)*((1+(FZ3))^1)*((1+(FZ4))^1)*((1+(FZ5))^1))/((1+('DIVIDEND VALUATION'!$B$42+'DIVIDEND VALUATION'!$B$43))^5)+('DIVIDEND VALUATION'!$J$3*((1+(FZ1))^1)*((1+(FZ2))^1)*((1+(FZ3))^1)*((1+(FZ4))^1)*((1+(FZ5))^1)*((1+(FZ6))^1))/((1+('DIVIDEND VALUATION'!$B$42+'DIVIDEND VALUATION'!$B$43))^6)+('DIVIDEND VALUATION'!$J$3*((1+(FZ1))^1)*((1+(FZ2))^1)*((1+(FZ3))^1)*((1+(FZ4))^1)*((1+(FZ5))^1)*((1+(FZ6))^1)*((1+(FZ7))^1))/((1+('DIVIDEND VALUATION'!$B$42+'DIVIDEND VALUATION'!$B$43))^7)+('DIVIDEND VALUATION'!$J$3*((1+(FZ1))^1)*((1+(FZ2))^1)*((1+(FZ3))^1)*((1+(FZ4))^1)*((1+(FZ5))^1)*((1+(FZ6))^1)*((1+(FZ7))^1)*((1+(FZ8))^1))/((1+('DIVIDEND VALUATION'!$B$42+'DIVIDEND VALUATION'!$B$43))^8)+('DIVIDEND VALUATION'!$J$3*((1+(FZ1))^1)*((1+(FZ2))^1)*((1+(FZ3))^1)*((1+(FZ4))^1)*((1+(FZ5))^1)*((1+(FZ6))^1)*((1+(FZ7))^1)*((1+(FZ8))^1)*((1+(FZ9))^1))/((1+('DIVIDEND VALUATION'!$B$42+'DIVIDEND VALUATION'!$B$43))^9)+('DIVIDEND VALUATION'!$J$3*((1+(FZ1))^1)*((1+(FZ2))^1)*((1+(FZ3))^1)*((1+(FZ4))^1)*((1+(FZ5))^1)*((1+(FZ6))^1)*((1+(FZ7))^1)*((1+(FZ8))^1)*((1+(FZ9))^1)*((1+(FZ10))^1))/((1+('DIVIDEND VALUATION'!$B$42+'DIVIDEND VALUATION'!$B$43))^10)+('DIVIDEND VALUATION'!$J$3*((1+(FZ1))^1)*((1+(FZ2))^1)*((1+(FZ3))^1)*((1+(FZ4))^1)*((1+(FZ5))^1)*((1+(FZ6))^1)*((1+(FZ7))^1)*((1+(FZ8))^1)*((1+(FZ9))^1)*((1+(FZ10))^1)*((1+(FZ11))^1))/((1+('DIVIDEND VALUATION'!$B$42+'DIVIDEND VALUATION'!$B$43))^11)+('DIVIDEND VALUATION'!$J$3*((1+(FZ1))^1)*((1+(FZ2))^1)*((1+(FZ3))^1)*((1+(FZ4))^1)*((1+(FZ5))^1)*((1+(FZ6))^1)*((1+(FZ7))^1)*((1+(FZ8))^1)*((1+(FZ9))^1)*((1+(FZ10))^1)*((1+(FZ11))^1)*((1+(FZ12))^1))/((1+('DIVIDEND VALUATION'!$B$42+'DIVIDEND VALUATION'!$B$43))^12)+('DIVIDEND VALUATION'!$J$3*((1+(FZ1))^1)*((1+(FZ2))^1)*((1+(FZ3))^1)*((1+(FZ4))^1)*((1+(FZ5))^1)*((1+(FZ6))^1)*((1+(FZ7))^1)*((1+(FZ8))^1)*((1+(FZ9))^1)*((1+(FZ10))^1)*((1+(FZ11))^1)*((1+(FZ12))^1)*((1+(FZ13))^1))/((1+('DIVIDEND VALUATION'!$B$42+'DIVIDEND VALUATION'!$B$43))^13)+('DIVIDEND VALUATION'!$J$3*((1+(FZ1))^1)*((1+(FZ2))^1)*((1+(FZ3))^1)*((1+(FZ4))^1)*((1+(FZ5))^1)*((1+(FZ6))^1)*((1+(FZ7))^1)*((1+(FZ8))^1)*((1+(FZ9))^1)*((1+(FZ10))^1)*((1+(FZ11))^1)*((1+(FZ12))^1)*((1+(FZ13))^1)*((1+(FZ14))^1))/((1+('DIVIDEND VALUATION'!$B$42+'DIVIDEND VALUATION'!$B$43))^14)+('DIVIDEND VALUATION'!$J$3*((1+(FZ1))^1)*((1+(FZ2))^1)*((1+(FZ3))^1)*((1+(FZ4))^1)*((1+(FZ5))^1)*((1+(FZ6))^1)*((1+(FZ7))^1)*((1+(FZ8))^1)*((1+(FZ9))^1)*((1+(FZ10))^1)*((1+(FZ11))^1)*((1+(FZ12))^1)*((1+(FZ13))^1)*((1+(FZ14))^1)*((1+(FZ15))^1))/((1+('DIVIDEND VALUATION'!$B$42+'DIVIDEND VALUATION'!$B$43))^15)+(('DIVIDEND VALUATION'!$J$3*((1+(FZ1))^1)*((1+(FZ2))^1)*((1+(FZ3))^1)*((1+(FZ4))^1)*((1+(FZ5))^1)*((1+(FZ6))^1)*((1+(FZ7))^1)*((1+(FZ8))^1)*((1+(FZ9))^1)*((1+(FZ10))^1)*((1+(FZ11))^1)*((1+(FZ12))^1)*((1+(FZ13))^1)*((1+(FZ14))^1)*((1+(FZ15))^1))/((1+('DIVIDEND VALUATION'!$B$42+'DIVIDEND VALUATION'!$B$43))^15)/('DIVIDEND VALUATION'!$B$42-'DIVIDEND VALUATION'!$B$43)))))</f>
        <v>38.9066604095445</v>
      </c>
      <c r="GA16" s="32">
        <f ca="1">SUM(((('DIVIDEND VALUATION'!$J$3*((1+(GA1))^1))/((1+('DIVIDEND VALUATION'!$B$42+'DIVIDEND VALUATION'!$B$43))^1)+('DIVIDEND VALUATION'!$J$3*((1+(GA1))^1)*((1+(GA2))^1))/((1+('DIVIDEND VALUATION'!$B$42+'DIVIDEND VALUATION'!$B$43))^2)+('DIVIDEND VALUATION'!$J$3*((1+(GA1))^1)*((1+(GA2))^1)*((1+(GA3))^1))/((1+('DIVIDEND VALUATION'!$B$42+'DIVIDEND VALUATION'!$B$43))^3)+('DIVIDEND VALUATION'!$J$3*((1+(GA1))^1)*((1+(GA2))^1)*((1+(GA3))^1)*((1+(GA4))^1))/((1+('DIVIDEND VALUATION'!$B$42+'DIVIDEND VALUATION'!$B$43))^4)+('DIVIDEND VALUATION'!$J$3*((1+(GA1))^1)*((1+(GA2))^1)*((1+(GA3))^1)*((1+(GA4))^1)*((1+(GA5))^1))/((1+('DIVIDEND VALUATION'!$B$42+'DIVIDEND VALUATION'!$B$43))^5)+('DIVIDEND VALUATION'!$J$3*((1+(GA1))^1)*((1+(GA2))^1)*((1+(GA3))^1)*((1+(GA4))^1)*((1+(GA5))^1)*((1+(GA6))^1))/((1+('DIVIDEND VALUATION'!$B$42+'DIVIDEND VALUATION'!$B$43))^6)+('DIVIDEND VALUATION'!$J$3*((1+(GA1))^1)*((1+(GA2))^1)*((1+(GA3))^1)*((1+(GA4))^1)*((1+(GA5))^1)*((1+(GA6))^1)*((1+(GA7))^1))/((1+('DIVIDEND VALUATION'!$B$42+'DIVIDEND VALUATION'!$B$43))^7)+('DIVIDEND VALUATION'!$J$3*((1+(GA1))^1)*((1+(GA2))^1)*((1+(GA3))^1)*((1+(GA4))^1)*((1+(GA5))^1)*((1+(GA6))^1)*((1+(GA7))^1)*((1+(GA8))^1))/((1+('DIVIDEND VALUATION'!$B$42+'DIVIDEND VALUATION'!$B$43))^8)+('DIVIDEND VALUATION'!$J$3*((1+(GA1))^1)*((1+(GA2))^1)*((1+(GA3))^1)*((1+(GA4))^1)*((1+(GA5))^1)*((1+(GA6))^1)*((1+(GA7))^1)*((1+(GA8))^1)*((1+(GA9))^1))/((1+('DIVIDEND VALUATION'!$B$42+'DIVIDEND VALUATION'!$B$43))^9)+('DIVIDEND VALUATION'!$J$3*((1+(GA1))^1)*((1+(GA2))^1)*((1+(GA3))^1)*((1+(GA4))^1)*((1+(GA5))^1)*((1+(GA6))^1)*((1+(GA7))^1)*((1+(GA8))^1)*((1+(GA9))^1)*((1+(GA10))^1))/((1+('DIVIDEND VALUATION'!$B$42+'DIVIDEND VALUATION'!$B$43))^10)+('DIVIDEND VALUATION'!$J$3*((1+(GA1))^1)*((1+(GA2))^1)*((1+(GA3))^1)*((1+(GA4))^1)*((1+(GA5))^1)*((1+(GA6))^1)*((1+(GA7))^1)*((1+(GA8))^1)*((1+(GA9))^1)*((1+(GA10))^1)*((1+(GA11))^1))/((1+('DIVIDEND VALUATION'!$B$42+'DIVIDEND VALUATION'!$B$43))^11)+('DIVIDEND VALUATION'!$J$3*((1+(GA1))^1)*((1+(GA2))^1)*((1+(GA3))^1)*((1+(GA4))^1)*((1+(GA5))^1)*((1+(GA6))^1)*((1+(GA7))^1)*((1+(GA8))^1)*((1+(GA9))^1)*((1+(GA10))^1)*((1+(GA11))^1)*((1+(GA12))^1))/((1+('DIVIDEND VALUATION'!$B$42+'DIVIDEND VALUATION'!$B$43))^12)+('DIVIDEND VALUATION'!$J$3*((1+(GA1))^1)*((1+(GA2))^1)*((1+(GA3))^1)*((1+(GA4))^1)*((1+(GA5))^1)*((1+(GA6))^1)*((1+(GA7))^1)*((1+(GA8))^1)*((1+(GA9))^1)*((1+(GA10))^1)*((1+(GA11))^1)*((1+(GA12))^1)*((1+(GA13))^1))/((1+('DIVIDEND VALUATION'!$B$42+'DIVIDEND VALUATION'!$B$43))^13)+('DIVIDEND VALUATION'!$J$3*((1+(GA1))^1)*((1+(GA2))^1)*((1+(GA3))^1)*((1+(GA4))^1)*((1+(GA5))^1)*((1+(GA6))^1)*((1+(GA7))^1)*((1+(GA8))^1)*((1+(GA9))^1)*((1+(GA10))^1)*((1+(GA11))^1)*((1+(GA12))^1)*((1+(GA13))^1)*((1+(GA14))^1))/((1+('DIVIDEND VALUATION'!$B$42+'DIVIDEND VALUATION'!$B$43))^14)+('DIVIDEND VALUATION'!$J$3*((1+(GA1))^1)*((1+(GA2))^1)*((1+(GA3))^1)*((1+(GA4))^1)*((1+(GA5))^1)*((1+(GA6))^1)*((1+(GA7))^1)*((1+(GA8))^1)*((1+(GA9))^1)*((1+(GA10))^1)*((1+(GA11))^1)*((1+(GA12))^1)*((1+(GA13))^1)*((1+(GA14))^1)*((1+(GA15))^1))/((1+('DIVIDEND VALUATION'!$B$42+'DIVIDEND VALUATION'!$B$43))^15)+(('DIVIDEND VALUATION'!$J$3*((1+(GA1))^1)*((1+(GA2))^1)*((1+(GA3))^1)*((1+(GA4))^1)*((1+(GA5))^1)*((1+(GA6))^1)*((1+(GA7))^1)*((1+(GA8))^1)*((1+(GA9))^1)*((1+(GA10))^1)*((1+(GA11))^1)*((1+(GA12))^1)*((1+(GA13))^1)*((1+(GA14))^1)*((1+(GA15))^1))/((1+('DIVIDEND VALUATION'!$B$42+'DIVIDEND VALUATION'!$B$43))^15)/('DIVIDEND VALUATION'!$B$42-'DIVIDEND VALUATION'!$B$43)))))</f>
        <v>66.85985616373695</v>
      </c>
      <c r="GB16" s="32">
        <f ca="1">SUM(((('DIVIDEND VALUATION'!$J$3*((1+(GB1))^1))/((1+('DIVIDEND VALUATION'!$B$42+'DIVIDEND VALUATION'!$B$43))^1)+('DIVIDEND VALUATION'!$J$3*((1+(GB1))^1)*((1+(GB2))^1))/((1+('DIVIDEND VALUATION'!$B$42+'DIVIDEND VALUATION'!$B$43))^2)+('DIVIDEND VALUATION'!$J$3*((1+(GB1))^1)*((1+(GB2))^1)*((1+(GB3))^1))/((1+('DIVIDEND VALUATION'!$B$42+'DIVIDEND VALUATION'!$B$43))^3)+('DIVIDEND VALUATION'!$J$3*((1+(GB1))^1)*((1+(GB2))^1)*((1+(GB3))^1)*((1+(GB4))^1))/((1+('DIVIDEND VALUATION'!$B$42+'DIVIDEND VALUATION'!$B$43))^4)+('DIVIDEND VALUATION'!$J$3*((1+(GB1))^1)*((1+(GB2))^1)*((1+(GB3))^1)*((1+(GB4))^1)*((1+(GB5))^1))/((1+('DIVIDEND VALUATION'!$B$42+'DIVIDEND VALUATION'!$B$43))^5)+('DIVIDEND VALUATION'!$J$3*((1+(GB1))^1)*((1+(GB2))^1)*((1+(GB3))^1)*((1+(GB4))^1)*((1+(GB5))^1)*((1+(GB6))^1))/((1+('DIVIDEND VALUATION'!$B$42+'DIVIDEND VALUATION'!$B$43))^6)+('DIVIDEND VALUATION'!$J$3*((1+(GB1))^1)*((1+(GB2))^1)*((1+(GB3))^1)*((1+(GB4))^1)*((1+(GB5))^1)*((1+(GB6))^1)*((1+(GB7))^1))/((1+('DIVIDEND VALUATION'!$B$42+'DIVIDEND VALUATION'!$B$43))^7)+('DIVIDEND VALUATION'!$J$3*((1+(GB1))^1)*((1+(GB2))^1)*((1+(GB3))^1)*((1+(GB4))^1)*((1+(GB5))^1)*((1+(GB6))^1)*((1+(GB7))^1)*((1+(GB8))^1))/((1+('DIVIDEND VALUATION'!$B$42+'DIVIDEND VALUATION'!$B$43))^8)+('DIVIDEND VALUATION'!$J$3*((1+(GB1))^1)*((1+(GB2))^1)*((1+(GB3))^1)*((1+(GB4))^1)*((1+(GB5))^1)*((1+(GB6))^1)*((1+(GB7))^1)*((1+(GB8))^1)*((1+(GB9))^1))/((1+('DIVIDEND VALUATION'!$B$42+'DIVIDEND VALUATION'!$B$43))^9)+('DIVIDEND VALUATION'!$J$3*((1+(GB1))^1)*((1+(GB2))^1)*((1+(GB3))^1)*((1+(GB4))^1)*((1+(GB5))^1)*((1+(GB6))^1)*((1+(GB7))^1)*((1+(GB8))^1)*((1+(GB9))^1)*((1+(GB10))^1))/((1+('DIVIDEND VALUATION'!$B$42+'DIVIDEND VALUATION'!$B$43))^10)+('DIVIDEND VALUATION'!$J$3*((1+(GB1))^1)*((1+(GB2))^1)*((1+(GB3))^1)*((1+(GB4))^1)*((1+(GB5))^1)*((1+(GB6))^1)*((1+(GB7))^1)*((1+(GB8))^1)*((1+(GB9))^1)*((1+(GB10))^1)*((1+(GB11))^1))/((1+('DIVIDEND VALUATION'!$B$42+'DIVIDEND VALUATION'!$B$43))^11)+('DIVIDEND VALUATION'!$J$3*((1+(GB1))^1)*((1+(GB2))^1)*((1+(GB3))^1)*((1+(GB4))^1)*((1+(GB5))^1)*((1+(GB6))^1)*((1+(GB7))^1)*((1+(GB8))^1)*((1+(GB9))^1)*((1+(GB10))^1)*((1+(GB11))^1)*((1+(GB12))^1))/((1+('DIVIDEND VALUATION'!$B$42+'DIVIDEND VALUATION'!$B$43))^12)+('DIVIDEND VALUATION'!$J$3*((1+(GB1))^1)*((1+(GB2))^1)*((1+(GB3))^1)*((1+(GB4))^1)*((1+(GB5))^1)*((1+(GB6))^1)*((1+(GB7))^1)*((1+(GB8))^1)*((1+(GB9))^1)*((1+(GB10))^1)*((1+(GB11))^1)*((1+(GB12))^1)*((1+(GB13))^1))/((1+('DIVIDEND VALUATION'!$B$42+'DIVIDEND VALUATION'!$B$43))^13)+('DIVIDEND VALUATION'!$J$3*((1+(GB1))^1)*((1+(GB2))^1)*((1+(GB3))^1)*((1+(GB4))^1)*((1+(GB5))^1)*((1+(GB6))^1)*((1+(GB7))^1)*((1+(GB8))^1)*((1+(GB9))^1)*((1+(GB10))^1)*((1+(GB11))^1)*((1+(GB12))^1)*((1+(GB13))^1)*((1+(GB14))^1))/((1+('DIVIDEND VALUATION'!$B$42+'DIVIDEND VALUATION'!$B$43))^14)+('DIVIDEND VALUATION'!$J$3*((1+(GB1))^1)*((1+(GB2))^1)*((1+(GB3))^1)*((1+(GB4))^1)*((1+(GB5))^1)*((1+(GB6))^1)*((1+(GB7))^1)*((1+(GB8))^1)*((1+(GB9))^1)*((1+(GB10))^1)*((1+(GB11))^1)*((1+(GB12))^1)*((1+(GB13))^1)*((1+(GB14))^1)*((1+(GB15))^1))/((1+('DIVIDEND VALUATION'!$B$42+'DIVIDEND VALUATION'!$B$43))^15)+(('DIVIDEND VALUATION'!$J$3*((1+(GB1))^1)*((1+(GB2))^1)*((1+(GB3))^1)*((1+(GB4))^1)*((1+(GB5))^1)*((1+(GB6))^1)*((1+(GB7))^1)*((1+(GB8))^1)*((1+(GB9))^1)*((1+(GB10))^1)*((1+(GB11))^1)*((1+(GB12))^1)*((1+(GB13))^1)*((1+(GB14))^1)*((1+(GB15))^1))/((1+('DIVIDEND VALUATION'!$B$42+'DIVIDEND VALUATION'!$B$43))^15)/('DIVIDEND VALUATION'!$B$42-'DIVIDEND VALUATION'!$B$43)))))</f>
        <v>78.774433368647166</v>
      </c>
      <c r="GC16" s="32">
        <f ca="1">SUM(((('DIVIDEND VALUATION'!$J$3*((1+(GC1))^1))/((1+('DIVIDEND VALUATION'!$B$42+'DIVIDEND VALUATION'!$B$43))^1)+('DIVIDEND VALUATION'!$J$3*((1+(GC1))^1)*((1+(GC2))^1))/((1+('DIVIDEND VALUATION'!$B$42+'DIVIDEND VALUATION'!$B$43))^2)+('DIVIDEND VALUATION'!$J$3*((1+(GC1))^1)*((1+(GC2))^1)*((1+(GC3))^1))/((1+('DIVIDEND VALUATION'!$B$42+'DIVIDEND VALUATION'!$B$43))^3)+('DIVIDEND VALUATION'!$J$3*((1+(GC1))^1)*((1+(GC2))^1)*((1+(GC3))^1)*((1+(GC4))^1))/((1+('DIVIDEND VALUATION'!$B$42+'DIVIDEND VALUATION'!$B$43))^4)+('DIVIDEND VALUATION'!$J$3*((1+(GC1))^1)*((1+(GC2))^1)*((1+(GC3))^1)*((1+(GC4))^1)*((1+(GC5))^1))/((1+('DIVIDEND VALUATION'!$B$42+'DIVIDEND VALUATION'!$B$43))^5)+('DIVIDEND VALUATION'!$J$3*((1+(GC1))^1)*((1+(GC2))^1)*((1+(GC3))^1)*((1+(GC4))^1)*((1+(GC5))^1)*((1+(GC6))^1))/((1+('DIVIDEND VALUATION'!$B$42+'DIVIDEND VALUATION'!$B$43))^6)+('DIVIDEND VALUATION'!$J$3*((1+(GC1))^1)*((1+(GC2))^1)*((1+(GC3))^1)*((1+(GC4))^1)*((1+(GC5))^1)*((1+(GC6))^1)*((1+(GC7))^1))/((1+('DIVIDEND VALUATION'!$B$42+'DIVIDEND VALUATION'!$B$43))^7)+('DIVIDEND VALUATION'!$J$3*((1+(GC1))^1)*((1+(GC2))^1)*((1+(GC3))^1)*((1+(GC4))^1)*((1+(GC5))^1)*((1+(GC6))^1)*((1+(GC7))^1)*((1+(GC8))^1))/((1+('DIVIDEND VALUATION'!$B$42+'DIVIDEND VALUATION'!$B$43))^8)+('DIVIDEND VALUATION'!$J$3*((1+(GC1))^1)*((1+(GC2))^1)*((1+(GC3))^1)*((1+(GC4))^1)*((1+(GC5))^1)*((1+(GC6))^1)*((1+(GC7))^1)*((1+(GC8))^1)*((1+(GC9))^1))/((1+('DIVIDEND VALUATION'!$B$42+'DIVIDEND VALUATION'!$B$43))^9)+('DIVIDEND VALUATION'!$J$3*((1+(GC1))^1)*((1+(GC2))^1)*((1+(GC3))^1)*((1+(GC4))^1)*((1+(GC5))^1)*((1+(GC6))^1)*((1+(GC7))^1)*((1+(GC8))^1)*((1+(GC9))^1)*((1+(GC10))^1))/((1+('DIVIDEND VALUATION'!$B$42+'DIVIDEND VALUATION'!$B$43))^10)+('DIVIDEND VALUATION'!$J$3*((1+(GC1))^1)*((1+(GC2))^1)*((1+(GC3))^1)*((1+(GC4))^1)*((1+(GC5))^1)*((1+(GC6))^1)*((1+(GC7))^1)*((1+(GC8))^1)*((1+(GC9))^1)*((1+(GC10))^1)*((1+(GC11))^1))/((1+('DIVIDEND VALUATION'!$B$42+'DIVIDEND VALUATION'!$B$43))^11)+('DIVIDEND VALUATION'!$J$3*((1+(GC1))^1)*((1+(GC2))^1)*((1+(GC3))^1)*((1+(GC4))^1)*((1+(GC5))^1)*((1+(GC6))^1)*((1+(GC7))^1)*((1+(GC8))^1)*((1+(GC9))^1)*((1+(GC10))^1)*((1+(GC11))^1)*((1+(GC12))^1))/((1+('DIVIDEND VALUATION'!$B$42+'DIVIDEND VALUATION'!$B$43))^12)+('DIVIDEND VALUATION'!$J$3*((1+(GC1))^1)*((1+(GC2))^1)*((1+(GC3))^1)*((1+(GC4))^1)*((1+(GC5))^1)*((1+(GC6))^1)*((1+(GC7))^1)*((1+(GC8))^1)*((1+(GC9))^1)*((1+(GC10))^1)*((1+(GC11))^1)*((1+(GC12))^1)*((1+(GC13))^1))/((1+('DIVIDEND VALUATION'!$B$42+'DIVIDEND VALUATION'!$B$43))^13)+('DIVIDEND VALUATION'!$J$3*((1+(GC1))^1)*((1+(GC2))^1)*((1+(GC3))^1)*((1+(GC4))^1)*((1+(GC5))^1)*((1+(GC6))^1)*((1+(GC7))^1)*((1+(GC8))^1)*((1+(GC9))^1)*((1+(GC10))^1)*((1+(GC11))^1)*((1+(GC12))^1)*((1+(GC13))^1)*((1+(GC14))^1))/((1+('DIVIDEND VALUATION'!$B$42+'DIVIDEND VALUATION'!$B$43))^14)+('DIVIDEND VALUATION'!$J$3*((1+(GC1))^1)*((1+(GC2))^1)*((1+(GC3))^1)*((1+(GC4))^1)*((1+(GC5))^1)*((1+(GC6))^1)*((1+(GC7))^1)*((1+(GC8))^1)*((1+(GC9))^1)*((1+(GC10))^1)*((1+(GC11))^1)*((1+(GC12))^1)*((1+(GC13))^1)*((1+(GC14))^1)*((1+(GC15))^1))/((1+('DIVIDEND VALUATION'!$B$42+'DIVIDEND VALUATION'!$B$43))^15)+(('DIVIDEND VALUATION'!$J$3*((1+(GC1))^1)*((1+(GC2))^1)*((1+(GC3))^1)*((1+(GC4))^1)*((1+(GC5))^1)*((1+(GC6))^1)*((1+(GC7))^1)*((1+(GC8))^1)*((1+(GC9))^1)*((1+(GC10))^1)*((1+(GC11))^1)*((1+(GC12))^1)*((1+(GC13))^1)*((1+(GC14))^1)*((1+(GC15))^1))/((1+('DIVIDEND VALUATION'!$B$42+'DIVIDEND VALUATION'!$B$43))^15)/('DIVIDEND VALUATION'!$B$42-'DIVIDEND VALUATION'!$B$43)))))</f>
        <v>45.285540126116913</v>
      </c>
      <c r="GD16" s="32">
        <f ca="1">SUM(((('DIVIDEND VALUATION'!$J$3*((1+(GD1))^1))/((1+('DIVIDEND VALUATION'!$B$42+'DIVIDEND VALUATION'!$B$43))^1)+('DIVIDEND VALUATION'!$J$3*((1+(GD1))^1)*((1+(GD2))^1))/((1+('DIVIDEND VALUATION'!$B$42+'DIVIDEND VALUATION'!$B$43))^2)+('DIVIDEND VALUATION'!$J$3*((1+(GD1))^1)*((1+(GD2))^1)*((1+(GD3))^1))/((1+('DIVIDEND VALUATION'!$B$42+'DIVIDEND VALUATION'!$B$43))^3)+('DIVIDEND VALUATION'!$J$3*((1+(GD1))^1)*((1+(GD2))^1)*((1+(GD3))^1)*((1+(GD4))^1))/((1+('DIVIDEND VALUATION'!$B$42+'DIVIDEND VALUATION'!$B$43))^4)+('DIVIDEND VALUATION'!$J$3*((1+(GD1))^1)*((1+(GD2))^1)*((1+(GD3))^1)*((1+(GD4))^1)*((1+(GD5))^1))/((1+('DIVIDEND VALUATION'!$B$42+'DIVIDEND VALUATION'!$B$43))^5)+('DIVIDEND VALUATION'!$J$3*((1+(GD1))^1)*((1+(GD2))^1)*((1+(GD3))^1)*((1+(GD4))^1)*((1+(GD5))^1)*((1+(GD6))^1))/((1+('DIVIDEND VALUATION'!$B$42+'DIVIDEND VALUATION'!$B$43))^6)+('DIVIDEND VALUATION'!$J$3*((1+(GD1))^1)*((1+(GD2))^1)*((1+(GD3))^1)*((1+(GD4))^1)*((1+(GD5))^1)*((1+(GD6))^1)*((1+(GD7))^1))/((1+('DIVIDEND VALUATION'!$B$42+'DIVIDEND VALUATION'!$B$43))^7)+('DIVIDEND VALUATION'!$J$3*((1+(GD1))^1)*((1+(GD2))^1)*((1+(GD3))^1)*((1+(GD4))^1)*((1+(GD5))^1)*((1+(GD6))^1)*((1+(GD7))^1)*((1+(GD8))^1))/((1+('DIVIDEND VALUATION'!$B$42+'DIVIDEND VALUATION'!$B$43))^8)+('DIVIDEND VALUATION'!$J$3*((1+(GD1))^1)*((1+(GD2))^1)*((1+(GD3))^1)*((1+(GD4))^1)*((1+(GD5))^1)*((1+(GD6))^1)*((1+(GD7))^1)*((1+(GD8))^1)*((1+(GD9))^1))/((1+('DIVIDEND VALUATION'!$B$42+'DIVIDEND VALUATION'!$B$43))^9)+('DIVIDEND VALUATION'!$J$3*((1+(GD1))^1)*((1+(GD2))^1)*((1+(GD3))^1)*((1+(GD4))^1)*((1+(GD5))^1)*((1+(GD6))^1)*((1+(GD7))^1)*((1+(GD8))^1)*((1+(GD9))^1)*((1+(GD10))^1))/((1+('DIVIDEND VALUATION'!$B$42+'DIVIDEND VALUATION'!$B$43))^10)+('DIVIDEND VALUATION'!$J$3*((1+(GD1))^1)*((1+(GD2))^1)*((1+(GD3))^1)*((1+(GD4))^1)*((1+(GD5))^1)*((1+(GD6))^1)*((1+(GD7))^1)*((1+(GD8))^1)*((1+(GD9))^1)*((1+(GD10))^1)*((1+(GD11))^1))/((1+('DIVIDEND VALUATION'!$B$42+'DIVIDEND VALUATION'!$B$43))^11)+('DIVIDEND VALUATION'!$J$3*((1+(GD1))^1)*((1+(GD2))^1)*((1+(GD3))^1)*((1+(GD4))^1)*((1+(GD5))^1)*((1+(GD6))^1)*((1+(GD7))^1)*((1+(GD8))^1)*((1+(GD9))^1)*((1+(GD10))^1)*((1+(GD11))^1)*((1+(GD12))^1))/((1+('DIVIDEND VALUATION'!$B$42+'DIVIDEND VALUATION'!$B$43))^12)+('DIVIDEND VALUATION'!$J$3*((1+(GD1))^1)*((1+(GD2))^1)*((1+(GD3))^1)*((1+(GD4))^1)*((1+(GD5))^1)*((1+(GD6))^1)*((1+(GD7))^1)*((1+(GD8))^1)*((1+(GD9))^1)*((1+(GD10))^1)*((1+(GD11))^1)*((1+(GD12))^1)*((1+(GD13))^1))/((1+('DIVIDEND VALUATION'!$B$42+'DIVIDEND VALUATION'!$B$43))^13)+('DIVIDEND VALUATION'!$J$3*((1+(GD1))^1)*((1+(GD2))^1)*((1+(GD3))^1)*((1+(GD4))^1)*((1+(GD5))^1)*((1+(GD6))^1)*((1+(GD7))^1)*((1+(GD8))^1)*((1+(GD9))^1)*((1+(GD10))^1)*((1+(GD11))^1)*((1+(GD12))^1)*((1+(GD13))^1)*((1+(GD14))^1))/((1+('DIVIDEND VALUATION'!$B$42+'DIVIDEND VALUATION'!$B$43))^14)+('DIVIDEND VALUATION'!$J$3*((1+(GD1))^1)*((1+(GD2))^1)*((1+(GD3))^1)*((1+(GD4))^1)*((1+(GD5))^1)*((1+(GD6))^1)*((1+(GD7))^1)*((1+(GD8))^1)*((1+(GD9))^1)*((1+(GD10))^1)*((1+(GD11))^1)*((1+(GD12))^1)*((1+(GD13))^1)*((1+(GD14))^1)*((1+(GD15))^1))/((1+('DIVIDEND VALUATION'!$B$42+'DIVIDEND VALUATION'!$B$43))^15)+(('DIVIDEND VALUATION'!$J$3*((1+(GD1))^1)*((1+(GD2))^1)*((1+(GD3))^1)*((1+(GD4))^1)*((1+(GD5))^1)*((1+(GD6))^1)*((1+(GD7))^1)*((1+(GD8))^1)*((1+(GD9))^1)*((1+(GD10))^1)*((1+(GD11))^1)*((1+(GD12))^1)*((1+(GD13))^1)*((1+(GD14))^1)*((1+(GD15))^1))/((1+('DIVIDEND VALUATION'!$B$42+'DIVIDEND VALUATION'!$B$43))^15)/('DIVIDEND VALUATION'!$B$42-'DIVIDEND VALUATION'!$B$43)))))</f>
        <v>19.9426087483678</v>
      </c>
      <c r="GE16" s="32">
        <f ca="1">SUM(((('DIVIDEND VALUATION'!$J$3*((1+(GE1))^1))/((1+('DIVIDEND VALUATION'!$B$42+'DIVIDEND VALUATION'!$B$43))^1)+('DIVIDEND VALUATION'!$J$3*((1+(GE1))^1)*((1+(GE2))^1))/((1+('DIVIDEND VALUATION'!$B$42+'DIVIDEND VALUATION'!$B$43))^2)+('DIVIDEND VALUATION'!$J$3*((1+(GE1))^1)*((1+(GE2))^1)*((1+(GE3))^1))/((1+('DIVIDEND VALUATION'!$B$42+'DIVIDEND VALUATION'!$B$43))^3)+('DIVIDEND VALUATION'!$J$3*((1+(GE1))^1)*((1+(GE2))^1)*((1+(GE3))^1)*((1+(GE4))^1))/((1+('DIVIDEND VALUATION'!$B$42+'DIVIDEND VALUATION'!$B$43))^4)+('DIVIDEND VALUATION'!$J$3*((1+(GE1))^1)*((1+(GE2))^1)*((1+(GE3))^1)*((1+(GE4))^1)*((1+(GE5))^1))/((1+('DIVIDEND VALUATION'!$B$42+'DIVIDEND VALUATION'!$B$43))^5)+('DIVIDEND VALUATION'!$J$3*((1+(GE1))^1)*((1+(GE2))^1)*((1+(GE3))^1)*((1+(GE4))^1)*((1+(GE5))^1)*((1+(GE6))^1))/((1+('DIVIDEND VALUATION'!$B$42+'DIVIDEND VALUATION'!$B$43))^6)+('DIVIDEND VALUATION'!$J$3*((1+(GE1))^1)*((1+(GE2))^1)*((1+(GE3))^1)*((1+(GE4))^1)*((1+(GE5))^1)*((1+(GE6))^1)*((1+(GE7))^1))/((1+('DIVIDEND VALUATION'!$B$42+'DIVIDEND VALUATION'!$B$43))^7)+('DIVIDEND VALUATION'!$J$3*((1+(GE1))^1)*((1+(GE2))^1)*((1+(GE3))^1)*((1+(GE4))^1)*((1+(GE5))^1)*((1+(GE6))^1)*((1+(GE7))^1)*((1+(GE8))^1))/((1+('DIVIDEND VALUATION'!$B$42+'DIVIDEND VALUATION'!$B$43))^8)+('DIVIDEND VALUATION'!$J$3*((1+(GE1))^1)*((1+(GE2))^1)*((1+(GE3))^1)*((1+(GE4))^1)*((1+(GE5))^1)*((1+(GE6))^1)*((1+(GE7))^1)*((1+(GE8))^1)*((1+(GE9))^1))/((1+('DIVIDEND VALUATION'!$B$42+'DIVIDEND VALUATION'!$B$43))^9)+('DIVIDEND VALUATION'!$J$3*((1+(GE1))^1)*((1+(GE2))^1)*((1+(GE3))^1)*((1+(GE4))^1)*((1+(GE5))^1)*((1+(GE6))^1)*((1+(GE7))^1)*((1+(GE8))^1)*((1+(GE9))^1)*((1+(GE10))^1))/((1+('DIVIDEND VALUATION'!$B$42+'DIVIDEND VALUATION'!$B$43))^10)+('DIVIDEND VALUATION'!$J$3*((1+(GE1))^1)*((1+(GE2))^1)*((1+(GE3))^1)*((1+(GE4))^1)*((1+(GE5))^1)*((1+(GE6))^1)*((1+(GE7))^1)*((1+(GE8))^1)*((1+(GE9))^1)*((1+(GE10))^1)*((1+(GE11))^1))/((1+('DIVIDEND VALUATION'!$B$42+'DIVIDEND VALUATION'!$B$43))^11)+('DIVIDEND VALUATION'!$J$3*((1+(GE1))^1)*((1+(GE2))^1)*((1+(GE3))^1)*((1+(GE4))^1)*((1+(GE5))^1)*((1+(GE6))^1)*((1+(GE7))^1)*((1+(GE8))^1)*((1+(GE9))^1)*((1+(GE10))^1)*((1+(GE11))^1)*((1+(GE12))^1))/((1+('DIVIDEND VALUATION'!$B$42+'DIVIDEND VALUATION'!$B$43))^12)+('DIVIDEND VALUATION'!$J$3*((1+(GE1))^1)*((1+(GE2))^1)*((1+(GE3))^1)*((1+(GE4))^1)*((1+(GE5))^1)*((1+(GE6))^1)*((1+(GE7))^1)*((1+(GE8))^1)*((1+(GE9))^1)*((1+(GE10))^1)*((1+(GE11))^1)*((1+(GE12))^1)*((1+(GE13))^1))/((1+('DIVIDEND VALUATION'!$B$42+'DIVIDEND VALUATION'!$B$43))^13)+('DIVIDEND VALUATION'!$J$3*((1+(GE1))^1)*((1+(GE2))^1)*((1+(GE3))^1)*((1+(GE4))^1)*((1+(GE5))^1)*((1+(GE6))^1)*((1+(GE7))^1)*((1+(GE8))^1)*((1+(GE9))^1)*((1+(GE10))^1)*((1+(GE11))^1)*((1+(GE12))^1)*((1+(GE13))^1)*((1+(GE14))^1))/((1+('DIVIDEND VALUATION'!$B$42+'DIVIDEND VALUATION'!$B$43))^14)+('DIVIDEND VALUATION'!$J$3*((1+(GE1))^1)*((1+(GE2))^1)*((1+(GE3))^1)*((1+(GE4))^1)*((1+(GE5))^1)*((1+(GE6))^1)*((1+(GE7))^1)*((1+(GE8))^1)*((1+(GE9))^1)*((1+(GE10))^1)*((1+(GE11))^1)*((1+(GE12))^1)*((1+(GE13))^1)*((1+(GE14))^1)*((1+(GE15))^1))/((1+('DIVIDEND VALUATION'!$B$42+'DIVIDEND VALUATION'!$B$43))^15)+(('DIVIDEND VALUATION'!$J$3*((1+(GE1))^1)*((1+(GE2))^1)*((1+(GE3))^1)*((1+(GE4))^1)*((1+(GE5))^1)*((1+(GE6))^1)*((1+(GE7))^1)*((1+(GE8))^1)*((1+(GE9))^1)*((1+(GE10))^1)*((1+(GE11))^1)*((1+(GE12))^1)*((1+(GE13))^1)*((1+(GE14))^1)*((1+(GE15))^1))/((1+('DIVIDEND VALUATION'!$B$42+'DIVIDEND VALUATION'!$B$43))^15)/('DIVIDEND VALUATION'!$B$42-'DIVIDEND VALUATION'!$B$43)))))</f>
        <v>82.111062009729011</v>
      </c>
      <c r="GF16" s="32">
        <f ca="1">SUM(((('DIVIDEND VALUATION'!$J$3*((1+(GF1))^1))/((1+('DIVIDEND VALUATION'!$B$42+'DIVIDEND VALUATION'!$B$43))^1)+('DIVIDEND VALUATION'!$J$3*((1+(GF1))^1)*((1+(GF2))^1))/((1+('DIVIDEND VALUATION'!$B$42+'DIVIDEND VALUATION'!$B$43))^2)+('DIVIDEND VALUATION'!$J$3*((1+(GF1))^1)*((1+(GF2))^1)*((1+(GF3))^1))/((1+('DIVIDEND VALUATION'!$B$42+'DIVIDEND VALUATION'!$B$43))^3)+('DIVIDEND VALUATION'!$J$3*((1+(GF1))^1)*((1+(GF2))^1)*((1+(GF3))^1)*((1+(GF4))^1))/((1+('DIVIDEND VALUATION'!$B$42+'DIVIDEND VALUATION'!$B$43))^4)+('DIVIDEND VALUATION'!$J$3*((1+(GF1))^1)*((1+(GF2))^1)*((1+(GF3))^1)*((1+(GF4))^1)*((1+(GF5))^1))/((1+('DIVIDEND VALUATION'!$B$42+'DIVIDEND VALUATION'!$B$43))^5)+('DIVIDEND VALUATION'!$J$3*((1+(GF1))^1)*((1+(GF2))^1)*((1+(GF3))^1)*((1+(GF4))^1)*((1+(GF5))^1)*((1+(GF6))^1))/((1+('DIVIDEND VALUATION'!$B$42+'DIVIDEND VALUATION'!$B$43))^6)+('DIVIDEND VALUATION'!$J$3*((1+(GF1))^1)*((1+(GF2))^1)*((1+(GF3))^1)*((1+(GF4))^1)*((1+(GF5))^1)*((1+(GF6))^1)*((1+(GF7))^1))/((1+('DIVIDEND VALUATION'!$B$42+'DIVIDEND VALUATION'!$B$43))^7)+('DIVIDEND VALUATION'!$J$3*((1+(GF1))^1)*((1+(GF2))^1)*((1+(GF3))^1)*((1+(GF4))^1)*((1+(GF5))^1)*((1+(GF6))^1)*((1+(GF7))^1)*((1+(GF8))^1))/((1+('DIVIDEND VALUATION'!$B$42+'DIVIDEND VALUATION'!$B$43))^8)+('DIVIDEND VALUATION'!$J$3*((1+(GF1))^1)*((1+(GF2))^1)*((1+(GF3))^1)*((1+(GF4))^1)*((1+(GF5))^1)*((1+(GF6))^1)*((1+(GF7))^1)*((1+(GF8))^1)*((1+(GF9))^1))/((1+('DIVIDEND VALUATION'!$B$42+'DIVIDEND VALUATION'!$B$43))^9)+('DIVIDEND VALUATION'!$J$3*((1+(GF1))^1)*((1+(GF2))^1)*((1+(GF3))^1)*((1+(GF4))^1)*((1+(GF5))^1)*((1+(GF6))^1)*((1+(GF7))^1)*((1+(GF8))^1)*((1+(GF9))^1)*((1+(GF10))^1))/((1+('DIVIDEND VALUATION'!$B$42+'DIVIDEND VALUATION'!$B$43))^10)+('DIVIDEND VALUATION'!$J$3*((1+(GF1))^1)*((1+(GF2))^1)*((1+(GF3))^1)*((1+(GF4))^1)*((1+(GF5))^1)*((1+(GF6))^1)*((1+(GF7))^1)*((1+(GF8))^1)*((1+(GF9))^1)*((1+(GF10))^1)*((1+(GF11))^1))/((1+('DIVIDEND VALUATION'!$B$42+'DIVIDEND VALUATION'!$B$43))^11)+('DIVIDEND VALUATION'!$J$3*((1+(GF1))^1)*((1+(GF2))^1)*((1+(GF3))^1)*((1+(GF4))^1)*((1+(GF5))^1)*((1+(GF6))^1)*((1+(GF7))^1)*((1+(GF8))^1)*((1+(GF9))^1)*((1+(GF10))^1)*((1+(GF11))^1)*((1+(GF12))^1))/((1+('DIVIDEND VALUATION'!$B$42+'DIVIDEND VALUATION'!$B$43))^12)+('DIVIDEND VALUATION'!$J$3*((1+(GF1))^1)*((1+(GF2))^1)*((1+(GF3))^1)*((1+(GF4))^1)*((1+(GF5))^1)*((1+(GF6))^1)*((1+(GF7))^1)*((1+(GF8))^1)*((1+(GF9))^1)*((1+(GF10))^1)*((1+(GF11))^1)*((1+(GF12))^1)*((1+(GF13))^1))/((1+('DIVIDEND VALUATION'!$B$42+'DIVIDEND VALUATION'!$B$43))^13)+('DIVIDEND VALUATION'!$J$3*((1+(GF1))^1)*((1+(GF2))^1)*((1+(GF3))^1)*((1+(GF4))^1)*((1+(GF5))^1)*((1+(GF6))^1)*((1+(GF7))^1)*((1+(GF8))^1)*((1+(GF9))^1)*((1+(GF10))^1)*((1+(GF11))^1)*((1+(GF12))^1)*((1+(GF13))^1)*((1+(GF14))^1))/((1+('DIVIDEND VALUATION'!$B$42+'DIVIDEND VALUATION'!$B$43))^14)+('DIVIDEND VALUATION'!$J$3*((1+(GF1))^1)*((1+(GF2))^1)*((1+(GF3))^1)*((1+(GF4))^1)*((1+(GF5))^1)*((1+(GF6))^1)*((1+(GF7))^1)*((1+(GF8))^1)*((1+(GF9))^1)*((1+(GF10))^1)*((1+(GF11))^1)*((1+(GF12))^1)*((1+(GF13))^1)*((1+(GF14))^1)*((1+(GF15))^1))/((1+('DIVIDEND VALUATION'!$B$42+'DIVIDEND VALUATION'!$B$43))^15)+(('DIVIDEND VALUATION'!$J$3*((1+(GF1))^1)*((1+(GF2))^1)*((1+(GF3))^1)*((1+(GF4))^1)*((1+(GF5))^1)*((1+(GF6))^1)*((1+(GF7))^1)*((1+(GF8))^1)*((1+(GF9))^1)*((1+(GF10))^1)*((1+(GF11))^1)*((1+(GF12))^1)*((1+(GF13))^1)*((1+(GF14))^1)*((1+(GF15))^1))/((1+('DIVIDEND VALUATION'!$B$42+'DIVIDEND VALUATION'!$B$43))^15)/('DIVIDEND VALUATION'!$B$42-'DIVIDEND VALUATION'!$B$43)))))</f>
        <v>24.517212873046038</v>
      </c>
      <c r="GG16" s="32">
        <f ca="1">SUM(((('DIVIDEND VALUATION'!$J$3*((1+(GG1))^1))/((1+('DIVIDEND VALUATION'!$B$42+'DIVIDEND VALUATION'!$B$43))^1)+('DIVIDEND VALUATION'!$J$3*((1+(GG1))^1)*((1+(GG2))^1))/((1+('DIVIDEND VALUATION'!$B$42+'DIVIDEND VALUATION'!$B$43))^2)+('DIVIDEND VALUATION'!$J$3*((1+(GG1))^1)*((1+(GG2))^1)*((1+(GG3))^1))/((1+('DIVIDEND VALUATION'!$B$42+'DIVIDEND VALUATION'!$B$43))^3)+('DIVIDEND VALUATION'!$J$3*((1+(GG1))^1)*((1+(GG2))^1)*((1+(GG3))^1)*((1+(GG4))^1))/((1+('DIVIDEND VALUATION'!$B$42+'DIVIDEND VALUATION'!$B$43))^4)+('DIVIDEND VALUATION'!$J$3*((1+(GG1))^1)*((1+(GG2))^1)*((1+(GG3))^1)*((1+(GG4))^1)*((1+(GG5))^1))/((1+('DIVIDEND VALUATION'!$B$42+'DIVIDEND VALUATION'!$B$43))^5)+('DIVIDEND VALUATION'!$J$3*((1+(GG1))^1)*((1+(GG2))^1)*((1+(GG3))^1)*((1+(GG4))^1)*((1+(GG5))^1)*((1+(GG6))^1))/((1+('DIVIDEND VALUATION'!$B$42+'DIVIDEND VALUATION'!$B$43))^6)+('DIVIDEND VALUATION'!$J$3*((1+(GG1))^1)*((1+(GG2))^1)*((1+(GG3))^1)*((1+(GG4))^1)*((1+(GG5))^1)*((1+(GG6))^1)*((1+(GG7))^1))/((1+('DIVIDEND VALUATION'!$B$42+'DIVIDEND VALUATION'!$B$43))^7)+('DIVIDEND VALUATION'!$J$3*((1+(GG1))^1)*((1+(GG2))^1)*((1+(GG3))^1)*((1+(GG4))^1)*((1+(GG5))^1)*((1+(GG6))^1)*((1+(GG7))^1)*((1+(GG8))^1))/((1+('DIVIDEND VALUATION'!$B$42+'DIVIDEND VALUATION'!$B$43))^8)+('DIVIDEND VALUATION'!$J$3*((1+(GG1))^1)*((1+(GG2))^1)*((1+(GG3))^1)*((1+(GG4))^1)*((1+(GG5))^1)*((1+(GG6))^1)*((1+(GG7))^1)*((1+(GG8))^1)*((1+(GG9))^1))/((1+('DIVIDEND VALUATION'!$B$42+'DIVIDEND VALUATION'!$B$43))^9)+('DIVIDEND VALUATION'!$J$3*((1+(GG1))^1)*((1+(GG2))^1)*((1+(GG3))^1)*((1+(GG4))^1)*((1+(GG5))^1)*((1+(GG6))^1)*((1+(GG7))^1)*((1+(GG8))^1)*((1+(GG9))^1)*((1+(GG10))^1))/((1+('DIVIDEND VALUATION'!$B$42+'DIVIDEND VALUATION'!$B$43))^10)+('DIVIDEND VALUATION'!$J$3*((1+(GG1))^1)*((1+(GG2))^1)*((1+(GG3))^1)*((1+(GG4))^1)*((1+(GG5))^1)*((1+(GG6))^1)*((1+(GG7))^1)*((1+(GG8))^1)*((1+(GG9))^1)*((1+(GG10))^1)*((1+(GG11))^1))/((1+('DIVIDEND VALUATION'!$B$42+'DIVIDEND VALUATION'!$B$43))^11)+('DIVIDEND VALUATION'!$J$3*((1+(GG1))^1)*((1+(GG2))^1)*((1+(GG3))^1)*((1+(GG4))^1)*((1+(GG5))^1)*((1+(GG6))^1)*((1+(GG7))^1)*((1+(GG8))^1)*((1+(GG9))^1)*((1+(GG10))^1)*((1+(GG11))^1)*((1+(GG12))^1))/((1+('DIVIDEND VALUATION'!$B$42+'DIVIDEND VALUATION'!$B$43))^12)+('DIVIDEND VALUATION'!$J$3*((1+(GG1))^1)*((1+(GG2))^1)*((1+(GG3))^1)*((1+(GG4))^1)*((1+(GG5))^1)*((1+(GG6))^1)*((1+(GG7))^1)*((1+(GG8))^1)*((1+(GG9))^1)*((1+(GG10))^1)*((1+(GG11))^1)*((1+(GG12))^1)*((1+(GG13))^1))/((1+('DIVIDEND VALUATION'!$B$42+'DIVIDEND VALUATION'!$B$43))^13)+('DIVIDEND VALUATION'!$J$3*((1+(GG1))^1)*((1+(GG2))^1)*((1+(GG3))^1)*((1+(GG4))^1)*((1+(GG5))^1)*((1+(GG6))^1)*((1+(GG7))^1)*((1+(GG8))^1)*((1+(GG9))^1)*((1+(GG10))^1)*((1+(GG11))^1)*((1+(GG12))^1)*((1+(GG13))^1)*((1+(GG14))^1))/((1+('DIVIDEND VALUATION'!$B$42+'DIVIDEND VALUATION'!$B$43))^14)+('DIVIDEND VALUATION'!$J$3*((1+(GG1))^1)*((1+(GG2))^1)*((1+(GG3))^1)*((1+(GG4))^1)*((1+(GG5))^1)*((1+(GG6))^1)*((1+(GG7))^1)*((1+(GG8))^1)*((1+(GG9))^1)*((1+(GG10))^1)*((1+(GG11))^1)*((1+(GG12))^1)*((1+(GG13))^1)*((1+(GG14))^1)*((1+(GG15))^1))/((1+('DIVIDEND VALUATION'!$B$42+'DIVIDEND VALUATION'!$B$43))^15)+(('DIVIDEND VALUATION'!$J$3*((1+(GG1))^1)*((1+(GG2))^1)*((1+(GG3))^1)*((1+(GG4))^1)*((1+(GG5))^1)*((1+(GG6))^1)*((1+(GG7))^1)*((1+(GG8))^1)*((1+(GG9))^1)*((1+(GG10))^1)*((1+(GG11))^1)*((1+(GG12))^1)*((1+(GG13))^1)*((1+(GG14))^1)*((1+(GG15))^1))/((1+('DIVIDEND VALUATION'!$B$42+'DIVIDEND VALUATION'!$B$43))^15)/('DIVIDEND VALUATION'!$B$42-'DIVIDEND VALUATION'!$B$43)))))</f>
        <v>32.018176982540993</v>
      </c>
      <c r="GH16" s="32">
        <f ca="1">SUM(((('DIVIDEND VALUATION'!$J$3*((1+(GH1))^1))/((1+('DIVIDEND VALUATION'!$B$42+'DIVIDEND VALUATION'!$B$43))^1)+('DIVIDEND VALUATION'!$J$3*((1+(GH1))^1)*((1+(GH2))^1))/((1+('DIVIDEND VALUATION'!$B$42+'DIVIDEND VALUATION'!$B$43))^2)+('DIVIDEND VALUATION'!$J$3*((1+(GH1))^1)*((1+(GH2))^1)*((1+(GH3))^1))/((1+('DIVIDEND VALUATION'!$B$42+'DIVIDEND VALUATION'!$B$43))^3)+('DIVIDEND VALUATION'!$J$3*((1+(GH1))^1)*((1+(GH2))^1)*((1+(GH3))^1)*((1+(GH4))^1))/((1+('DIVIDEND VALUATION'!$B$42+'DIVIDEND VALUATION'!$B$43))^4)+('DIVIDEND VALUATION'!$J$3*((1+(GH1))^1)*((1+(GH2))^1)*((1+(GH3))^1)*((1+(GH4))^1)*((1+(GH5))^1))/((1+('DIVIDEND VALUATION'!$B$42+'DIVIDEND VALUATION'!$B$43))^5)+('DIVIDEND VALUATION'!$J$3*((1+(GH1))^1)*((1+(GH2))^1)*((1+(GH3))^1)*((1+(GH4))^1)*((1+(GH5))^1)*((1+(GH6))^1))/((1+('DIVIDEND VALUATION'!$B$42+'DIVIDEND VALUATION'!$B$43))^6)+('DIVIDEND VALUATION'!$J$3*((1+(GH1))^1)*((1+(GH2))^1)*((1+(GH3))^1)*((1+(GH4))^1)*((1+(GH5))^1)*((1+(GH6))^1)*((1+(GH7))^1))/((1+('DIVIDEND VALUATION'!$B$42+'DIVIDEND VALUATION'!$B$43))^7)+('DIVIDEND VALUATION'!$J$3*((1+(GH1))^1)*((1+(GH2))^1)*((1+(GH3))^1)*((1+(GH4))^1)*((1+(GH5))^1)*((1+(GH6))^1)*((1+(GH7))^1)*((1+(GH8))^1))/((1+('DIVIDEND VALUATION'!$B$42+'DIVIDEND VALUATION'!$B$43))^8)+('DIVIDEND VALUATION'!$J$3*((1+(GH1))^1)*((1+(GH2))^1)*((1+(GH3))^1)*((1+(GH4))^1)*((1+(GH5))^1)*((1+(GH6))^1)*((1+(GH7))^1)*((1+(GH8))^1)*((1+(GH9))^1))/((1+('DIVIDEND VALUATION'!$B$42+'DIVIDEND VALUATION'!$B$43))^9)+('DIVIDEND VALUATION'!$J$3*((1+(GH1))^1)*((1+(GH2))^1)*((1+(GH3))^1)*((1+(GH4))^1)*((1+(GH5))^1)*((1+(GH6))^1)*((1+(GH7))^1)*((1+(GH8))^1)*((1+(GH9))^1)*((1+(GH10))^1))/((1+('DIVIDEND VALUATION'!$B$42+'DIVIDEND VALUATION'!$B$43))^10)+('DIVIDEND VALUATION'!$J$3*((1+(GH1))^1)*((1+(GH2))^1)*((1+(GH3))^1)*((1+(GH4))^1)*((1+(GH5))^1)*((1+(GH6))^1)*((1+(GH7))^1)*((1+(GH8))^1)*((1+(GH9))^1)*((1+(GH10))^1)*((1+(GH11))^1))/((1+('DIVIDEND VALUATION'!$B$42+'DIVIDEND VALUATION'!$B$43))^11)+('DIVIDEND VALUATION'!$J$3*((1+(GH1))^1)*((1+(GH2))^1)*((1+(GH3))^1)*((1+(GH4))^1)*((1+(GH5))^1)*((1+(GH6))^1)*((1+(GH7))^1)*((1+(GH8))^1)*((1+(GH9))^1)*((1+(GH10))^1)*((1+(GH11))^1)*((1+(GH12))^1))/((1+('DIVIDEND VALUATION'!$B$42+'DIVIDEND VALUATION'!$B$43))^12)+('DIVIDEND VALUATION'!$J$3*((1+(GH1))^1)*((1+(GH2))^1)*((1+(GH3))^1)*((1+(GH4))^1)*((1+(GH5))^1)*((1+(GH6))^1)*((1+(GH7))^1)*((1+(GH8))^1)*((1+(GH9))^1)*((1+(GH10))^1)*((1+(GH11))^1)*((1+(GH12))^1)*((1+(GH13))^1))/((1+('DIVIDEND VALUATION'!$B$42+'DIVIDEND VALUATION'!$B$43))^13)+('DIVIDEND VALUATION'!$J$3*((1+(GH1))^1)*((1+(GH2))^1)*((1+(GH3))^1)*((1+(GH4))^1)*((1+(GH5))^1)*((1+(GH6))^1)*((1+(GH7))^1)*((1+(GH8))^1)*((1+(GH9))^1)*((1+(GH10))^1)*((1+(GH11))^1)*((1+(GH12))^1)*((1+(GH13))^1)*((1+(GH14))^1))/((1+('DIVIDEND VALUATION'!$B$42+'DIVIDEND VALUATION'!$B$43))^14)+('DIVIDEND VALUATION'!$J$3*((1+(GH1))^1)*((1+(GH2))^1)*((1+(GH3))^1)*((1+(GH4))^1)*((1+(GH5))^1)*((1+(GH6))^1)*((1+(GH7))^1)*((1+(GH8))^1)*((1+(GH9))^1)*((1+(GH10))^1)*((1+(GH11))^1)*((1+(GH12))^1)*((1+(GH13))^1)*((1+(GH14))^1)*((1+(GH15))^1))/((1+('DIVIDEND VALUATION'!$B$42+'DIVIDEND VALUATION'!$B$43))^15)+(('DIVIDEND VALUATION'!$J$3*((1+(GH1))^1)*((1+(GH2))^1)*((1+(GH3))^1)*((1+(GH4))^1)*((1+(GH5))^1)*((1+(GH6))^1)*((1+(GH7))^1)*((1+(GH8))^1)*((1+(GH9))^1)*((1+(GH10))^1)*((1+(GH11))^1)*((1+(GH12))^1)*((1+(GH13))^1)*((1+(GH14))^1)*((1+(GH15))^1))/((1+('DIVIDEND VALUATION'!$B$42+'DIVIDEND VALUATION'!$B$43))^15)/('DIVIDEND VALUATION'!$B$42-'DIVIDEND VALUATION'!$B$43)))))</f>
        <v>30.696749925288039</v>
      </c>
      <c r="GI16" s="32">
        <f ca="1">SUM(((('DIVIDEND VALUATION'!$J$3*((1+(GI1))^1))/((1+('DIVIDEND VALUATION'!$B$42+'DIVIDEND VALUATION'!$B$43))^1)+('DIVIDEND VALUATION'!$J$3*((1+(GI1))^1)*((1+(GI2))^1))/((1+('DIVIDEND VALUATION'!$B$42+'DIVIDEND VALUATION'!$B$43))^2)+('DIVIDEND VALUATION'!$J$3*((1+(GI1))^1)*((1+(GI2))^1)*((1+(GI3))^1))/((1+('DIVIDEND VALUATION'!$B$42+'DIVIDEND VALUATION'!$B$43))^3)+('DIVIDEND VALUATION'!$J$3*((1+(GI1))^1)*((1+(GI2))^1)*((1+(GI3))^1)*((1+(GI4))^1))/((1+('DIVIDEND VALUATION'!$B$42+'DIVIDEND VALUATION'!$B$43))^4)+('DIVIDEND VALUATION'!$J$3*((1+(GI1))^1)*((1+(GI2))^1)*((1+(GI3))^1)*((1+(GI4))^1)*((1+(GI5))^1))/((1+('DIVIDEND VALUATION'!$B$42+'DIVIDEND VALUATION'!$B$43))^5)+('DIVIDEND VALUATION'!$J$3*((1+(GI1))^1)*((1+(GI2))^1)*((1+(GI3))^1)*((1+(GI4))^1)*((1+(GI5))^1)*((1+(GI6))^1))/((1+('DIVIDEND VALUATION'!$B$42+'DIVIDEND VALUATION'!$B$43))^6)+('DIVIDEND VALUATION'!$J$3*((1+(GI1))^1)*((1+(GI2))^1)*((1+(GI3))^1)*((1+(GI4))^1)*((1+(GI5))^1)*((1+(GI6))^1)*((1+(GI7))^1))/((1+('DIVIDEND VALUATION'!$B$42+'DIVIDEND VALUATION'!$B$43))^7)+('DIVIDEND VALUATION'!$J$3*((1+(GI1))^1)*((1+(GI2))^1)*((1+(GI3))^1)*((1+(GI4))^1)*((1+(GI5))^1)*((1+(GI6))^1)*((1+(GI7))^1)*((1+(GI8))^1))/((1+('DIVIDEND VALUATION'!$B$42+'DIVIDEND VALUATION'!$B$43))^8)+('DIVIDEND VALUATION'!$J$3*((1+(GI1))^1)*((1+(GI2))^1)*((1+(GI3))^1)*((1+(GI4))^1)*((1+(GI5))^1)*((1+(GI6))^1)*((1+(GI7))^1)*((1+(GI8))^1)*((1+(GI9))^1))/((1+('DIVIDEND VALUATION'!$B$42+'DIVIDEND VALUATION'!$B$43))^9)+('DIVIDEND VALUATION'!$J$3*((1+(GI1))^1)*((1+(GI2))^1)*((1+(GI3))^1)*((1+(GI4))^1)*((1+(GI5))^1)*((1+(GI6))^1)*((1+(GI7))^1)*((1+(GI8))^1)*((1+(GI9))^1)*((1+(GI10))^1))/((1+('DIVIDEND VALUATION'!$B$42+'DIVIDEND VALUATION'!$B$43))^10)+('DIVIDEND VALUATION'!$J$3*((1+(GI1))^1)*((1+(GI2))^1)*((1+(GI3))^1)*((1+(GI4))^1)*((1+(GI5))^1)*((1+(GI6))^1)*((1+(GI7))^1)*((1+(GI8))^1)*((1+(GI9))^1)*((1+(GI10))^1)*((1+(GI11))^1))/((1+('DIVIDEND VALUATION'!$B$42+'DIVIDEND VALUATION'!$B$43))^11)+('DIVIDEND VALUATION'!$J$3*((1+(GI1))^1)*((1+(GI2))^1)*((1+(GI3))^1)*((1+(GI4))^1)*((1+(GI5))^1)*((1+(GI6))^1)*((1+(GI7))^1)*((1+(GI8))^1)*((1+(GI9))^1)*((1+(GI10))^1)*((1+(GI11))^1)*((1+(GI12))^1))/((1+('DIVIDEND VALUATION'!$B$42+'DIVIDEND VALUATION'!$B$43))^12)+('DIVIDEND VALUATION'!$J$3*((1+(GI1))^1)*((1+(GI2))^1)*((1+(GI3))^1)*((1+(GI4))^1)*((1+(GI5))^1)*((1+(GI6))^1)*((1+(GI7))^1)*((1+(GI8))^1)*((1+(GI9))^1)*((1+(GI10))^1)*((1+(GI11))^1)*((1+(GI12))^1)*((1+(GI13))^1))/((1+('DIVIDEND VALUATION'!$B$42+'DIVIDEND VALUATION'!$B$43))^13)+('DIVIDEND VALUATION'!$J$3*((1+(GI1))^1)*((1+(GI2))^1)*((1+(GI3))^1)*((1+(GI4))^1)*((1+(GI5))^1)*((1+(GI6))^1)*((1+(GI7))^1)*((1+(GI8))^1)*((1+(GI9))^1)*((1+(GI10))^1)*((1+(GI11))^1)*((1+(GI12))^1)*((1+(GI13))^1)*((1+(GI14))^1))/((1+('DIVIDEND VALUATION'!$B$42+'DIVIDEND VALUATION'!$B$43))^14)+('DIVIDEND VALUATION'!$J$3*((1+(GI1))^1)*((1+(GI2))^1)*((1+(GI3))^1)*((1+(GI4))^1)*((1+(GI5))^1)*((1+(GI6))^1)*((1+(GI7))^1)*((1+(GI8))^1)*((1+(GI9))^1)*((1+(GI10))^1)*((1+(GI11))^1)*((1+(GI12))^1)*((1+(GI13))^1)*((1+(GI14))^1)*((1+(GI15))^1))/((1+('DIVIDEND VALUATION'!$B$42+'DIVIDEND VALUATION'!$B$43))^15)+(('DIVIDEND VALUATION'!$J$3*((1+(GI1))^1)*((1+(GI2))^1)*((1+(GI3))^1)*((1+(GI4))^1)*((1+(GI5))^1)*((1+(GI6))^1)*((1+(GI7))^1)*((1+(GI8))^1)*((1+(GI9))^1)*((1+(GI10))^1)*((1+(GI11))^1)*((1+(GI12))^1)*((1+(GI13))^1)*((1+(GI14))^1)*((1+(GI15))^1))/((1+('DIVIDEND VALUATION'!$B$42+'DIVIDEND VALUATION'!$B$43))^15)/('DIVIDEND VALUATION'!$B$42-'DIVIDEND VALUATION'!$B$43)))))</f>
        <v>57.388478497823591</v>
      </c>
      <c r="GJ16" s="32">
        <f ca="1">SUM(((('DIVIDEND VALUATION'!$J$3*((1+(GJ1))^1))/((1+('DIVIDEND VALUATION'!$B$42+'DIVIDEND VALUATION'!$B$43))^1)+('DIVIDEND VALUATION'!$J$3*((1+(GJ1))^1)*((1+(GJ2))^1))/((1+('DIVIDEND VALUATION'!$B$42+'DIVIDEND VALUATION'!$B$43))^2)+('DIVIDEND VALUATION'!$J$3*((1+(GJ1))^1)*((1+(GJ2))^1)*((1+(GJ3))^1))/((1+('DIVIDEND VALUATION'!$B$42+'DIVIDEND VALUATION'!$B$43))^3)+('DIVIDEND VALUATION'!$J$3*((1+(GJ1))^1)*((1+(GJ2))^1)*((1+(GJ3))^1)*((1+(GJ4))^1))/((1+('DIVIDEND VALUATION'!$B$42+'DIVIDEND VALUATION'!$B$43))^4)+('DIVIDEND VALUATION'!$J$3*((1+(GJ1))^1)*((1+(GJ2))^1)*((1+(GJ3))^1)*((1+(GJ4))^1)*((1+(GJ5))^1))/((1+('DIVIDEND VALUATION'!$B$42+'DIVIDEND VALUATION'!$B$43))^5)+('DIVIDEND VALUATION'!$J$3*((1+(GJ1))^1)*((1+(GJ2))^1)*((1+(GJ3))^1)*((1+(GJ4))^1)*((1+(GJ5))^1)*((1+(GJ6))^1))/((1+('DIVIDEND VALUATION'!$B$42+'DIVIDEND VALUATION'!$B$43))^6)+('DIVIDEND VALUATION'!$J$3*((1+(GJ1))^1)*((1+(GJ2))^1)*((1+(GJ3))^1)*((1+(GJ4))^1)*((1+(GJ5))^1)*((1+(GJ6))^1)*((1+(GJ7))^1))/((1+('DIVIDEND VALUATION'!$B$42+'DIVIDEND VALUATION'!$B$43))^7)+('DIVIDEND VALUATION'!$J$3*((1+(GJ1))^1)*((1+(GJ2))^1)*((1+(GJ3))^1)*((1+(GJ4))^1)*((1+(GJ5))^1)*((1+(GJ6))^1)*((1+(GJ7))^1)*((1+(GJ8))^1))/((1+('DIVIDEND VALUATION'!$B$42+'DIVIDEND VALUATION'!$B$43))^8)+('DIVIDEND VALUATION'!$J$3*((1+(GJ1))^1)*((1+(GJ2))^1)*((1+(GJ3))^1)*((1+(GJ4))^1)*((1+(GJ5))^1)*((1+(GJ6))^1)*((1+(GJ7))^1)*((1+(GJ8))^1)*((1+(GJ9))^1))/((1+('DIVIDEND VALUATION'!$B$42+'DIVIDEND VALUATION'!$B$43))^9)+('DIVIDEND VALUATION'!$J$3*((1+(GJ1))^1)*((1+(GJ2))^1)*((1+(GJ3))^1)*((1+(GJ4))^1)*((1+(GJ5))^1)*((1+(GJ6))^1)*((1+(GJ7))^1)*((1+(GJ8))^1)*((1+(GJ9))^1)*((1+(GJ10))^1))/((1+('DIVIDEND VALUATION'!$B$42+'DIVIDEND VALUATION'!$B$43))^10)+('DIVIDEND VALUATION'!$J$3*((1+(GJ1))^1)*((1+(GJ2))^1)*((1+(GJ3))^1)*((1+(GJ4))^1)*((1+(GJ5))^1)*((1+(GJ6))^1)*((1+(GJ7))^1)*((1+(GJ8))^1)*((1+(GJ9))^1)*((1+(GJ10))^1)*((1+(GJ11))^1))/((1+('DIVIDEND VALUATION'!$B$42+'DIVIDEND VALUATION'!$B$43))^11)+('DIVIDEND VALUATION'!$J$3*((1+(GJ1))^1)*((1+(GJ2))^1)*((1+(GJ3))^1)*((1+(GJ4))^1)*((1+(GJ5))^1)*((1+(GJ6))^1)*((1+(GJ7))^1)*((1+(GJ8))^1)*((1+(GJ9))^1)*((1+(GJ10))^1)*((1+(GJ11))^1)*((1+(GJ12))^1))/((1+('DIVIDEND VALUATION'!$B$42+'DIVIDEND VALUATION'!$B$43))^12)+('DIVIDEND VALUATION'!$J$3*((1+(GJ1))^1)*((1+(GJ2))^1)*((1+(GJ3))^1)*((1+(GJ4))^1)*((1+(GJ5))^1)*((1+(GJ6))^1)*((1+(GJ7))^1)*((1+(GJ8))^1)*((1+(GJ9))^1)*((1+(GJ10))^1)*((1+(GJ11))^1)*((1+(GJ12))^1)*((1+(GJ13))^1))/((1+('DIVIDEND VALUATION'!$B$42+'DIVIDEND VALUATION'!$B$43))^13)+('DIVIDEND VALUATION'!$J$3*((1+(GJ1))^1)*((1+(GJ2))^1)*((1+(GJ3))^1)*((1+(GJ4))^1)*((1+(GJ5))^1)*((1+(GJ6))^1)*((1+(GJ7))^1)*((1+(GJ8))^1)*((1+(GJ9))^1)*((1+(GJ10))^1)*((1+(GJ11))^1)*((1+(GJ12))^1)*((1+(GJ13))^1)*((1+(GJ14))^1))/((1+('DIVIDEND VALUATION'!$B$42+'DIVIDEND VALUATION'!$B$43))^14)+('DIVIDEND VALUATION'!$J$3*((1+(GJ1))^1)*((1+(GJ2))^1)*((1+(GJ3))^1)*((1+(GJ4))^1)*((1+(GJ5))^1)*((1+(GJ6))^1)*((1+(GJ7))^1)*((1+(GJ8))^1)*((1+(GJ9))^1)*((1+(GJ10))^1)*((1+(GJ11))^1)*((1+(GJ12))^1)*((1+(GJ13))^1)*((1+(GJ14))^1)*((1+(GJ15))^1))/((1+('DIVIDEND VALUATION'!$B$42+'DIVIDEND VALUATION'!$B$43))^15)+(('DIVIDEND VALUATION'!$J$3*((1+(GJ1))^1)*((1+(GJ2))^1)*((1+(GJ3))^1)*((1+(GJ4))^1)*((1+(GJ5))^1)*((1+(GJ6))^1)*((1+(GJ7))^1)*((1+(GJ8))^1)*((1+(GJ9))^1)*((1+(GJ10))^1)*((1+(GJ11))^1)*((1+(GJ12))^1)*((1+(GJ13))^1)*((1+(GJ14))^1)*((1+(GJ15))^1))/((1+('DIVIDEND VALUATION'!$B$42+'DIVIDEND VALUATION'!$B$43))^15)/('DIVIDEND VALUATION'!$B$42-'DIVIDEND VALUATION'!$B$43)))))</f>
        <v>45.030505341411768</v>
      </c>
      <c r="GK16" s="32">
        <f ca="1">SUM(((('DIVIDEND VALUATION'!$J$3*((1+(GK1))^1))/((1+('DIVIDEND VALUATION'!$B$42+'DIVIDEND VALUATION'!$B$43))^1)+('DIVIDEND VALUATION'!$J$3*((1+(GK1))^1)*((1+(GK2))^1))/((1+('DIVIDEND VALUATION'!$B$42+'DIVIDEND VALUATION'!$B$43))^2)+('DIVIDEND VALUATION'!$J$3*((1+(GK1))^1)*((1+(GK2))^1)*((1+(GK3))^1))/((1+('DIVIDEND VALUATION'!$B$42+'DIVIDEND VALUATION'!$B$43))^3)+('DIVIDEND VALUATION'!$J$3*((1+(GK1))^1)*((1+(GK2))^1)*((1+(GK3))^1)*((1+(GK4))^1))/((1+('DIVIDEND VALUATION'!$B$42+'DIVIDEND VALUATION'!$B$43))^4)+('DIVIDEND VALUATION'!$J$3*((1+(GK1))^1)*((1+(GK2))^1)*((1+(GK3))^1)*((1+(GK4))^1)*((1+(GK5))^1))/((1+('DIVIDEND VALUATION'!$B$42+'DIVIDEND VALUATION'!$B$43))^5)+('DIVIDEND VALUATION'!$J$3*((1+(GK1))^1)*((1+(GK2))^1)*((1+(GK3))^1)*((1+(GK4))^1)*((1+(GK5))^1)*((1+(GK6))^1))/((1+('DIVIDEND VALUATION'!$B$42+'DIVIDEND VALUATION'!$B$43))^6)+('DIVIDEND VALUATION'!$J$3*((1+(GK1))^1)*((1+(GK2))^1)*((1+(GK3))^1)*((1+(GK4))^1)*((1+(GK5))^1)*((1+(GK6))^1)*((1+(GK7))^1))/((1+('DIVIDEND VALUATION'!$B$42+'DIVIDEND VALUATION'!$B$43))^7)+('DIVIDEND VALUATION'!$J$3*((1+(GK1))^1)*((1+(GK2))^1)*((1+(GK3))^1)*((1+(GK4))^1)*((1+(GK5))^1)*((1+(GK6))^1)*((1+(GK7))^1)*((1+(GK8))^1))/((1+('DIVIDEND VALUATION'!$B$42+'DIVIDEND VALUATION'!$B$43))^8)+('DIVIDEND VALUATION'!$J$3*((1+(GK1))^1)*((1+(GK2))^1)*((1+(GK3))^1)*((1+(GK4))^1)*((1+(GK5))^1)*((1+(GK6))^1)*((1+(GK7))^1)*((1+(GK8))^1)*((1+(GK9))^1))/((1+('DIVIDEND VALUATION'!$B$42+'DIVIDEND VALUATION'!$B$43))^9)+('DIVIDEND VALUATION'!$J$3*((1+(GK1))^1)*((1+(GK2))^1)*((1+(GK3))^1)*((1+(GK4))^1)*((1+(GK5))^1)*((1+(GK6))^1)*((1+(GK7))^1)*((1+(GK8))^1)*((1+(GK9))^1)*((1+(GK10))^1))/((1+('DIVIDEND VALUATION'!$B$42+'DIVIDEND VALUATION'!$B$43))^10)+('DIVIDEND VALUATION'!$J$3*((1+(GK1))^1)*((1+(GK2))^1)*((1+(GK3))^1)*((1+(GK4))^1)*((1+(GK5))^1)*((1+(GK6))^1)*((1+(GK7))^1)*((1+(GK8))^1)*((1+(GK9))^1)*((1+(GK10))^1)*((1+(GK11))^1))/((1+('DIVIDEND VALUATION'!$B$42+'DIVIDEND VALUATION'!$B$43))^11)+('DIVIDEND VALUATION'!$J$3*((1+(GK1))^1)*((1+(GK2))^1)*((1+(GK3))^1)*((1+(GK4))^1)*((1+(GK5))^1)*((1+(GK6))^1)*((1+(GK7))^1)*((1+(GK8))^1)*((1+(GK9))^1)*((1+(GK10))^1)*((1+(GK11))^1)*((1+(GK12))^1))/((1+('DIVIDEND VALUATION'!$B$42+'DIVIDEND VALUATION'!$B$43))^12)+('DIVIDEND VALUATION'!$J$3*((1+(GK1))^1)*((1+(GK2))^1)*((1+(GK3))^1)*((1+(GK4))^1)*((1+(GK5))^1)*((1+(GK6))^1)*((1+(GK7))^1)*((1+(GK8))^1)*((1+(GK9))^1)*((1+(GK10))^1)*((1+(GK11))^1)*((1+(GK12))^1)*((1+(GK13))^1))/((1+('DIVIDEND VALUATION'!$B$42+'DIVIDEND VALUATION'!$B$43))^13)+('DIVIDEND VALUATION'!$J$3*((1+(GK1))^1)*((1+(GK2))^1)*((1+(GK3))^1)*((1+(GK4))^1)*((1+(GK5))^1)*((1+(GK6))^1)*((1+(GK7))^1)*((1+(GK8))^1)*((1+(GK9))^1)*((1+(GK10))^1)*((1+(GK11))^1)*((1+(GK12))^1)*((1+(GK13))^1)*((1+(GK14))^1))/((1+('DIVIDEND VALUATION'!$B$42+'DIVIDEND VALUATION'!$B$43))^14)+('DIVIDEND VALUATION'!$J$3*((1+(GK1))^1)*((1+(GK2))^1)*((1+(GK3))^1)*((1+(GK4))^1)*((1+(GK5))^1)*((1+(GK6))^1)*((1+(GK7))^1)*((1+(GK8))^1)*((1+(GK9))^1)*((1+(GK10))^1)*((1+(GK11))^1)*((1+(GK12))^1)*((1+(GK13))^1)*((1+(GK14))^1)*((1+(GK15))^1))/((1+('DIVIDEND VALUATION'!$B$42+'DIVIDEND VALUATION'!$B$43))^15)+(('DIVIDEND VALUATION'!$J$3*((1+(GK1))^1)*((1+(GK2))^1)*((1+(GK3))^1)*((1+(GK4))^1)*((1+(GK5))^1)*((1+(GK6))^1)*((1+(GK7))^1)*((1+(GK8))^1)*((1+(GK9))^1)*((1+(GK10))^1)*((1+(GK11))^1)*((1+(GK12))^1)*((1+(GK13))^1)*((1+(GK14))^1)*((1+(GK15))^1))/((1+('DIVIDEND VALUATION'!$B$42+'DIVIDEND VALUATION'!$B$43))^15)/('DIVIDEND VALUATION'!$B$42-'DIVIDEND VALUATION'!$B$43)))))</f>
        <v>53.876887985095507</v>
      </c>
      <c r="GL16" s="32">
        <f ca="1">SUM(((('DIVIDEND VALUATION'!$J$3*((1+(GL1))^1))/((1+('DIVIDEND VALUATION'!$B$42+'DIVIDEND VALUATION'!$B$43))^1)+('DIVIDEND VALUATION'!$J$3*((1+(GL1))^1)*((1+(GL2))^1))/((1+('DIVIDEND VALUATION'!$B$42+'DIVIDEND VALUATION'!$B$43))^2)+('DIVIDEND VALUATION'!$J$3*((1+(GL1))^1)*((1+(GL2))^1)*((1+(GL3))^1))/((1+('DIVIDEND VALUATION'!$B$42+'DIVIDEND VALUATION'!$B$43))^3)+('DIVIDEND VALUATION'!$J$3*((1+(GL1))^1)*((1+(GL2))^1)*((1+(GL3))^1)*((1+(GL4))^1))/((1+('DIVIDEND VALUATION'!$B$42+'DIVIDEND VALUATION'!$B$43))^4)+('DIVIDEND VALUATION'!$J$3*((1+(GL1))^1)*((1+(GL2))^1)*((1+(GL3))^1)*((1+(GL4))^1)*((1+(GL5))^1))/((1+('DIVIDEND VALUATION'!$B$42+'DIVIDEND VALUATION'!$B$43))^5)+('DIVIDEND VALUATION'!$J$3*((1+(GL1))^1)*((1+(GL2))^1)*((1+(GL3))^1)*((1+(GL4))^1)*((1+(GL5))^1)*((1+(GL6))^1))/((1+('DIVIDEND VALUATION'!$B$42+'DIVIDEND VALUATION'!$B$43))^6)+('DIVIDEND VALUATION'!$J$3*((1+(GL1))^1)*((1+(GL2))^1)*((1+(GL3))^1)*((1+(GL4))^1)*((1+(GL5))^1)*((1+(GL6))^1)*((1+(GL7))^1))/((1+('DIVIDEND VALUATION'!$B$42+'DIVIDEND VALUATION'!$B$43))^7)+('DIVIDEND VALUATION'!$J$3*((1+(GL1))^1)*((1+(GL2))^1)*((1+(GL3))^1)*((1+(GL4))^1)*((1+(GL5))^1)*((1+(GL6))^1)*((1+(GL7))^1)*((1+(GL8))^1))/((1+('DIVIDEND VALUATION'!$B$42+'DIVIDEND VALUATION'!$B$43))^8)+('DIVIDEND VALUATION'!$J$3*((1+(GL1))^1)*((1+(GL2))^1)*((1+(GL3))^1)*((1+(GL4))^1)*((1+(GL5))^1)*((1+(GL6))^1)*((1+(GL7))^1)*((1+(GL8))^1)*((1+(GL9))^1))/((1+('DIVIDEND VALUATION'!$B$42+'DIVIDEND VALUATION'!$B$43))^9)+('DIVIDEND VALUATION'!$J$3*((1+(GL1))^1)*((1+(GL2))^1)*((1+(GL3))^1)*((1+(GL4))^1)*((1+(GL5))^1)*((1+(GL6))^1)*((1+(GL7))^1)*((1+(GL8))^1)*((1+(GL9))^1)*((1+(GL10))^1))/((1+('DIVIDEND VALUATION'!$B$42+'DIVIDEND VALUATION'!$B$43))^10)+('DIVIDEND VALUATION'!$J$3*((1+(GL1))^1)*((1+(GL2))^1)*((1+(GL3))^1)*((1+(GL4))^1)*((1+(GL5))^1)*((1+(GL6))^1)*((1+(GL7))^1)*((1+(GL8))^1)*((1+(GL9))^1)*((1+(GL10))^1)*((1+(GL11))^1))/((1+('DIVIDEND VALUATION'!$B$42+'DIVIDEND VALUATION'!$B$43))^11)+('DIVIDEND VALUATION'!$J$3*((1+(GL1))^1)*((1+(GL2))^1)*((1+(GL3))^1)*((1+(GL4))^1)*((1+(GL5))^1)*((1+(GL6))^1)*((1+(GL7))^1)*((1+(GL8))^1)*((1+(GL9))^1)*((1+(GL10))^1)*((1+(GL11))^1)*((1+(GL12))^1))/((1+('DIVIDEND VALUATION'!$B$42+'DIVIDEND VALUATION'!$B$43))^12)+('DIVIDEND VALUATION'!$J$3*((1+(GL1))^1)*((1+(GL2))^1)*((1+(GL3))^1)*((1+(GL4))^1)*((1+(GL5))^1)*((1+(GL6))^1)*((1+(GL7))^1)*((1+(GL8))^1)*((1+(GL9))^1)*((1+(GL10))^1)*((1+(GL11))^1)*((1+(GL12))^1)*((1+(GL13))^1))/((1+('DIVIDEND VALUATION'!$B$42+'DIVIDEND VALUATION'!$B$43))^13)+('DIVIDEND VALUATION'!$J$3*((1+(GL1))^1)*((1+(GL2))^1)*((1+(GL3))^1)*((1+(GL4))^1)*((1+(GL5))^1)*((1+(GL6))^1)*((1+(GL7))^1)*((1+(GL8))^1)*((1+(GL9))^1)*((1+(GL10))^1)*((1+(GL11))^1)*((1+(GL12))^1)*((1+(GL13))^1)*((1+(GL14))^1))/((1+('DIVIDEND VALUATION'!$B$42+'DIVIDEND VALUATION'!$B$43))^14)+('DIVIDEND VALUATION'!$J$3*((1+(GL1))^1)*((1+(GL2))^1)*((1+(GL3))^1)*((1+(GL4))^1)*((1+(GL5))^1)*((1+(GL6))^1)*((1+(GL7))^1)*((1+(GL8))^1)*((1+(GL9))^1)*((1+(GL10))^1)*((1+(GL11))^1)*((1+(GL12))^1)*((1+(GL13))^1)*((1+(GL14))^1)*((1+(GL15))^1))/((1+('DIVIDEND VALUATION'!$B$42+'DIVIDEND VALUATION'!$B$43))^15)+(('DIVIDEND VALUATION'!$J$3*((1+(GL1))^1)*((1+(GL2))^1)*((1+(GL3))^1)*((1+(GL4))^1)*((1+(GL5))^1)*((1+(GL6))^1)*((1+(GL7))^1)*((1+(GL8))^1)*((1+(GL9))^1)*((1+(GL10))^1)*((1+(GL11))^1)*((1+(GL12))^1)*((1+(GL13))^1)*((1+(GL14))^1)*((1+(GL15))^1))/((1+('DIVIDEND VALUATION'!$B$42+'DIVIDEND VALUATION'!$B$43))^15)/('DIVIDEND VALUATION'!$B$42-'DIVIDEND VALUATION'!$B$43)))))</f>
        <v>41.770959453249546</v>
      </c>
      <c r="GM16" s="32">
        <f ca="1">SUM(((('DIVIDEND VALUATION'!$J$3*((1+(GM1))^1))/((1+('DIVIDEND VALUATION'!$B$42+'DIVIDEND VALUATION'!$B$43))^1)+('DIVIDEND VALUATION'!$J$3*((1+(GM1))^1)*((1+(GM2))^1))/((1+('DIVIDEND VALUATION'!$B$42+'DIVIDEND VALUATION'!$B$43))^2)+('DIVIDEND VALUATION'!$J$3*((1+(GM1))^1)*((1+(GM2))^1)*((1+(GM3))^1))/((1+('DIVIDEND VALUATION'!$B$42+'DIVIDEND VALUATION'!$B$43))^3)+('DIVIDEND VALUATION'!$J$3*((1+(GM1))^1)*((1+(GM2))^1)*((1+(GM3))^1)*((1+(GM4))^1))/((1+('DIVIDEND VALUATION'!$B$42+'DIVIDEND VALUATION'!$B$43))^4)+('DIVIDEND VALUATION'!$J$3*((1+(GM1))^1)*((1+(GM2))^1)*((1+(GM3))^1)*((1+(GM4))^1)*((1+(GM5))^1))/((1+('DIVIDEND VALUATION'!$B$42+'DIVIDEND VALUATION'!$B$43))^5)+('DIVIDEND VALUATION'!$J$3*((1+(GM1))^1)*((1+(GM2))^1)*((1+(GM3))^1)*((1+(GM4))^1)*((1+(GM5))^1)*((1+(GM6))^1))/((1+('DIVIDEND VALUATION'!$B$42+'DIVIDEND VALUATION'!$B$43))^6)+('DIVIDEND VALUATION'!$J$3*((1+(GM1))^1)*((1+(GM2))^1)*((1+(GM3))^1)*((1+(GM4))^1)*((1+(GM5))^1)*((1+(GM6))^1)*((1+(GM7))^1))/((1+('DIVIDEND VALUATION'!$B$42+'DIVIDEND VALUATION'!$B$43))^7)+('DIVIDEND VALUATION'!$J$3*((1+(GM1))^1)*((1+(GM2))^1)*((1+(GM3))^1)*((1+(GM4))^1)*((1+(GM5))^1)*((1+(GM6))^1)*((1+(GM7))^1)*((1+(GM8))^1))/((1+('DIVIDEND VALUATION'!$B$42+'DIVIDEND VALUATION'!$B$43))^8)+('DIVIDEND VALUATION'!$J$3*((1+(GM1))^1)*((1+(GM2))^1)*((1+(GM3))^1)*((1+(GM4))^1)*((1+(GM5))^1)*((1+(GM6))^1)*((1+(GM7))^1)*((1+(GM8))^1)*((1+(GM9))^1))/((1+('DIVIDEND VALUATION'!$B$42+'DIVIDEND VALUATION'!$B$43))^9)+('DIVIDEND VALUATION'!$J$3*((1+(GM1))^1)*((1+(GM2))^1)*((1+(GM3))^1)*((1+(GM4))^1)*((1+(GM5))^1)*((1+(GM6))^1)*((1+(GM7))^1)*((1+(GM8))^1)*((1+(GM9))^1)*((1+(GM10))^1))/((1+('DIVIDEND VALUATION'!$B$42+'DIVIDEND VALUATION'!$B$43))^10)+('DIVIDEND VALUATION'!$J$3*((1+(GM1))^1)*((1+(GM2))^1)*((1+(GM3))^1)*((1+(GM4))^1)*((1+(GM5))^1)*((1+(GM6))^1)*((1+(GM7))^1)*((1+(GM8))^1)*((1+(GM9))^1)*((1+(GM10))^1)*((1+(GM11))^1))/((1+('DIVIDEND VALUATION'!$B$42+'DIVIDEND VALUATION'!$B$43))^11)+('DIVIDEND VALUATION'!$J$3*((1+(GM1))^1)*((1+(GM2))^1)*((1+(GM3))^1)*((1+(GM4))^1)*((1+(GM5))^1)*((1+(GM6))^1)*((1+(GM7))^1)*((1+(GM8))^1)*((1+(GM9))^1)*((1+(GM10))^1)*((1+(GM11))^1)*((1+(GM12))^1))/((1+('DIVIDEND VALUATION'!$B$42+'DIVIDEND VALUATION'!$B$43))^12)+('DIVIDEND VALUATION'!$J$3*((1+(GM1))^1)*((1+(GM2))^1)*((1+(GM3))^1)*((1+(GM4))^1)*((1+(GM5))^1)*((1+(GM6))^1)*((1+(GM7))^1)*((1+(GM8))^1)*((1+(GM9))^1)*((1+(GM10))^1)*((1+(GM11))^1)*((1+(GM12))^1)*((1+(GM13))^1))/((1+('DIVIDEND VALUATION'!$B$42+'DIVIDEND VALUATION'!$B$43))^13)+('DIVIDEND VALUATION'!$J$3*((1+(GM1))^1)*((1+(GM2))^1)*((1+(GM3))^1)*((1+(GM4))^1)*((1+(GM5))^1)*((1+(GM6))^1)*((1+(GM7))^1)*((1+(GM8))^1)*((1+(GM9))^1)*((1+(GM10))^1)*((1+(GM11))^1)*((1+(GM12))^1)*((1+(GM13))^1)*((1+(GM14))^1))/((1+('DIVIDEND VALUATION'!$B$42+'DIVIDEND VALUATION'!$B$43))^14)+('DIVIDEND VALUATION'!$J$3*((1+(GM1))^1)*((1+(GM2))^1)*((1+(GM3))^1)*((1+(GM4))^1)*((1+(GM5))^1)*((1+(GM6))^1)*((1+(GM7))^1)*((1+(GM8))^1)*((1+(GM9))^1)*((1+(GM10))^1)*((1+(GM11))^1)*((1+(GM12))^1)*((1+(GM13))^1)*((1+(GM14))^1)*((1+(GM15))^1))/((1+('DIVIDEND VALUATION'!$B$42+'DIVIDEND VALUATION'!$B$43))^15)+(('DIVIDEND VALUATION'!$J$3*((1+(GM1))^1)*((1+(GM2))^1)*((1+(GM3))^1)*((1+(GM4))^1)*((1+(GM5))^1)*((1+(GM6))^1)*((1+(GM7))^1)*((1+(GM8))^1)*((1+(GM9))^1)*((1+(GM10))^1)*((1+(GM11))^1)*((1+(GM12))^1)*((1+(GM13))^1)*((1+(GM14))^1)*((1+(GM15))^1))/((1+('DIVIDEND VALUATION'!$B$42+'DIVIDEND VALUATION'!$B$43))^15)/('DIVIDEND VALUATION'!$B$42-'DIVIDEND VALUATION'!$B$43)))))</f>
        <v>33.769352334698844</v>
      </c>
      <c r="GN16" s="32">
        <f ca="1">SUM(((('DIVIDEND VALUATION'!$J$3*((1+(GN1))^1))/((1+('DIVIDEND VALUATION'!$B$42+'DIVIDEND VALUATION'!$B$43))^1)+('DIVIDEND VALUATION'!$J$3*((1+(GN1))^1)*((1+(GN2))^1))/((1+('DIVIDEND VALUATION'!$B$42+'DIVIDEND VALUATION'!$B$43))^2)+('DIVIDEND VALUATION'!$J$3*((1+(GN1))^1)*((1+(GN2))^1)*((1+(GN3))^1))/((1+('DIVIDEND VALUATION'!$B$42+'DIVIDEND VALUATION'!$B$43))^3)+('DIVIDEND VALUATION'!$J$3*((1+(GN1))^1)*((1+(GN2))^1)*((1+(GN3))^1)*((1+(GN4))^1))/((1+('DIVIDEND VALUATION'!$B$42+'DIVIDEND VALUATION'!$B$43))^4)+('DIVIDEND VALUATION'!$J$3*((1+(GN1))^1)*((1+(GN2))^1)*((1+(GN3))^1)*((1+(GN4))^1)*((1+(GN5))^1))/((1+('DIVIDEND VALUATION'!$B$42+'DIVIDEND VALUATION'!$B$43))^5)+('DIVIDEND VALUATION'!$J$3*((1+(GN1))^1)*((1+(GN2))^1)*((1+(GN3))^1)*((1+(GN4))^1)*((1+(GN5))^1)*((1+(GN6))^1))/((1+('DIVIDEND VALUATION'!$B$42+'DIVIDEND VALUATION'!$B$43))^6)+('DIVIDEND VALUATION'!$J$3*((1+(GN1))^1)*((1+(GN2))^1)*((1+(GN3))^1)*((1+(GN4))^1)*((1+(GN5))^1)*((1+(GN6))^1)*((1+(GN7))^1))/((1+('DIVIDEND VALUATION'!$B$42+'DIVIDEND VALUATION'!$B$43))^7)+('DIVIDEND VALUATION'!$J$3*((1+(GN1))^1)*((1+(GN2))^1)*((1+(GN3))^1)*((1+(GN4))^1)*((1+(GN5))^1)*((1+(GN6))^1)*((1+(GN7))^1)*((1+(GN8))^1))/((1+('DIVIDEND VALUATION'!$B$42+'DIVIDEND VALUATION'!$B$43))^8)+('DIVIDEND VALUATION'!$J$3*((1+(GN1))^1)*((1+(GN2))^1)*((1+(GN3))^1)*((1+(GN4))^1)*((1+(GN5))^1)*((1+(GN6))^1)*((1+(GN7))^1)*((1+(GN8))^1)*((1+(GN9))^1))/((1+('DIVIDEND VALUATION'!$B$42+'DIVIDEND VALUATION'!$B$43))^9)+('DIVIDEND VALUATION'!$J$3*((1+(GN1))^1)*((1+(GN2))^1)*((1+(GN3))^1)*((1+(GN4))^1)*((1+(GN5))^1)*((1+(GN6))^1)*((1+(GN7))^1)*((1+(GN8))^1)*((1+(GN9))^1)*((1+(GN10))^1))/((1+('DIVIDEND VALUATION'!$B$42+'DIVIDEND VALUATION'!$B$43))^10)+('DIVIDEND VALUATION'!$J$3*((1+(GN1))^1)*((1+(GN2))^1)*((1+(GN3))^1)*((1+(GN4))^1)*((1+(GN5))^1)*((1+(GN6))^1)*((1+(GN7))^1)*((1+(GN8))^1)*((1+(GN9))^1)*((1+(GN10))^1)*((1+(GN11))^1))/((1+('DIVIDEND VALUATION'!$B$42+'DIVIDEND VALUATION'!$B$43))^11)+('DIVIDEND VALUATION'!$J$3*((1+(GN1))^1)*((1+(GN2))^1)*((1+(GN3))^1)*((1+(GN4))^1)*((1+(GN5))^1)*((1+(GN6))^1)*((1+(GN7))^1)*((1+(GN8))^1)*((1+(GN9))^1)*((1+(GN10))^1)*((1+(GN11))^1)*((1+(GN12))^1))/((1+('DIVIDEND VALUATION'!$B$42+'DIVIDEND VALUATION'!$B$43))^12)+('DIVIDEND VALUATION'!$J$3*((1+(GN1))^1)*((1+(GN2))^1)*((1+(GN3))^1)*((1+(GN4))^1)*((1+(GN5))^1)*((1+(GN6))^1)*((1+(GN7))^1)*((1+(GN8))^1)*((1+(GN9))^1)*((1+(GN10))^1)*((1+(GN11))^1)*((1+(GN12))^1)*((1+(GN13))^1))/((1+('DIVIDEND VALUATION'!$B$42+'DIVIDEND VALUATION'!$B$43))^13)+('DIVIDEND VALUATION'!$J$3*((1+(GN1))^1)*((1+(GN2))^1)*((1+(GN3))^1)*((1+(GN4))^1)*((1+(GN5))^1)*((1+(GN6))^1)*((1+(GN7))^1)*((1+(GN8))^1)*((1+(GN9))^1)*((1+(GN10))^1)*((1+(GN11))^1)*((1+(GN12))^1)*((1+(GN13))^1)*((1+(GN14))^1))/((1+('DIVIDEND VALUATION'!$B$42+'DIVIDEND VALUATION'!$B$43))^14)+('DIVIDEND VALUATION'!$J$3*((1+(GN1))^1)*((1+(GN2))^1)*((1+(GN3))^1)*((1+(GN4))^1)*((1+(GN5))^1)*((1+(GN6))^1)*((1+(GN7))^1)*((1+(GN8))^1)*((1+(GN9))^1)*((1+(GN10))^1)*((1+(GN11))^1)*((1+(GN12))^1)*((1+(GN13))^1)*((1+(GN14))^1)*((1+(GN15))^1))/((1+('DIVIDEND VALUATION'!$B$42+'DIVIDEND VALUATION'!$B$43))^15)+(('DIVIDEND VALUATION'!$J$3*((1+(GN1))^1)*((1+(GN2))^1)*((1+(GN3))^1)*((1+(GN4))^1)*((1+(GN5))^1)*((1+(GN6))^1)*((1+(GN7))^1)*((1+(GN8))^1)*((1+(GN9))^1)*((1+(GN10))^1)*((1+(GN11))^1)*((1+(GN12))^1)*((1+(GN13))^1)*((1+(GN14))^1)*((1+(GN15))^1))/((1+('DIVIDEND VALUATION'!$B$42+'DIVIDEND VALUATION'!$B$43))^15)/('DIVIDEND VALUATION'!$B$42-'DIVIDEND VALUATION'!$B$43)))))</f>
        <v>24.250622575132841</v>
      </c>
      <c r="GO16" s="32">
        <f ca="1">SUM(((('DIVIDEND VALUATION'!$J$3*((1+(GO1))^1))/((1+('DIVIDEND VALUATION'!$B$42+'DIVIDEND VALUATION'!$B$43))^1)+('DIVIDEND VALUATION'!$J$3*((1+(GO1))^1)*((1+(GO2))^1))/((1+('DIVIDEND VALUATION'!$B$42+'DIVIDEND VALUATION'!$B$43))^2)+('DIVIDEND VALUATION'!$J$3*((1+(GO1))^1)*((1+(GO2))^1)*((1+(GO3))^1))/((1+('DIVIDEND VALUATION'!$B$42+'DIVIDEND VALUATION'!$B$43))^3)+('DIVIDEND VALUATION'!$J$3*((1+(GO1))^1)*((1+(GO2))^1)*((1+(GO3))^1)*((1+(GO4))^1))/((1+('DIVIDEND VALUATION'!$B$42+'DIVIDEND VALUATION'!$B$43))^4)+('DIVIDEND VALUATION'!$J$3*((1+(GO1))^1)*((1+(GO2))^1)*((1+(GO3))^1)*((1+(GO4))^1)*((1+(GO5))^1))/((1+('DIVIDEND VALUATION'!$B$42+'DIVIDEND VALUATION'!$B$43))^5)+('DIVIDEND VALUATION'!$J$3*((1+(GO1))^1)*((1+(GO2))^1)*((1+(GO3))^1)*((1+(GO4))^1)*((1+(GO5))^1)*((1+(GO6))^1))/((1+('DIVIDEND VALUATION'!$B$42+'DIVIDEND VALUATION'!$B$43))^6)+('DIVIDEND VALUATION'!$J$3*((1+(GO1))^1)*((1+(GO2))^1)*((1+(GO3))^1)*((1+(GO4))^1)*((1+(GO5))^1)*((1+(GO6))^1)*((1+(GO7))^1))/((1+('DIVIDEND VALUATION'!$B$42+'DIVIDEND VALUATION'!$B$43))^7)+('DIVIDEND VALUATION'!$J$3*((1+(GO1))^1)*((1+(GO2))^1)*((1+(GO3))^1)*((1+(GO4))^1)*((1+(GO5))^1)*((1+(GO6))^1)*((1+(GO7))^1)*((1+(GO8))^1))/((1+('DIVIDEND VALUATION'!$B$42+'DIVIDEND VALUATION'!$B$43))^8)+('DIVIDEND VALUATION'!$J$3*((1+(GO1))^1)*((1+(GO2))^1)*((1+(GO3))^1)*((1+(GO4))^1)*((1+(GO5))^1)*((1+(GO6))^1)*((1+(GO7))^1)*((1+(GO8))^1)*((1+(GO9))^1))/((1+('DIVIDEND VALUATION'!$B$42+'DIVIDEND VALUATION'!$B$43))^9)+('DIVIDEND VALUATION'!$J$3*((1+(GO1))^1)*((1+(GO2))^1)*((1+(GO3))^1)*((1+(GO4))^1)*((1+(GO5))^1)*((1+(GO6))^1)*((1+(GO7))^1)*((1+(GO8))^1)*((1+(GO9))^1)*((1+(GO10))^1))/((1+('DIVIDEND VALUATION'!$B$42+'DIVIDEND VALUATION'!$B$43))^10)+('DIVIDEND VALUATION'!$J$3*((1+(GO1))^1)*((1+(GO2))^1)*((1+(GO3))^1)*((1+(GO4))^1)*((1+(GO5))^1)*((1+(GO6))^1)*((1+(GO7))^1)*((1+(GO8))^1)*((1+(GO9))^1)*((1+(GO10))^1)*((1+(GO11))^1))/((1+('DIVIDEND VALUATION'!$B$42+'DIVIDEND VALUATION'!$B$43))^11)+('DIVIDEND VALUATION'!$J$3*((1+(GO1))^1)*((1+(GO2))^1)*((1+(GO3))^1)*((1+(GO4))^1)*((1+(GO5))^1)*((1+(GO6))^1)*((1+(GO7))^1)*((1+(GO8))^1)*((1+(GO9))^1)*((1+(GO10))^1)*((1+(GO11))^1)*((1+(GO12))^1))/((1+('DIVIDEND VALUATION'!$B$42+'DIVIDEND VALUATION'!$B$43))^12)+('DIVIDEND VALUATION'!$J$3*((1+(GO1))^1)*((1+(GO2))^1)*((1+(GO3))^1)*((1+(GO4))^1)*((1+(GO5))^1)*((1+(GO6))^1)*((1+(GO7))^1)*((1+(GO8))^1)*((1+(GO9))^1)*((1+(GO10))^1)*((1+(GO11))^1)*((1+(GO12))^1)*((1+(GO13))^1))/((1+('DIVIDEND VALUATION'!$B$42+'DIVIDEND VALUATION'!$B$43))^13)+('DIVIDEND VALUATION'!$J$3*((1+(GO1))^1)*((1+(GO2))^1)*((1+(GO3))^1)*((1+(GO4))^1)*((1+(GO5))^1)*((1+(GO6))^1)*((1+(GO7))^1)*((1+(GO8))^1)*((1+(GO9))^1)*((1+(GO10))^1)*((1+(GO11))^1)*((1+(GO12))^1)*((1+(GO13))^1)*((1+(GO14))^1))/((1+('DIVIDEND VALUATION'!$B$42+'DIVIDEND VALUATION'!$B$43))^14)+('DIVIDEND VALUATION'!$J$3*((1+(GO1))^1)*((1+(GO2))^1)*((1+(GO3))^1)*((1+(GO4))^1)*((1+(GO5))^1)*((1+(GO6))^1)*((1+(GO7))^1)*((1+(GO8))^1)*((1+(GO9))^1)*((1+(GO10))^1)*((1+(GO11))^1)*((1+(GO12))^1)*((1+(GO13))^1)*((1+(GO14))^1)*((1+(GO15))^1))/((1+('DIVIDEND VALUATION'!$B$42+'DIVIDEND VALUATION'!$B$43))^15)+(('DIVIDEND VALUATION'!$J$3*((1+(GO1))^1)*((1+(GO2))^1)*((1+(GO3))^1)*((1+(GO4))^1)*((1+(GO5))^1)*((1+(GO6))^1)*((1+(GO7))^1)*((1+(GO8))^1)*((1+(GO9))^1)*((1+(GO10))^1)*((1+(GO11))^1)*((1+(GO12))^1)*((1+(GO13))^1)*((1+(GO14))^1)*((1+(GO15))^1))/((1+('DIVIDEND VALUATION'!$B$42+'DIVIDEND VALUATION'!$B$43))^15)/('DIVIDEND VALUATION'!$B$42-'DIVIDEND VALUATION'!$B$43)))))</f>
        <v>51.618058690549631</v>
      </c>
      <c r="GP16" s="32">
        <f ca="1">SUM(((('DIVIDEND VALUATION'!$J$3*((1+(GP1))^1))/((1+('DIVIDEND VALUATION'!$B$42+'DIVIDEND VALUATION'!$B$43))^1)+('DIVIDEND VALUATION'!$J$3*((1+(GP1))^1)*((1+(GP2))^1))/((1+('DIVIDEND VALUATION'!$B$42+'DIVIDEND VALUATION'!$B$43))^2)+('DIVIDEND VALUATION'!$J$3*((1+(GP1))^1)*((1+(GP2))^1)*((1+(GP3))^1))/((1+('DIVIDEND VALUATION'!$B$42+'DIVIDEND VALUATION'!$B$43))^3)+('DIVIDEND VALUATION'!$J$3*((1+(GP1))^1)*((1+(GP2))^1)*((1+(GP3))^1)*((1+(GP4))^1))/((1+('DIVIDEND VALUATION'!$B$42+'DIVIDEND VALUATION'!$B$43))^4)+('DIVIDEND VALUATION'!$J$3*((1+(GP1))^1)*((1+(GP2))^1)*((1+(GP3))^1)*((1+(GP4))^1)*((1+(GP5))^1))/((1+('DIVIDEND VALUATION'!$B$42+'DIVIDEND VALUATION'!$B$43))^5)+('DIVIDEND VALUATION'!$J$3*((1+(GP1))^1)*((1+(GP2))^1)*((1+(GP3))^1)*((1+(GP4))^1)*((1+(GP5))^1)*((1+(GP6))^1))/((1+('DIVIDEND VALUATION'!$B$42+'DIVIDEND VALUATION'!$B$43))^6)+('DIVIDEND VALUATION'!$J$3*((1+(GP1))^1)*((1+(GP2))^1)*((1+(GP3))^1)*((1+(GP4))^1)*((1+(GP5))^1)*((1+(GP6))^1)*((1+(GP7))^1))/((1+('DIVIDEND VALUATION'!$B$42+'DIVIDEND VALUATION'!$B$43))^7)+('DIVIDEND VALUATION'!$J$3*((1+(GP1))^1)*((1+(GP2))^1)*((1+(GP3))^1)*((1+(GP4))^1)*((1+(GP5))^1)*((1+(GP6))^1)*((1+(GP7))^1)*((1+(GP8))^1))/((1+('DIVIDEND VALUATION'!$B$42+'DIVIDEND VALUATION'!$B$43))^8)+('DIVIDEND VALUATION'!$J$3*((1+(GP1))^1)*((1+(GP2))^1)*((1+(GP3))^1)*((1+(GP4))^1)*((1+(GP5))^1)*((1+(GP6))^1)*((1+(GP7))^1)*((1+(GP8))^1)*((1+(GP9))^1))/((1+('DIVIDEND VALUATION'!$B$42+'DIVIDEND VALUATION'!$B$43))^9)+('DIVIDEND VALUATION'!$J$3*((1+(GP1))^1)*((1+(GP2))^1)*((1+(GP3))^1)*((1+(GP4))^1)*((1+(GP5))^1)*((1+(GP6))^1)*((1+(GP7))^1)*((1+(GP8))^1)*((1+(GP9))^1)*((1+(GP10))^1))/((1+('DIVIDEND VALUATION'!$B$42+'DIVIDEND VALUATION'!$B$43))^10)+('DIVIDEND VALUATION'!$J$3*((1+(GP1))^1)*((1+(GP2))^1)*((1+(GP3))^1)*((1+(GP4))^1)*((1+(GP5))^1)*((1+(GP6))^1)*((1+(GP7))^1)*((1+(GP8))^1)*((1+(GP9))^1)*((1+(GP10))^1)*((1+(GP11))^1))/((1+('DIVIDEND VALUATION'!$B$42+'DIVIDEND VALUATION'!$B$43))^11)+('DIVIDEND VALUATION'!$J$3*((1+(GP1))^1)*((1+(GP2))^1)*((1+(GP3))^1)*((1+(GP4))^1)*((1+(GP5))^1)*((1+(GP6))^1)*((1+(GP7))^1)*((1+(GP8))^1)*((1+(GP9))^1)*((1+(GP10))^1)*((1+(GP11))^1)*((1+(GP12))^1))/((1+('DIVIDEND VALUATION'!$B$42+'DIVIDEND VALUATION'!$B$43))^12)+('DIVIDEND VALUATION'!$J$3*((1+(GP1))^1)*((1+(GP2))^1)*((1+(GP3))^1)*((1+(GP4))^1)*((1+(GP5))^1)*((1+(GP6))^1)*((1+(GP7))^1)*((1+(GP8))^1)*((1+(GP9))^1)*((1+(GP10))^1)*((1+(GP11))^1)*((1+(GP12))^1)*((1+(GP13))^1))/((1+('DIVIDEND VALUATION'!$B$42+'DIVIDEND VALUATION'!$B$43))^13)+('DIVIDEND VALUATION'!$J$3*((1+(GP1))^1)*((1+(GP2))^1)*((1+(GP3))^1)*((1+(GP4))^1)*((1+(GP5))^1)*((1+(GP6))^1)*((1+(GP7))^1)*((1+(GP8))^1)*((1+(GP9))^1)*((1+(GP10))^1)*((1+(GP11))^1)*((1+(GP12))^1)*((1+(GP13))^1)*((1+(GP14))^1))/((1+('DIVIDEND VALUATION'!$B$42+'DIVIDEND VALUATION'!$B$43))^14)+('DIVIDEND VALUATION'!$J$3*((1+(GP1))^1)*((1+(GP2))^1)*((1+(GP3))^1)*((1+(GP4))^1)*((1+(GP5))^1)*((1+(GP6))^1)*((1+(GP7))^1)*((1+(GP8))^1)*((1+(GP9))^1)*((1+(GP10))^1)*((1+(GP11))^1)*((1+(GP12))^1)*((1+(GP13))^1)*((1+(GP14))^1)*((1+(GP15))^1))/((1+('DIVIDEND VALUATION'!$B$42+'DIVIDEND VALUATION'!$B$43))^15)+(('DIVIDEND VALUATION'!$J$3*((1+(GP1))^1)*((1+(GP2))^1)*((1+(GP3))^1)*((1+(GP4))^1)*((1+(GP5))^1)*((1+(GP6))^1)*((1+(GP7))^1)*((1+(GP8))^1)*((1+(GP9))^1)*((1+(GP10))^1)*((1+(GP11))^1)*((1+(GP12))^1)*((1+(GP13))^1)*((1+(GP14))^1)*((1+(GP15))^1))/((1+('DIVIDEND VALUATION'!$B$42+'DIVIDEND VALUATION'!$B$43))^15)/('DIVIDEND VALUATION'!$B$42-'DIVIDEND VALUATION'!$B$43)))))</f>
        <v>64.220652583316053</v>
      </c>
      <c r="GQ16" s="32">
        <f ca="1">SUM(((('DIVIDEND VALUATION'!$J$3*((1+(GQ1))^1))/((1+('DIVIDEND VALUATION'!$B$42+'DIVIDEND VALUATION'!$B$43))^1)+('DIVIDEND VALUATION'!$J$3*((1+(GQ1))^1)*((1+(GQ2))^1))/((1+('DIVIDEND VALUATION'!$B$42+'DIVIDEND VALUATION'!$B$43))^2)+('DIVIDEND VALUATION'!$J$3*((1+(GQ1))^1)*((1+(GQ2))^1)*((1+(GQ3))^1))/((1+('DIVIDEND VALUATION'!$B$42+'DIVIDEND VALUATION'!$B$43))^3)+('DIVIDEND VALUATION'!$J$3*((1+(GQ1))^1)*((1+(GQ2))^1)*((1+(GQ3))^1)*((1+(GQ4))^1))/((1+('DIVIDEND VALUATION'!$B$42+'DIVIDEND VALUATION'!$B$43))^4)+('DIVIDEND VALUATION'!$J$3*((1+(GQ1))^1)*((1+(GQ2))^1)*((1+(GQ3))^1)*((1+(GQ4))^1)*((1+(GQ5))^1))/((1+('DIVIDEND VALUATION'!$B$42+'DIVIDEND VALUATION'!$B$43))^5)+('DIVIDEND VALUATION'!$J$3*((1+(GQ1))^1)*((1+(GQ2))^1)*((1+(GQ3))^1)*((1+(GQ4))^1)*((1+(GQ5))^1)*((1+(GQ6))^1))/((1+('DIVIDEND VALUATION'!$B$42+'DIVIDEND VALUATION'!$B$43))^6)+('DIVIDEND VALUATION'!$J$3*((1+(GQ1))^1)*((1+(GQ2))^1)*((1+(GQ3))^1)*((1+(GQ4))^1)*((1+(GQ5))^1)*((1+(GQ6))^1)*((1+(GQ7))^1))/((1+('DIVIDEND VALUATION'!$B$42+'DIVIDEND VALUATION'!$B$43))^7)+('DIVIDEND VALUATION'!$J$3*((1+(GQ1))^1)*((1+(GQ2))^1)*((1+(GQ3))^1)*((1+(GQ4))^1)*((1+(GQ5))^1)*((1+(GQ6))^1)*((1+(GQ7))^1)*((1+(GQ8))^1))/((1+('DIVIDEND VALUATION'!$B$42+'DIVIDEND VALUATION'!$B$43))^8)+('DIVIDEND VALUATION'!$J$3*((1+(GQ1))^1)*((1+(GQ2))^1)*((1+(GQ3))^1)*((1+(GQ4))^1)*((1+(GQ5))^1)*((1+(GQ6))^1)*((1+(GQ7))^1)*((1+(GQ8))^1)*((1+(GQ9))^1))/((1+('DIVIDEND VALUATION'!$B$42+'DIVIDEND VALUATION'!$B$43))^9)+('DIVIDEND VALUATION'!$J$3*((1+(GQ1))^1)*((1+(GQ2))^1)*((1+(GQ3))^1)*((1+(GQ4))^1)*((1+(GQ5))^1)*((1+(GQ6))^1)*((1+(GQ7))^1)*((1+(GQ8))^1)*((1+(GQ9))^1)*((1+(GQ10))^1))/((1+('DIVIDEND VALUATION'!$B$42+'DIVIDEND VALUATION'!$B$43))^10)+('DIVIDEND VALUATION'!$J$3*((1+(GQ1))^1)*((1+(GQ2))^1)*((1+(GQ3))^1)*((1+(GQ4))^1)*((1+(GQ5))^1)*((1+(GQ6))^1)*((1+(GQ7))^1)*((1+(GQ8))^1)*((1+(GQ9))^1)*((1+(GQ10))^1)*((1+(GQ11))^1))/((1+('DIVIDEND VALUATION'!$B$42+'DIVIDEND VALUATION'!$B$43))^11)+('DIVIDEND VALUATION'!$J$3*((1+(GQ1))^1)*((1+(GQ2))^1)*((1+(GQ3))^1)*((1+(GQ4))^1)*((1+(GQ5))^1)*((1+(GQ6))^1)*((1+(GQ7))^1)*((1+(GQ8))^1)*((1+(GQ9))^1)*((1+(GQ10))^1)*((1+(GQ11))^1)*((1+(GQ12))^1))/((1+('DIVIDEND VALUATION'!$B$42+'DIVIDEND VALUATION'!$B$43))^12)+('DIVIDEND VALUATION'!$J$3*((1+(GQ1))^1)*((1+(GQ2))^1)*((1+(GQ3))^1)*((1+(GQ4))^1)*((1+(GQ5))^1)*((1+(GQ6))^1)*((1+(GQ7))^1)*((1+(GQ8))^1)*((1+(GQ9))^1)*((1+(GQ10))^1)*((1+(GQ11))^1)*((1+(GQ12))^1)*((1+(GQ13))^1))/((1+('DIVIDEND VALUATION'!$B$42+'DIVIDEND VALUATION'!$B$43))^13)+('DIVIDEND VALUATION'!$J$3*((1+(GQ1))^1)*((1+(GQ2))^1)*((1+(GQ3))^1)*((1+(GQ4))^1)*((1+(GQ5))^1)*((1+(GQ6))^1)*((1+(GQ7))^1)*((1+(GQ8))^1)*((1+(GQ9))^1)*((1+(GQ10))^1)*((1+(GQ11))^1)*((1+(GQ12))^1)*((1+(GQ13))^1)*((1+(GQ14))^1))/((1+('DIVIDEND VALUATION'!$B$42+'DIVIDEND VALUATION'!$B$43))^14)+('DIVIDEND VALUATION'!$J$3*((1+(GQ1))^1)*((1+(GQ2))^1)*((1+(GQ3))^1)*((1+(GQ4))^1)*((1+(GQ5))^1)*((1+(GQ6))^1)*((1+(GQ7))^1)*((1+(GQ8))^1)*((1+(GQ9))^1)*((1+(GQ10))^1)*((1+(GQ11))^1)*((1+(GQ12))^1)*((1+(GQ13))^1)*((1+(GQ14))^1)*((1+(GQ15))^1))/((1+('DIVIDEND VALUATION'!$B$42+'DIVIDEND VALUATION'!$B$43))^15)+(('DIVIDEND VALUATION'!$J$3*((1+(GQ1))^1)*((1+(GQ2))^1)*((1+(GQ3))^1)*((1+(GQ4))^1)*((1+(GQ5))^1)*((1+(GQ6))^1)*((1+(GQ7))^1)*((1+(GQ8))^1)*((1+(GQ9))^1)*((1+(GQ10))^1)*((1+(GQ11))^1)*((1+(GQ12))^1)*((1+(GQ13))^1)*((1+(GQ14))^1)*((1+(GQ15))^1))/((1+('DIVIDEND VALUATION'!$B$42+'DIVIDEND VALUATION'!$B$43))^15)/('DIVIDEND VALUATION'!$B$42-'DIVIDEND VALUATION'!$B$43)))))</f>
        <v>66.426181651542336</v>
      </c>
      <c r="GR16" s="32">
        <f ca="1">SUM(((('DIVIDEND VALUATION'!$J$3*((1+(GR1))^1))/((1+('DIVIDEND VALUATION'!$B$42+'DIVIDEND VALUATION'!$B$43))^1)+('DIVIDEND VALUATION'!$J$3*((1+(GR1))^1)*((1+(GR2))^1))/((1+('DIVIDEND VALUATION'!$B$42+'DIVIDEND VALUATION'!$B$43))^2)+('DIVIDEND VALUATION'!$J$3*((1+(GR1))^1)*((1+(GR2))^1)*((1+(GR3))^1))/((1+('DIVIDEND VALUATION'!$B$42+'DIVIDEND VALUATION'!$B$43))^3)+('DIVIDEND VALUATION'!$J$3*((1+(GR1))^1)*((1+(GR2))^1)*((1+(GR3))^1)*((1+(GR4))^1))/((1+('DIVIDEND VALUATION'!$B$42+'DIVIDEND VALUATION'!$B$43))^4)+('DIVIDEND VALUATION'!$J$3*((1+(GR1))^1)*((1+(GR2))^1)*((1+(GR3))^1)*((1+(GR4))^1)*((1+(GR5))^1))/((1+('DIVIDEND VALUATION'!$B$42+'DIVIDEND VALUATION'!$B$43))^5)+('DIVIDEND VALUATION'!$J$3*((1+(GR1))^1)*((1+(GR2))^1)*((1+(GR3))^1)*((1+(GR4))^1)*((1+(GR5))^1)*((1+(GR6))^1))/((1+('DIVIDEND VALUATION'!$B$42+'DIVIDEND VALUATION'!$B$43))^6)+('DIVIDEND VALUATION'!$J$3*((1+(GR1))^1)*((1+(GR2))^1)*((1+(GR3))^1)*((1+(GR4))^1)*((1+(GR5))^1)*((1+(GR6))^1)*((1+(GR7))^1))/((1+('DIVIDEND VALUATION'!$B$42+'DIVIDEND VALUATION'!$B$43))^7)+('DIVIDEND VALUATION'!$J$3*((1+(GR1))^1)*((1+(GR2))^1)*((1+(GR3))^1)*((1+(GR4))^1)*((1+(GR5))^1)*((1+(GR6))^1)*((1+(GR7))^1)*((1+(GR8))^1))/((1+('DIVIDEND VALUATION'!$B$42+'DIVIDEND VALUATION'!$B$43))^8)+('DIVIDEND VALUATION'!$J$3*((1+(GR1))^1)*((1+(GR2))^1)*((1+(GR3))^1)*((1+(GR4))^1)*((1+(GR5))^1)*((1+(GR6))^1)*((1+(GR7))^1)*((1+(GR8))^1)*((1+(GR9))^1))/((1+('DIVIDEND VALUATION'!$B$42+'DIVIDEND VALUATION'!$B$43))^9)+('DIVIDEND VALUATION'!$J$3*((1+(GR1))^1)*((1+(GR2))^1)*((1+(GR3))^1)*((1+(GR4))^1)*((1+(GR5))^1)*((1+(GR6))^1)*((1+(GR7))^1)*((1+(GR8))^1)*((1+(GR9))^1)*((1+(GR10))^1))/((1+('DIVIDEND VALUATION'!$B$42+'DIVIDEND VALUATION'!$B$43))^10)+('DIVIDEND VALUATION'!$J$3*((1+(GR1))^1)*((1+(GR2))^1)*((1+(GR3))^1)*((1+(GR4))^1)*((1+(GR5))^1)*((1+(GR6))^1)*((1+(GR7))^1)*((1+(GR8))^1)*((1+(GR9))^1)*((1+(GR10))^1)*((1+(GR11))^1))/((1+('DIVIDEND VALUATION'!$B$42+'DIVIDEND VALUATION'!$B$43))^11)+('DIVIDEND VALUATION'!$J$3*((1+(GR1))^1)*((1+(GR2))^1)*((1+(GR3))^1)*((1+(GR4))^1)*((1+(GR5))^1)*((1+(GR6))^1)*((1+(GR7))^1)*((1+(GR8))^1)*((1+(GR9))^1)*((1+(GR10))^1)*((1+(GR11))^1)*((1+(GR12))^1))/((1+('DIVIDEND VALUATION'!$B$42+'DIVIDEND VALUATION'!$B$43))^12)+('DIVIDEND VALUATION'!$J$3*((1+(GR1))^1)*((1+(GR2))^1)*((1+(GR3))^1)*((1+(GR4))^1)*((1+(GR5))^1)*((1+(GR6))^1)*((1+(GR7))^1)*((1+(GR8))^1)*((1+(GR9))^1)*((1+(GR10))^1)*((1+(GR11))^1)*((1+(GR12))^1)*((1+(GR13))^1))/((1+('DIVIDEND VALUATION'!$B$42+'DIVIDEND VALUATION'!$B$43))^13)+('DIVIDEND VALUATION'!$J$3*((1+(GR1))^1)*((1+(GR2))^1)*((1+(GR3))^1)*((1+(GR4))^1)*((1+(GR5))^1)*((1+(GR6))^1)*((1+(GR7))^1)*((1+(GR8))^1)*((1+(GR9))^1)*((1+(GR10))^1)*((1+(GR11))^1)*((1+(GR12))^1)*((1+(GR13))^1)*((1+(GR14))^1))/((1+('DIVIDEND VALUATION'!$B$42+'DIVIDEND VALUATION'!$B$43))^14)+('DIVIDEND VALUATION'!$J$3*((1+(GR1))^1)*((1+(GR2))^1)*((1+(GR3))^1)*((1+(GR4))^1)*((1+(GR5))^1)*((1+(GR6))^1)*((1+(GR7))^1)*((1+(GR8))^1)*((1+(GR9))^1)*((1+(GR10))^1)*((1+(GR11))^1)*((1+(GR12))^1)*((1+(GR13))^1)*((1+(GR14))^1)*((1+(GR15))^1))/((1+('DIVIDEND VALUATION'!$B$42+'DIVIDEND VALUATION'!$B$43))^15)+(('DIVIDEND VALUATION'!$J$3*((1+(GR1))^1)*((1+(GR2))^1)*((1+(GR3))^1)*((1+(GR4))^1)*((1+(GR5))^1)*((1+(GR6))^1)*((1+(GR7))^1)*((1+(GR8))^1)*((1+(GR9))^1)*((1+(GR10))^1)*((1+(GR11))^1)*((1+(GR12))^1)*((1+(GR13))^1)*((1+(GR14))^1)*((1+(GR15))^1))/((1+('DIVIDEND VALUATION'!$B$42+'DIVIDEND VALUATION'!$B$43))^15)/('DIVIDEND VALUATION'!$B$42-'DIVIDEND VALUATION'!$B$43)))))</f>
        <v>33.492394223884808</v>
      </c>
      <c r="GS16" s="32">
        <f ca="1">SUM(((('DIVIDEND VALUATION'!$J$3*((1+(GS1))^1))/((1+('DIVIDEND VALUATION'!$B$42+'DIVIDEND VALUATION'!$B$43))^1)+('DIVIDEND VALUATION'!$J$3*((1+(GS1))^1)*((1+(GS2))^1))/((1+('DIVIDEND VALUATION'!$B$42+'DIVIDEND VALUATION'!$B$43))^2)+('DIVIDEND VALUATION'!$J$3*((1+(GS1))^1)*((1+(GS2))^1)*((1+(GS3))^1))/((1+('DIVIDEND VALUATION'!$B$42+'DIVIDEND VALUATION'!$B$43))^3)+('DIVIDEND VALUATION'!$J$3*((1+(GS1))^1)*((1+(GS2))^1)*((1+(GS3))^1)*((1+(GS4))^1))/((1+('DIVIDEND VALUATION'!$B$42+'DIVIDEND VALUATION'!$B$43))^4)+('DIVIDEND VALUATION'!$J$3*((1+(GS1))^1)*((1+(GS2))^1)*((1+(GS3))^1)*((1+(GS4))^1)*((1+(GS5))^1))/((1+('DIVIDEND VALUATION'!$B$42+'DIVIDEND VALUATION'!$B$43))^5)+('DIVIDEND VALUATION'!$J$3*((1+(GS1))^1)*((1+(GS2))^1)*((1+(GS3))^1)*((1+(GS4))^1)*((1+(GS5))^1)*((1+(GS6))^1))/((1+('DIVIDEND VALUATION'!$B$42+'DIVIDEND VALUATION'!$B$43))^6)+('DIVIDEND VALUATION'!$J$3*((1+(GS1))^1)*((1+(GS2))^1)*((1+(GS3))^1)*((1+(GS4))^1)*((1+(GS5))^1)*((1+(GS6))^1)*((1+(GS7))^1))/((1+('DIVIDEND VALUATION'!$B$42+'DIVIDEND VALUATION'!$B$43))^7)+('DIVIDEND VALUATION'!$J$3*((1+(GS1))^1)*((1+(GS2))^1)*((1+(GS3))^1)*((1+(GS4))^1)*((1+(GS5))^1)*((1+(GS6))^1)*((1+(GS7))^1)*((1+(GS8))^1))/((1+('DIVIDEND VALUATION'!$B$42+'DIVIDEND VALUATION'!$B$43))^8)+('DIVIDEND VALUATION'!$J$3*((1+(GS1))^1)*((1+(GS2))^1)*((1+(GS3))^1)*((1+(GS4))^1)*((1+(GS5))^1)*((1+(GS6))^1)*((1+(GS7))^1)*((1+(GS8))^1)*((1+(GS9))^1))/((1+('DIVIDEND VALUATION'!$B$42+'DIVIDEND VALUATION'!$B$43))^9)+('DIVIDEND VALUATION'!$J$3*((1+(GS1))^1)*((1+(GS2))^1)*((1+(GS3))^1)*((1+(GS4))^1)*((1+(GS5))^1)*((1+(GS6))^1)*((1+(GS7))^1)*((1+(GS8))^1)*((1+(GS9))^1)*((1+(GS10))^1))/((1+('DIVIDEND VALUATION'!$B$42+'DIVIDEND VALUATION'!$B$43))^10)+('DIVIDEND VALUATION'!$J$3*((1+(GS1))^1)*((1+(GS2))^1)*((1+(GS3))^1)*((1+(GS4))^1)*((1+(GS5))^1)*((1+(GS6))^1)*((1+(GS7))^1)*((1+(GS8))^1)*((1+(GS9))^1)*((1+(GS10))^1)*((1+(GS11))^1))/((1+('DIVIDEND VALUATION'!$B$42+'DIVIDEND VALUATION'!$B$43))^11)+('DIVIDEND VALUATION'!$J$3*((1+(GS1))^1)*((1+(GS2))^1)*((1+(GS3))^1)*((1+(GS4))^1)*((1+(GS5))^1)*((1+(GS6))^1)*((1+(GS7))^1)*((1+(GS8))^1)*((1+(GS9))^1)*((1+(GS10))^1)*((1+(GS11))^1)*((1+(GS12))^1))/((1+('DIVIDEND VALUATION'!$B$42+'DIVIDEND VALUATION'!$B$43))^12)+('DIVIDEND VALUATION'!$J$3*((1+(GS1))^1)*((1+(GS2))^1)*((1+(GS3))^1)*((1+(GS4))^1)*((1+(GS5))^1)*((1+(GS6))^1)*((1+(GS7))^1)*((1+(GS8))^1)*((1+(GS9))^1)*((1+(GS10))^1)*((1+(GS11))^1)*((1+(GS12))^1)*((1+(GS13))^1))/((1+('DIVIDEND VALUATION'!$B$42+'DIVIDEND VALUATION'!$B$43))^13)+('DIVIDEND VALUATION'!$J$3*((1+(GS1))^1)*((1+(GS2))^1)*((1+(GS3))^1)*((1+(GS4))^1)*((1+(GS5))^1)*((1+(GS6))^1)*((1+(GS7))^1)*((1+(GS8))^1)*((1+(GS9))^1)*((1+(GS10))^1)*((1+(GS11))^1)*((1+(GS12))^1)*((1+(GS13))^1)*((1+(GS14))^1))/((1+('DIVIDEND VALUATION'!$B$42+'DIVIDEND VALUATION'!$B$43))^14)+('DIVIDEND VALUATION'!$J$3*((1+(GS1))^1)*((1+(GS2))^1)*((1+(GS3))^1)*((1+(GS4))^1)*((1+(GS5))^1)*((1+(GS6))^1)*((1+(GS7))^1)*((1+(GS8))^1)*((1+(GS9))^1)*((1+(GS10))^1)*((1+(GS11))^1)*((1+(GS12))^1)*((1+(GS13))^1)*((1+(GS14))^1)*((1+(GS15))^1))/((1+('DIVIDEND VALUATION'!$B$42+'DIVIDEND VALUATION'!$B$43))^15)+(('DIVIDEND VALUATION'!$J$3*((1+(GS1))^1)*((1+(GS2))^1)*((1+(GS3))^1)*((1+(GS4))^1)*((1+(GS5))^1)*((1+(GS6))^1)*((1+(GS7))^1)*((1+(GS8))^1)*((1+(GS9))^1)*((1+(GS10))^1)*((1+(GS11))^1)*((1+(GS12))^1)*((1+(GS13))^1)*((1+(GS14))^1)*((1+(GS15))^1))/((1+('DIVIDEND VALUATION'!$B$42+'DIVIDEND VALUATION'!$B$43))^15)/('DIVIDEND VALUATION'!$B$42-'DIVIDEND VALUATION'!$B$43)))))</f>
        <v>39.503121794950545</v>
      </c>
      <c r="GT16" s="32">
        <f ca="1">SUM(((('DIVIDEND VALUATION'!$J$3*((1+(GT1))^1))/((1+('DIVIDEND VALUATION'!$B$42+'DIVIDEND VALUATION'!$B$43))^1)+('DIVIDEND VALUATION'!$J$3*((1+(GT1))^1)*((1+(GT2))^1))/((1+('DIVIDEND VALUATION'!$B$42+'DIVIDEND VALUATION'!$B$43))^2)+('DIVIDEND VALUATION'!$J$3*((1+(GT1))^1)*((1+(GT2))^1)*((1+(GT3))^1))/((1+('DIVIDEND VALUATION'!$B$42+'DIVIDEND VALUATION'!$B$43))^3)+('DIVIDEND VALUATION'!$J$3*((1+(GT1))^1)*((1+(GT2))^1)*((1+(GT3))^1)*((1+(GT4))^1))/((1+('DIVIDEND VALUATION'!$B$42+'DIVIDEND VALUATION'!$B$43))^4)+('DIVIDEND VALUATION'!$J$3*((1+(GT1))^1)*((1+(GT2))^1)*((1+(GT3))^1)*((1+(GT4))^1)*((1+(GT5))^1))/((1+('DIVIDEND VALUATION'!$B$42+'DIVIDEND VALUATION'!$B$43))^5)+('DIVIDEND VALUATION'!$J$3*((1+(GT1))^1)*((1+(GT2))^1)*((1+(GT3))^1)*((1+(GT4))^1)*((1+(GT5))^1)*((1+(GT6))^1))/((1+('DIVIDEND VALUATION'!$B$42+'DIVIDEND VALUATION'!$B$43))^6)+('DIVIDEND VALUATION'!$J$3*((1+(GT1))^1)*((1+(GT2))^1)*((1+(GT3))^1)*((1+(GT4))^1)*((1+(GT5))^1)*((1+(GT6))^1)*((1+(GT7))^1))/((1+('DIVIDEND VALUATION'!$B$42+'DIVIDEND VALUATION'!$B$43))^7)+('DIVIDEND VALUATION'!$J$3*((1+(GT1))^1)*((1+(GT2))^1)*((1+(GT3))^1)*((1+(GT4))^1)*((1+(GT5))^1)*((1+(GT6))^1)*((1+(GT7))^1)*((1+(GT8))^1))/((1+('DIVIDEND VALUATION'!$B$42+'DIVIDEND VALUATION'!$B$43))^8)+('DIVIDEND VALUATION'!$J$3*((1+(GT1))^1)*((1+(GT2))^1)*((1+(GT3))^1)*((1+(GT4))^1)*((1+(GT5))^1)*((1+(GT6))^1)*((1+(GT7))^1)*((1+(GT8))^1)*((1+(GT9))^1))/((1+('DIVIDEND VALUATION'!$B$42+'DIVIDEND VALUATION'!$B$43))^9)+('DIVIDEND VALUATION'!$J$3*((1+(GT1))^1)*((1+(GT2))^1)*((1+(GT3))^1)*((1+(GT4))^1)*((1+(GT5))^1)*((1+(GT6))^1)*((1+(GT7))^1)*((1+(GT8))^1)*((1+(GT9))^1)*((1+(GT10))^1))/((1+('DIVIDEND VALUATION'!$B$42+'DIVIDEND VALUATION'!$B$43))^10)+('DIVIDEND VALUATION'!$J$3*((1+(GT1))^1)*((1+(GT2))^1)*((1+(GT3))^1)*((1+(GT4))^1)*((1+(GT5))^1)*((1+(GT6))^1)*((1+(GT7))^1)*((1+(GT8))^1)*((1+(GT9))^1)*((1+(GT10))^1)*((1+(GT11))^1))/((1+('DIVIDEND VALUATION'!$B$42+'DIVIDEND VALUATION'!$B$43))^11)+('DIVIDEND VALUATION'!$J$3*((1+(GT1))^1)*((1+(GT2))^1)*((1+(GT3))^1)*((1+(GT4))^1)*((1+(GT5))^1)*((1+(GT6))^1)*((1+(GT7))^1)*((1+(GT8))^1)*((1+(GT9))^1)*((1+(GT10))^1)*((1+(GT11))^1)*((1+(GT12))^1))/((1+('DIVIDEND VALUATION'!$B$42+'DIVIDEND VALUATION'!$B$43))^12)+('DIVIDEND VALUATION'!$J$3*((1+(GT1))^1)*((1+(GT2))^1)*((1+(GT3))^1)*((1+(GT4))^1)*((1+(GT5))^1)*((1+(GT6))^1)*((1+(GT7))^1)*((1+(GT8))^1)*((1+(GT9))^1)*((1+(GT10))^1)*((1+(GT11))^1)*((1+(GT12))^1)*((1+(GT13))^1))/((1+('DIVIDEND VALUATION'!$B$42+'DIVIDEND VALUATION'!$B$43))^13)+('DIVIDEND VALUATION'!$J$3*((1+(GT1))^1)*((1+(GT2))^1)*((1+(GT3))^1)*((1+(GT4))^1)*((1+(GT5))^1)*((1+(GT6))^1)*((1+(GT7))^1)*((1+(GT8))^1)*((1+(GT9))^1)*((1+(GT10))^1)*((1+(GT11))^1)*((1+(GT12))^1)*((1+(GT13))^1)*((1+(GT14))^1))/((1+('DIVIDEND VALUATION'!$B$42+'DIVIDEND VALUATION'!$B$43))^14)+('DIVIDEND VALUATION'!$J$3*((1+(GT1))^1)*((1+(GT2))^1)*((1+(GT3))^1)*((1+(GT4))^1)*((1+(GT5))^1)*((1+(GT6))^1)*((1+(GT7))^1)*((1+(GT8))^1)*((1+(GT9))^1)*((1+(GT10))^1)*((1+(GT11))^1)*((1+(GT12))^1)*((1+(GT13))^1)*((1+(GT14))^1)*((1+(GT15))^1))/((1+('DIVIDEND VALUATION'!$B$42+'DIVIDEND VALUATION'!$B$43))^15)+(('DIVIDEND VALUATION'!$J$3*((1+(GT1))^1)*((1+(GT2))^1)*((1+(GT3))^1)*((1+(GT4))^1)*((1+(GT5))^1)*((1+(GT6))^1)*((1+(GT7))^1)*((1+(GT8))^1)*((1+(GT9))^1)*((1+(GT10))^1)*((1+(GT11))^1)*((1+(GT12))^1)*((1+(GT13))^1)*((1+(GT14))^1)*((1+(GT15))^1))/((1+('DIVIDEND VALUATION'!$B$42+'DIVIDEND VALUATION'!$B$43))^15)/('DIVIDEND VALUATION'!$B$42-'DIVIDEND VALUATION'!$B$43)))))</f>
        <v>35.89282392959457</v>
      </c>
      <c r="GU16" s="32">
        <f ca="1">SUM(((('DIVIDEND VALUATION'!$J$3*((1+(GU1))^1))/((1+('DIVIDEND VALUATION'!$B$42+'DIVIDEND VALUATION'!$B$43))^1)+('DIVIDEND VALUATION'!$J$3*((1+(GU1))^1)*((1+(GU2))^1))/((1+('DIVIDEND VALUATION'!$B$42+'DIVIDEND VALUATION'!$B$43))^2)+('DIVIDEND VALUATION'!$J$3*((1+(GU1))^1)*((1+(GU2))^1)*((1+(GU3))^1))/((1+('DIVIDEND VALUATION'!$B$42+'DIVIDEND VALUATION'!$B$43))^3)+('DIVIDEND VALUATION'!$J$3*((1+(GU1))^1)*((1+(GU2))^1)*((1+(GU3))^1)*((1+(GU4))^1))/((1+('DIVIDEND VALUATION'!$B$42+'DIVIDEND VALUATION'!$B$43))^4)+('DIVIDEND VALUATION'!$J$3*((1+(GU1))^1)*((1+(GU2))^1)*((1+(GU3))^1)*((1+(GU4))^1)*((1+(GU5))^1))/((1+('DIVIDEND VALUATION'!$B$42+'DIVIDEND VALUATION'!$B$43))^5)+('DIVIDEND VALUATION'!$J$3*((1+(GU1))^1)*((1+(GU2))^1)*((1+(GU3))^1)*((1+(GU4))^1)*((1+(GU5))^1)*((1+(GU6))^1))/((1+('DIVIDEND VALUATION'!$B$42+'DIVIDEND VALUATION'!$B$43))^6)+('DIVIDEND VALUATION'!$J$3*((1+(GU1))^1)*((1+(GU2))^1)*((1+(GU3))^1)*((1+(GU4))^1)*((1+(GU5))^1)*((1+(GU6))^1)*((1+(GU7))^1))/((1+('DIVIDEND VALUATION'!$B$42+'DIVIDEND VALUATION'!$B$43))^7)+('DIVIDEND VALUATION'!$J$3*((1+(GU1))^1)*((1+(GU2))^1)*((1+(GU3))^1)*((1+(GU4))^1)*((1+(GU5))^1)*((1+(GU6))^1)*((1+(GU7))^1)*((1+(GU8))^1))/((1+('DIVIDEND VALUATION'!$B$42+'DIVIDEND VALUATION'!$B$43))^8)+('DIVIDEND VALUATION'!$J$3*((1+(GU1))^1)*((1+(GU2))^1)*((1+(GU3))^1)*((1+(GU4))^1)*((1+(GU5))^1)*((1+(GU6))^1)*((1+(GU7))^1)*((1+(GU8))^1)*((1+(GU9))^1))/((1+('DIVIDEND VALUATION'!$B$42+'DIVIDEND VALUATION'!$B$43))^9)+('DIVIDEND VALUATION'!$J$3*((1+(GU1))^1)*((1+(GU2))^1)*((1+(GU3))^1)*((1+(GU4))^1)*((1+(GU5))^1)*((1+(GU6))^1)*((1+(GU7))^1)*((1+(GU8))^1)*((1+(GU9))^1)*((1+(GU10))^1))/((1+('DIVIDEND VALUATION'!$B$42+'DIVIDEND VALUATION'!$B$43))^10)+('DIVIDEND VALUATION'!$J$3*((1+(GU1))^1)*((1+(GU2))^1)*((1+(GU3))^1)*((1+(GU4))^1)*((1+(GU5))^1)*((1+(GU6))^1)*((1+(GU7))^1)*((1+(GU8))^1)*((1+(GU9))^1)*((1+(GU10))^1)*((1+(GU11))^1))/((1+('DIVIDEND VALUATION'!$B$42+'DIVIDEND VALUATION'!$B$43))^11)+('DIVIDEND VALUATION'!$J$3*((1+(GU1))^1)*((1+(GU2))^1)*((1+(GU3))^1)*((1+(GU4))^1)*((1+(GU5))^1)*((1+(GU6))^1)*((1+(GU7))^1)*((1+(GU8))^1)*((1+(GU9))^1)*((1+(GU10))^1)*((1+(GU11))^1)*((1+(GU12))^1))/((1+('DIVIDEND VALUATION'!$B$42+'DIVIDEND VALUATION'!$B$43))^12)+('DIVIDEND VALUATION'!$J$3*((1+(GU1))^1)*((1+(GU2))^1)*((1+(GU3))^1)*((1+(GU4))^1)*((1+(GU5))^1)*((1+(GU6))^1)*((1+(GU7))^1)*((1+(GU8))^1)*((1+(GU9))^1)*((1+(GU10))^1)*((1+(GU11))^1)*((1+(GU12))^1)*((1+(GU13))^1))/((1+('DIVIDEND VALUATION'!$B$42+'DIVIDEND VALUATION'!$B$43))^13)+('DIVIDEND VALUATION'!$J$3*((1+(GU1))^1)*((1+(GU2))^1)*((1+(GU3))^1)*((1+(GU4))^1)*((1+(GU5))^1)*((1+(GU6))^1)*((1+(GU7))^1)*((1+(GU8))^1)*((1+(GU9))^1)*((1+(GU10))^1)*((1+(GU11))^1)*((1+(GU12))^1)*((1+(GU13))^1)*((1+(GU14))^1))/((1+('DIVIDEND VALUATION'!$B$42+'DIVIDEND VALUATION'!$B$43))^14)+('DIVIDEND VALUATION'!$J$3*((1+(GU1))^1)*((1+(GU2))^1)*((1+(GU3))^1)*((1+(GU4))^1)*((1+(GU5))^1)*((1+(GU6))^1)*((1+(GU7))^1)*((1+(GU8))^1)*((1+(GU9))^1)*((1+(GU10))^1)*((1+(GU11))^1)*((1+(GU12))^1)*((1+(GU13))^1)*((1+(GU14))^1)*((1+(GU15))^1))/((1+('DIVIDEND VALUATION'!$B$42+'DIVIDEND VALUATION'!$B$43))^15)+(('DIVIDEND VALUATION'!$J$3*((1+(GU1))^1)*((1+(GU2))^1)*((1+(GU3))^1)*((1+(GU4))^1)*((1+(GU5))^1)*((1+(GU6))^1)*((1+(GU7))^1)*((1+(GU8))^1)*((1+(GU9))^1)*((1+(GU10))^1)*((1+(GU11))^1)*((1+(GU12))^1)*((1+(GU13))^1)*((1+(GU14))^1)*((1+(GU15))^1))/((1+('DIVIDEND VALUATION'!$B$42+'DIVIDEND VALUATION'!$B$43))^15)/('DIVIDEND VALUATION'!$B$42-'DIVIDEND VALUATION'!$B$43)))))</f>
        <v>31.308560580385645</v>
      </c>
      <c r="GV16" s="32">
        <f ca="1">SUM(((('DIVIDEND VALUATION'!$J$3*((1+(GV1))^1))/((1+('DIVIDEND VALUATION'!$B$42+'DIVIDEND VALUATION'!$B$43))^1)+('DIVIDEND VALUATION'!$J$3*((1+(GV1))^1)*((1+(GV2))^1))/((1+('DIVIDEND VALUATION'!$B$42+'DIVIDEND VALUATION'!$B$43))^2)+('DIVIDEND VALUATION'!$J$3*((1+(GV1))^1)*((1+(GV2))^1)*((1+(GV3))^1))/((1+('DIVIDEND VALUATION'!$B$42+'DIVIDEND VALUATION'!$B$43))^3)+('DIVIDEND VALUATION'!$J$3*((1+(GV1))^1)*((1+(GV2))^1)*((1+(GV3))^1)*((1+(GV4))^1))/((1+('DIVIDEND VALUATION'!$B$42+'DIVIDEND VALUATION'!$B$43))^4)+('DIVIDEND VALUATION'!$J$3*((1+(GV1))^1)*((1+(GV2))^1)*((1+(GV3))^1)*((1+(GV4))^1)*((1+(GV5))^1))/((1+('DIVIDEND VALUATION'!$B$42+'DIVIDEND VALUATION'!$B$43))^5)+('DIVIDEND VALUATION'!$J$3*((1+(GV1))^1)*((1+(GV2))^1)*((1+(GV3))^1)*((1+(GV4))^1)*((1+(GV5))^1)*((1+(GV6))^1))/((1+('DIVIDEND VALUATION'!$B$42+'DIVIDEND VALUATION'!$B$43))^6)+('DIVIDEND VALUATION'!$J$3*((1+(GV1))^1)*((1+(GV2))^1)*((1+(GV3))^1)*((1+(GV4))^1)*((1+(GV5))^1)*((1+(GV6))^1)*((1+(GV7))^1))/((1+('DIVIDEND VALUATION'!$B$42+'DIVIDEND VALUATION'!$B$43))^7)+('DIVIDEND VALUATION'!$J$3*((1+(GV1))^1)*((1+(GV2))^1)*((1+(GV3))^1)*((1+(GV4))^1)*((1+(GV5))^1)*((1+(GV6))^1)*((1+(GV7))^1)*((1+(GV8))^1))/((1+('DIVIDEND VALUATION'!$B$42+'DIVIDEND VALUATION'!$B$43))^8)+('DIVIDEND VALUATION'!$J$3*((1+(GV1))^1)*((1+(GV2))^1)*((1+(GV3))^1)*((1+(GV4))^1)*((1+(GV5))^1)*((1+(GV6))^1)*((1+(GV7))^1)*((1+(GV8))^1)*((1+(GV9))^1))/((1+('DIVIDEND VALUATION'!$B$42+'DIVIDEND VALUATION'!$B$43))^9)+('DIVIDEND VALUATION'!$J$3*((1+(GV1))^1)*((1+(GV2))^1)*((1+(GV3))^1)*((1+(GV4))^1)*((1+(GV5))^1)*((1+(GV6))^1)*((1+(GV7))^1)*((1+(GV8))^1)*((1+(GV9))^1)*((1+(GV10))^1))/((1+('DIVIDEND VALUATION'!$B$42+'DIVIDEND VALUATION'!$B$43))^10)+('DIVIDEND VALUATION'!$J$3*((1+(GV1))^1)*((1+(GV2))^1)*((1+(GV3))^1)*((1+(GV4))^1)*((1+(GV5))^1)*((1+(GV6))^1)*((1+(GV7))^1)*((1+(GV8))^1)*((1+(GV9))^1)*((1+(GV10))^1)*((1+(GV11))^1))/((1+('DIVIDEND VALUATION'!$B$42+'DIVIDEND VALUATION'!$B$43))^11)+('DIVIDEND VALUATION'!$J$3*((1+(GV1))^1)*((1+(GV2))^1)*((1+(GV3))^1)*((1+(GV4))^1)*((1+(GV5))^1)*((1+(GV6))^1)*((1+(GV7))^1)*((1+(GV8))^1)*((1+(GV9))^1)*((1+(GV10))^1)*((1+(GV11))^1)*((1+(GV12))^1))/((1+('DIVIDEND VALUATION'!$B$42+'DIVIDEND VALUATION'!$B$43))^12)+('DIVIDEND VALUATION'!$J$3*((1+(GV1))^1)*((1+(GV2))^1)*((1+(GV3))^1)*((1+(GV4))^1)*((1+(GV5))^1)*((1+(GV6))^1)*((1+(GV7))^1)*((1+(GV8))^1)*((1+(GV9))^1)*((1+(GV10))^1)*((1+(GV11))^1)*((1+(GV12))^1)*((1+(GV13))^1))/((1+('DIVIDEND VALUATION'!$B$42+'DIVIDEND VALUATION'!$B$43))^13)+('DIVIDEND VALUATION'!$J$3*((1+(GV1))^1)*((1+(GV2))^1)*((1+(GV3))^1)*((1+(GV4))^1)*((1+(GV5))^1)*((1+(GV6))^1)*((1+(GV7))^1)*((1+(GV8))^1)*((1+(GV9))^1)*((1+(GV10))^1)*((1+(GV11))^1)*((1+(GV12))^1)*((1+(GV13))^1)*((1+(GV14))^1))/((1+('DIVIDEND VALUATION'!$B$42+'DIVIDEND VALUATION'!$B$43))^14)+('DIVIDEND VALUATION'!$J$3*((1+(GV1))^1)*((1+(GV2))^1)*((1+(GV3))^1)*((1+(GV4))^1)*((1+(GV5))^1)*((1+(GV6))^1)*((1+(GV7))^1)*((1+(GV8))^1)*((1+(GV9))^1)*((1+(GV10))^1)*((1+(GV11))^1)*((1+(GV12))^1)*((1+(GV13))^1)*((1+(GV14))^1)*((1+(GV15))^1))/((1+('DIVIDEND VALUATION'!$B$42+'DIVIDEND VALUATION'!$B$43))^15)+(('DIVIDEND VALUATION'!$J$3*((1+(GV1))^1)*((1+(GV2))^1)*((1+(GV3))^1)*((1+(GV4))^1)*((1+(GV5))^1)*((1+(GV6))^1)*((1+(GV7))^1)*((1+(GV8))^1)*((1+(GV9))^1)*((1+(GV10))^1)*((1+(GV11))^1)*((1+(GV12))^1)*((1+(GV13))^1)*((1+(GV14))^1)*((1+(GV15))^1))/((1+('DIVIDEND VALUATION'!$B$42+'DIVIDEND VALUATION'!$B$43))^15)/('DIVIDEND VALUATION'!$B$42-'DIVIDEND VALUATION'!$B$43)))))</f>
        <v>39.50824087224315</v>
      </c>
      <c r="GW16" s="32">
        <f ca="1">SUM(((('DIVIDEND VALUATION'!$J$3*((1+(GW1))^1))/((1+('DIVIDEND VALUATION'!$B$42+'DIVIDEND VALUATION'!$B$43))^1)+('DIVIDEND VALUATION'!$J$3*((1+(GW1))^1)*((1+(GW2))^1))/((1+('DIVIDEND VALUATION'!$B$42+'DIVIDEND VALUATION'!$B$43))^2)+('DIVIDEND VALUATION'!$J$3*((1+(GW1))^1)*((1+(GW2))^1)*((1+(GW3))^1))/((1+('DIVIDEND VALUATION'!$B$42+'DIVIDEND VALUATION'!$B$43))^3)+('DIVIDEND VALUATION'!$J$3*((1+(GW1))^1)*((1+(GW2))^1)*((1+(GW3))^1)*((1+(GW4))^1))/((1+('DIVIDEND VALUATION'!$B$42+'DIVIDEND VALUATION'!$B$43))^4)+('DIVIDEND VALUATION'!$J$3*((1+(GW1))^1)*((1+(GW2))^1)*((1+(GW3))^1)*((1+(GW4))^1)*((1+(GW5))^1))/((1+('DIVIDEND VALUATION'!$B$42+'DIVIDEND VALUATION'!$B$43))^5)+('DIVIDEND VALUATION'!$J$3*((1+(GW1))^1)*((1+(GW2))^1)*((1+(GW3))^1)*((1+(GW4))^1)*((1+(GW5))^1)*((1+(GW6))^1))/((1+('DIVIDEND VALUATION'!$B$42+'DIVIDEND VALUATION'!$B$43))^6)+('DIVIDEND VALUATION'!$J$3*((1+(GW1))^1)*((1+(GW2))^1)*((1+(GW3))^1)*((1+(GW4))^1)*((1+(GW5))^1)*((1+(GW6))^1)*((1+(GW7))^1))/((1+('DIVIDEND VALUATION'!$B$42+'DIVIDEND VALUATION'!$B$43))^7)+('DIVIDEND VALUATION'!$J$3*((1+(GW1))^1)*((1+(GW2))^1)*((1+(GW3))^1)*((1+(GW4))^1)*((1+(GW5))^1)*((1+(GW6))^1)*((1+(GW7))^1)*((1+(GW8))^1))/((1+('DIVIDEND VALUATION'!$B$42+'DIVIDEND VALUATION'!$B$43))^8)+('DIVIDEND VALUATION'!$J$3*((1+(GW1))^1)*((1+(GW2))^1)*((1+(GW3))^1)*((1+(GW4))^1)*((1+(GW5))^1)*((1+(GW6))^1)*((1+(GW7))^1)*((1+(GW8))^1)*((1+(GW9))^1))/((1+('DIVIDEND VALUATION'!$B$42+'DIVIDEND VALUATION'!$B$43))^9)+('DIVIDEND VALUATION'!$J$3*((1+(GW1))^1)*((1+(GW2))^1)*((1+(GW3))^1)*((1+(GW4))^1)*((1+(GW5))^1)*((1+(GW6))^1)*((1+(GW7))^1)*((1+(GW8))^1)*((1+(GW9))^1)*((1+(GW10))^1))/((1+('DIVIDEND VALUATION'!$B$42+'DIVIDEND VALUATION'!$B$43))^10)+('DIVIDEND VALUATION'!$J$3*((1+(GW1))^1)*((1+(GW2))^1)*((1+(GW3))^1)*((1+(GW4))^1)*((1+(GW5))^1)*((1+(GW6))^1)*((1+(GW7))^1)*((1+(GW8))^1)*((1+(GW9))^1)*((1+(GW10))^1)*((1+(GW11))^1))/((1+('DIVIDEND VALUATION'!$B$42+'DIVIDEND VALUATION'!$B$43))^11)+('DIVIDEND VALUATION'!$J$3*((1+(GW1))^1)*((1+(GW2))^1)*((1+(GW3))^1)*((1+(GW4))^1)*((1+(GW5))^1)*((1+(GW6))^1)*((1+(GW7))^1)*((1+(GW8))^1)*((1+(GW9))^1)*((1+(GW10))^1)*((1+(GW11))^1)*((1+(GW12))^1))/((1+('DIVIDEND VALUATION'!$B$42+'DIVIDEND VALUATION'!$B$43))^12)+('DIVIDEND VALUATION'!$J$3*((1+(GW1))^1)*((1+(GW2))^1)*((1+(GW3))^1)*((1+(GW4))^1)*((1+(GW5))^1)*((1+(GW6))^1)*((1+(GW7))^1)*((1+(GW8))^1)*((1+(GW9))^1)*((1+(GW10))^1)*((1+(GW11))^1)*((1+(GW12))^1)*((1+(GW13))^1))/((1+('DIVIDEND VALUATION'!$B$42+'DIVIDEND VALUATION'!$B$43))^13)+('DIVIDEND VALUATION'!$J$3*((1+(GW1))^1)*((1+(GW2))^1)*((1+(GW3))^1)*((1+(GW4))^1)*((1+(GW5))^1)*((1+(GW6))^1)*((1+(GW7))^1)*((1+(GW8))^1)*((1+(GW9))^1)*((1+(GW10))^1)*((1+(GW11))^1)*((1+(GW12))^1)*((1+(GW13))^1)*((1+(GW14))^1))/((1+('DIVIDEND VALUATION'!$B$42+'DIVIDEND VALUATION'!$B$43))^14)+('DIVIDEND VALUATION'!$J$3*((1+(GW1))^1)*((1+(GW2))^1)*((1+(GW3))^1)*((1+(GW4))^1)*((1+(GW5))^1)*((1+(GW6))^1)*((1+(GW7))^1)*((1+(GW8))^1)*((1+(GW9))^1)*((1+(GW10))^1)*((1+(GW11))^1)*((1+(GW12))^1)*((1+(GW13))^1)*((1+(GW14))^1)*((1+(GW15))^1))/((1+('DIVIDEND VALUATION'!$B$42+'DIVIDEND VALUATION'!$B$43))^15)+(('DIVIDEND VALUATION'!$J$3*((1+(GW1))^1)*((1+(GW2))^1)*((1+(GW3))^1)*((1+(GW4))^1)*((1+(GW5))^1)*((1+(GW6))^1)*((1+(GW7))^1)*((1+(GW8))^1)*((1+(GW9))^1)*((1+(GW10))^1)*((1+(GW11))^1)*((1+(GW12))^1)*((1+(GW13))^1)*((1+(GW14))^1)*((1+(GW15))^1))/((1+('DIVIDEND VALUATION'!$B$42+'DIVIDEND VALUATION'!$B$43))^15)/('DIVIDEND VALUATION'!$B$42-'DIVIDEND VALUATION'!$B$43)))))</f>
        <v>66.754510316464646</v>
      </c>
      <c r="GX16" s="32">
        <f ca="1">SUM(((('DIVIDEND VALUATION'!$J$3*((1+(GX1))^1))/((1+('DIVIDEND VALUATION'!$B$42+'DIVIDEND VALUATION'!$B$43))^1)+('DIVIDEND VALUATION'!$J$3*((1+(GX1))^1)*((1+(GX2))^1))/((1+('DIVIDEND VALUATION'!$B$42+'DIVIDEND VALUATION'!$B$43))^2)+('DIVIDEND VALUATION'!$J$3*((1+(GX1))^1)*((1+(GX2))^1)*((1+(GX3))^1))/((1+('DIVIDEND VALUATION'!$B$42+'DIVIDEND VALUATION'!$B$43))^3)+('DIVIDEND VALUATION'!$J$3*((1+(GX1))^1)*((1+(GX2))^1)*((1+(GX3))^1)*((1+(GX4))^1))/((1+('DIVIDEND VALUATION'!$B$42+'DIVIDEND VALUATION'!$B$43))^4)+('DIVIDEND VALUATION'!$J$3*((1+(GX1))^1)*((1+(GX2))^1)*((1+(GX3))^1)*((1+(GX4))^1)*((1+(GX5))^1))/((1+('DIVIDEND VALUATION'!$B$42+'DIVIDEND VALUATION'!$B$43))^5)+('DIVIDEND VALUATION'!$J$3*((1+(GX1))^1)*((1+(GX2))^1)*((1+(GX3))^1)*((1+(GX4))^1)*((1+(GX5))^1)*((1+(GX6))^1))/((1+('DIVIDEND VALUATION'!$B$42+'DIVIDEND VALUATION'!$B$43))^6)+('DIVIDEND VALUATION'!$J$3*((1+(GX1))^1)*((1+(GX2))^1)*((1+(GX3))^1)*((1+(GX4))^1)*((1+(GX5))^1)*((1+(GX6))^1)*((1+(GX7))^1))/((1+('DIVIDEND VALUATION'!$B$42+'DIVIDEND VALUATION'!$B$43))^7)+('DIVIDEND VALUATION'!$J$3*((1+(GX1))^1)*((1+(GX2))^1)*((1+(GX3))^1)*((1+(GX4))^1)*((1+(GX5))^1)*((1+(GX6))^1)*((1+(GX7))^1)*((1+(GX8))^1))/((1+('DIVIDEND VALUATION'!$B$42+'DIVIDEND VALUATION'!$B$43))^8)+('DIVIDEND VALUATION'!$J$3*((1+(GX1))^1)*((1+(GX2))^1)*((1+(GX3))^1)*((1+(GX4))^1)*((1+(GX5))^1)*((1+(GX6))^1)*((1+(GX7))^1)*((1+(GX8))^1)*((1+(GX9))^1))/((1+('DIVIDEND VALUATION'!$B$42+'DIVIDEND VALUATION'!$B$43))^9)+('DIVIDEND VALUATION'!$J$3*((1+(GX1))^1)*((1+(GX2))^1)*((1+(GX3))^1)*((1+(GX4))^1)*((1+(GX5))^1)*((1+(GX6))^1)*((1+(GX7))^1)*((1+(GX8))^1)*((1+(GX9))^1)*((1+(GX10))^1))/((1+('DIVIDEND VALUATION'!$B$42+'DIVIDEND VALUATION'!$B$43))^10)+('DIVIDEND VALUATION'!$J$3*((1+(GX1))^1)*((1+(GX2))^1)*((1+(GX3))^1)*((1+(GX4))^1)*((1+(GX5))^1)*((1+(GX6))^1)*((1+(GX7))^1)*((1+(GX8))^1)*((1+(GX9))^1)*((1+(GX10))^1)*((1+(GX11))^1))/((1+('DIVIDEND VALUATION'!$B$42+'DIVIDEND VALUATION'!$B$43))^11)+('DIVIDEND VALUATION'!$J$3*((1+(GX1))^1)*((1+(GX2))^1)*((1+(GX3))^1)*((1+(GX4))^1)*((1+(GX5))^1)*((1+(GX6))^1)*((1+(GX7))^1)*((1+(GX8))^1)*((1+(GX9))^1)*((1+(GX10))^1)*((1+(GX11))^1)*((1+(GX12))^1))/((1+('DIVIDEND VALUATION'!$B$42+'DIVIDEND VALUATION'!$B$43))^12)+('DIVIDEND VALUATION'!$J$3*((1+(GX1))^1)*((1+(GX2))^1)*((1+(GX3))^1)*((1+(GX4))^1)*((1+(GX5))^1)*((1+(GX6))^1)*((1+(GX7))^1)*((1+(GX8))^1)*((1+(GX9))^1)*((1+(GX10))^1)*((1+(GX11))^1)*((1+(GX12))^1)*((1+(GX13))^1))/((1+('DIVIDEND VALUATION'!$B$42+'DIVIDEND VALUATION'!$B$43))^13)+('DIVIDEND VALUATION'!$J$3*((1+(GX1))^1)*((1+(GX2))^1)*((1+(GX3))^1)*((1+(GX4))^1)*((1+(GX5))^1)*((1+(GX6))^1)*((1+(GX7))^1)*((1+(GX8))^1)*((1+(GX9))^1)*((1+(GX10))^1)*((1+(GX11))^1)*((1+(GX12))^1)*((1+(GX13))^1)*((1+(GX14))^1))/((1+('DIVIDEND VALUATION'!$B$42+'DIVIDEND VALUATION'!$B$43))^14)+('DIVIDEND VALUATION'!$J$3*((1+(GX1))^1)*((1+(GX2))^1)*((1+(GX3))^1)*((1+(GX4))^1)*((1+(GX5))^1)*((1+(GX6))^1)*((1+(GX7))^1)*((1+(GX8))^1)*((1+(GX9))^1)*((1+(GX10))^1)*((1+(GX11))^1)*((1+(GX12))^1)*((1+(GX13))^1)*((1+(GX14))^1)*((1+(GX15))^1))/((1+('DIVIDEND VALUATION'!$B$42+'DIVIDEND VALUATION'!$B$43))^15)+(('DIVIDEND VALUATION'!$J$3*((1+(GX1))^1)*((1+(GX2))^1)*((1+(GX3))^1)*((1+(GX4))^1)*((1+(GX5))^1)*((1+(GX6))^1)*((1+(GX7))^1)*((1+(GX8))^1)*((1+(GX9))^1)*((1+(GX10))^1)*((1+(GX11))^1)*((1+(GX12))^1)*((1+(GX13))^1)*((1+(GX14))^1)*((1+(GX15))^1))/((1+('DIVIDEND VALUATION'!$B$42+'DIVIDEND VALUATION'!$B$43))^15)/('DIVIDEND VALUATION'!$B$42-'DIVIDEND VALUATION'!$B$43)))))</f>
        <v>32.575910854687038</v>
      </c>
      <c r="GY16" s="32">
        <f ca="1">SUM(((('DIVIDEND VALUATION'!$J$3*((1+(GY1))^1))/((1+('DIVIDEND VALUATION'!$B$42+'DIVIDEND VALUATION'!$B$43))^1)+('DIVIDEND VALUATION'!$J$3*((1+(GY1))^1)*((1+(GY2))^1))/((1+('DIVIDEND VALUATION'!$B$42+'DIVIDEND VALUATION'!$B$43))^2)+('DIVIDEND VALUATION'!$J$3*((1+(GY1))^1)*((1+(GY2))^1)*((1+(GY3))^1))/((1+('DIVIDEND VALUATION'!$B$42+'DIVIDEND VALUATION'!$B$43))^3)+('DIVIDEND VALUATION'!$J$3*((1+(GY1))^1)*((1+(GY2))^1)*((1+(GY3))^1)*((1+(GY4))^1))/((1+('DIVIDEND VALUATION'!$B$42+'DIVIDEND VALUATION'!$B$43))^4)+('DIVIDEND VALUATION'!$J$3*((1+(GY1))^1)*((1+(GY2))^1)*((1+(GY3))^1)*((1+(GY4))^1)*((1+(GY5))^1))/((1+('DIVIDEND VALUATION'!$B$42+'DIVIDEND VALUATION'!$B$43))^5)+('DIVIDEND VALUATION'!$J$3*((1+(GY1))^1)*((1+(GY2))^1)*((1+(GY3))^1)*((1+(GY4))^1)*((1+(GY5))^1)*((1+(GY6))^1))/((1+('DIVIDEND VALUATION'!$B$42+'DIVIDEND VALUATION'!$B$43))^6)+('DIVIDEND VALUATION'!$J$3*((1+(GY1))^1)*((1+(GY2))^1)*((1+(GY3))^1)*((1+(GY4))^1)*((1+(GY5))^1)*((1+(GY6))^1)*((1+(GY7))^1))/((1+('DIVIDEND VALUATION'!$B$42+'DIVIDEND VALUATION'!$B$43))^7)+('DIVIDEND VALUATION'!$J$3*((1+(GY1))^1)*((1+(GY2))^1)*((1+(GY3))^1)*((1+(GY4))^1)*((1+(GY5))^1)*((1+(GY6))^1)*((1+(GY7))^1)*((1+(GY8))^1))/((1+('DIVIDEND VALUATION'!$B$42+'DIVIDEND VALUATION'!$B$43))^8)+('DIVIDEND VALUATION'!$J$3*((1+(GY1))^1)*((1+(GY2))^1)*((1+(GY3))^1)*((1+(GY4))^1)*((1+(GY5))^1)*((1+(GY6))^1)*((1+(GY7))^1)*((1+(GY8))^1)*((1+(GY9))^1))/((1+('DIVIDEND VALUATION'!$B$42+'DIVIDEND VALUATION'!$B$43))^9)+('DIVIDEND VALUATION'!$J$3*((1+(GY1))^1)*((1+(GY2))^1)*((1+(GY3))^1)*((1+(GY4))^1)*((1+(GY5))^1)*((1+(GY6))^1)*((1+(GY7))^1)*((1+(GY8))^1)*((1+(GY9))^1)*((1+(GY10))^1))/((1+('DIVIDEND VALUATION'!$B$42+'DIVIDEND VALUATION'!$B$43))^10)+('DIVIDEND VALUATION'!$J$3*((1+(GY1))^1)*((1+(GY2))^1)*((1+(GY3))^1)*((1+(GY4))^1)*((1+(GY5))^1)*((1+(GY6))^1)*((1+(GY7))^1)*((1+(GY8))^1)*((1+(GY9))^1)*((1+(GY10))^1)*((1+(GY11))^1))/((1+('DIVIDEND VALUATION'!$B$42+'DIVIDEND VALUATION'!$B$43))^11)+('DIVIDEND VALUATION'!$J$3*((1+(GY1))^1)*((1+(GY2))^1)*((1+(GY3))^1)*((1+(GY4))^1)*((1+(GY5))^1)*((1+(GY6))^1)*((1+(GY7))^1)*((1+(GY8))^1)*((1+(GY9))^1)*((1+(GY10))^1)*((1+(GY11))^1)*((1+(GY12))^1))/((1+('DIVIDEND VALUATION'!$B$42+'DIVIDEND VALUATION'!$B$43))^12)+('DIVIDEND VALUATION'!$J$3*((1+(GY1))^1)*((1+(GY2))^1)*((1+(GY3))^1)*((1+(GY4))^1)*((1+(GY5))^1)*((1+(GY6))^1)*((1+(GY7))^1)*((1+(GY8))^1)*((1+(GY9))^1)*((1+(GY10))^1)*((1+(GY11))^1)*((1+(GY12))^1)*((1+(GY13))^1))/((1+('DIVIDEND VALUATION'!$B$42+'DIVIDEND VALUATION'!$B$43))^13)+('DIVIDEND VALUATION'!$J$3*((1+(GY1))^1)*((1+(GY2))^1)*((1+(GY3))^1)*((1+(GY4))^1)*((1+(GY5))^1)*((1+(GY6))^1)*((1+(GY7))^1)*((1+(GY8))^1)*((1+(GY9))^1)*((1+(GY10))^1)*((1+(GY11))^1)*((1+(GY12))^1)*((1+(GY13))^1)*((1+(GY14))^1))/((1+('DIVIDEND VALUATION'!$B$42+'DIVIDEND VALUATION'!$B$43))^14)+('DIVIDEND VALUATION'!$J$3*((1+(GY1))^1)*((1+(GY2))^1)*((1+(GY3))^1)*((1+(GY4))^1)*((1+(GY5))^1)*((1+(GY6))^1)*((1+(GY7))^1)*((1+(GY8))^1)*((1+(GY9))^1)*((1+(GY10))^1)*((1+(GY11))^1)*((1+(GY12))^1)*((1+(GY13))^1)*((1+(GY14))^1)*((1+(GY15))^1))/((1+('DIVIDEND VALUATION'!$B$42+'DIVIDEND VALUATION'!$B$43))^15)+(('DIVIDEND VALUATION'!$J$3*((1+(GY1))^1)*((1+(GY2))^1)*((1+(GY3))^1)*((1+(GY4))^1)*((1+(GY5))^1)*((1+(GY6))^1)*((1+(GY7))^1)*((1+(GY8))^1)*((1+(GY9))^1)*((1+(GY10))^1)*((1+(GY11))^1)*((1+(GY12))^1)*((1+(GY13))^1)*((1+(GY14))^1)*((1+(GY15))^1))/((1+('DIVIDEND VALUATION'!$B$42+'DIVIDEND VALUATION'!$B$43))^15)/('DIVIDEND VALUATION'!$B$42-'DIVIDEND VALUATION'!$B$43)))))</f>
        <v>36.499212505389266</v>
      </c>
      <c r="GZ16" s="32">
        <f ca="1">SUM(((('DIVIDEND VALUATION'!$J$3*((1+(GZ1))^1))/((1+('DIVIDEND VALUATION'!$B$42+'DIVIDEND VALUATION'!$B$43))^1)+('DIVIDEND VALUATION'!$J$3*((1+(GZ1))^1)*((1+(GZ2))^1))/((1+('DIVIDEND VALUATION'!$B$42+'DIVIDEND VALUATION'!$B$43))^2)+('DIVIDEND VALUATION'!$J$3*((1+(GZ1))^1)*((1+(GZ2))^1)*((1+(GZ3))^1))/((1+('DIVIDEND VALUATION'!$B$42+'DIVIDEND VALUATION'!$B$43))^3)+('DIVIDEND VALUATION'!$J$3*((1+(GZ1))^1)*((1+(GZ2))^1)*((1+(GZ3))^1)*((1+(GZ4))^1))/((1+('DIVIDEND VALUATION'!$B$42+'DIVIDEND VALUATION'!$B$43))^4)+('DIVIDEND VALUATION'!$J$3*((1+(GZ1))^1)*((1+(GZ2))^1)*((1+(GZ3))^1)*((1+(GZ4))^1)*((1+(GZ5))^1))/((1+('DIVIDEND VALUATION'!$B$42+'DIVIDEND VALUATION'!$B$43))^5)+('DIVIDEND VALUATION'!$J$3*((1+(GZ1))^1)*((1+(GZ2))^1)*((1+(GZ3))^1)*((1+(GZ4))^1)*((1+(GZ5))^1)*((1+(GZ6))^1))/((1+('DIVIDEND VALUATION'!$B$42+'DIVIDEND VALUATION'!$B$43))^6)+('DIVIDEND VALUATION'!$J$3*((1+(GZ1))^1)*((1+(GZ2))^1)*((1+(GZ3))^1)*((1+(GZ4))^1)*((1+(GZ5))^1)*((1+(GZ6))^1)*((1+(GZ7))^1))/((1+('DIVIDEND VALUATION'!$B$42+'DIVIDEND VALUATION'!$B$43))^7)+('DIVIDEND VALUATION'!$J$3*((1+(GZ1))^1)*((1+(GZ2))^1)*((1+(GZ3))^1)*((1+(GZ4))^1)*((1+(GZ5))^1)*((1+(GZ6))^1)*((1+(GZ7))^1)*((1+(GZ8))^1))/((1+('DIVIDEND VALUATION'!$B$42+'DIVIDEND VALUATION'!$B$43))^8)+('DIVIDEND VALUATION'!$J$3*((1+(GZ1))^1)*((1+(GZ2))^1)*((1+(GZ3))^1)*((1+(GZ4))^1)*((1+(GZ5))^1)*((1+(GZ6))^1)*((1+(GZ7))^1)*((1+(GZ8))^1)*((1+(GZ9))^1))/((1+('DIVIDEND VALUATION'!$B$42+'DIVIDEND VALUATION'!$B$43))^9)+('DIVIDEND VALUATION'!$J$3*((1+(GZ1))^1)*((1+(GZ2))^1)*((1+(GZ3))^1)*((1+(GZ4))^1)*((1+(GZ5))^1)*((1+(GZ6))^1)*((1+(GZ7))^1)*((1+(GZ8))^1)*((1+(GZ9))^1)*((1+(GZ10))^1))/((1+('DIVIDEND VALUATION'!$B$42+'DIVIDEND VALUATION'!$B$43))^10)+('DIVIDEND VALUATION'!$J$3*((1+(GZ1))^1)*((1+(GZ2))^1)*((1+(GZ3))^1)*((1+(GZ4))^1)*((1+(GZ5))^1)*((1+(GZ6))^1)*((1+(GZ7))^1)*((1+(GZ8))^1)*((1+(GZ9))^1)*((1+(GZ10))^1)*((1+(GZ11))^1))/((1+('DIVIDEND VALUATION'!$B$42+'DIVIDEND VALUATION'!$B$43))^11)+('DIVIDEND VALUATION'!$J$3*((1+(GZ1))^1)*((1+(GZ2))^1)*((1+(GZ3))^1)*((1+(GZ4))^1)*((1+(GZ5))^1)*((1+(GZ6))^1)*((1+(GZ7))^1)*((1+(GZ8))^1)*((1+(GZ9))^1)*((1+(GZ10))^1)*((1+(GZ11))^1)*((1+(GZ12))^1))/((1+('DIVIDEND VALUATION'!$B$42+'DIVIDEND VALUATION'!$B$43))^12)+('DIVIDEND VALUATION'!$J$3*((1+(GZ1))^1)*((1+(GZ2))^1)*((1+(GZ3))^1)*((1+(GZ4))^1)*((1+(GZ5))^1)*((1+(GZ6))^1)*((1+(GZ7))^1)*((1+(GZ8))^1)*((1+(GZ9))^1)*((1+(GZ10))^1)*((1+(GZ11))^1)*((1+(GZ12))^1)*((1+(GZ13))^1))/((1+('DIVIDEND VALUATION'!$B$42+'DIVIDEND VALUATION'!$B$43))^13)+('DIVIDEND VALUATION'!$J$3*((1+(GZ1))^1)*((1+(GZ2))^1)*((1+(GZ3))^1)*((1+(GZ4))^1)*((1+(GZ5))^1)*((1+(GZ6))^1)*((1+(GZ7))^1)*((1+(GZ8))^1)*((1+(GZ9))^1)*((1+(GZ10))^1)*((1+(GZ11))^1)*((1+(GZ12))^1)*((1+(GZ13))^1)*((1+(GZ14))^1))/((1+('DIVIDEND VALUATION'!$B$42+'DIVIDEND VALUATION'!$B$43))^14)+('DIVIDEND VALUATION'!$J$3*((1+(GZ1))^1)*((1+(GZ2))^1)*((1+(GZ3))^1)*((1+(GZ4))^1)*((1+(GZ5))^1)*((1+(GZ6))^1)*((1+(GZ7))^1)*((1+(GZ8))^1)*((1+(GZ9))^1)*((1+(GZ10))^1)*((1+(GZ11))^1)*((1+(GZ12))^1)*((1+(GZ13))^1)*((1+(GZ14))^1)*((1+(GZ15))^1))/((1+('DIVIDEND VALUATION'!$B$42+'DIVIDEND VALUATION'!$B$43))^15)+(('DIVIDEND VALUATION'!$J$3*((1+(GZ1))^1)*((1+(GZ2))^1)*((1+(GZ3))^1)*((1+(GZ4))^1)*((1+(GZ5))^1)*((1+(GZ6))^1)*((1+(GZ7))^1)*((1+(GZ8))^1)*((1+(GZ9))^1)*((1+(GZ10))^1)*((1+(GZ11))^1)*((1+(GZ12))^1)*((1+(GZ13))^1)*((1+(GZ14))^1)*((1+(GZ15))^1))/((1+('DIVIDEND VALUATION'!$B$42+'DIVIDEND VALUATION'!$B$43))^15)/('DIVIDEND VALUATION'!$B$42-'DIVIDEND VALUATION'!$B$43)))))</f>
        <v>46.354390762387922</v>
      </c>
      <c r="HA16" s="32">
        <f ca="1">SUM(((('DIVIDEND VALUATION'!$J$3*((1+(HA1))^1))/((1+('DIVIDEND VALUATION'!$B$42+'DIVIDEND VALUATION'!$B$43))^1)+('DIVIDEND VALUATION'!$J$3*((1+(HA1))^1)*((1+(HA2))^1))/((1+('DIVIDEND VALUATION'!$B$42+'DIVIDEND VALUATION'!$B$43))^2)+('DIVIDEND VALUATION'!$J$3*((1+(HA1))^1)*((1+(HA2))^1)*((1+(HA3))^1))/((1+('DIVIDEND VALUATION'!$B$42+'DIVIDEND VALUATION'!$B$43))^3)+('DIVIDEND VALUATION'!$J$3*((1+(HA1))^1)*((1+(HA2))^1)*((1+(HA3))^1)*((1+(HA4))^1))/((1+('DIVIDEND VALUATION'!$B$42+'DIVIDEND VALUATION'!$B$43))^4)+('DIVIDEND VALUATION'!$J$3*((1+(HA1))^1)*((1+(HA2))^1)*((1+(HA3))^1)*((1+(HA4))^1)*((1+(HA5))^1))/((1+('DIVIDEND VALUATION'!$B$42+'DIVIDEND VALUATION'!$B$43))^5)+('DIVIDEND VALUATION'!$J$3*((1+(HA1))^1)*((1+(HA2))^1)*((1+(HA3))^1)*((1+(HA4))^1)*((1+(HA5))^1)*((1+(HA6))^1))/((1+('DIVIDEND VALUATION'!$B$42+'DIVIDEND VALUATION'!$B$43))^6)+('DIVIDEND VALUATION'!$J$3*((1+(HA1))^1)*((1+(HA2))^1)*((1+(HA3))^1)*((1+(HA4))^1)*((1+(HA5))^1)*((1+(HA6))^1)*((1+(HA7))^1))/((1+('DIVIDEND VALUATION'!$B$42+'DIVIDEND VALUATION'!$B$43))^7)+('DIVIDEND VALUATION'!$J$3*((1+(HA1))^1)*((1+(HA2))^1)*((1+(HA3))^1)*((1+(HA4))^1)*((1+(HA5))^1)*((1+(HA6))^1)*((1+(HA7))^1)*((1+(HA8))^1))/((1+('DIVIDEND VALUATION'!$B$42+'DIVIDEND VALUATION'!$B$43))^8)+('DIVIDEND VALUATION'!$J$3*((1+(HA1))^1)*((1+(HA2))^1)*((1+(HA3))^1)*((1+(HA4))^1)*((1+(HA5))^1)*((1+(HA6))^1)*((1+(HA7))^1)*((1+(HA8))^1)*((1+(HA9))^1))/((1+('DIVIDEND VALUATION'!$B$42+'DIVIDEND VALUATION'!$B$43))^9)+('DIVIDEND VALUATION'!$J$3*((1+(HA1))^1)*((1+(HA2))^1)*((1+(HA3))^1)*((1+(HA4))^1)*((1+(HA5))^1)*((1+(HA6))^1)*((1+(HA7))^1)*((1+(HA8))^1)*((1+(HA9))^1)*((1+(HA10))^1))/((1+('DIVIDEND VALUATION'!$B$42+'DIVIDEND VALUATION'!$B$43))^10)+('DIVIDEND VALUATION'!$J$3*((1+(HA1))^1)*((1+(HA2))^1)*((1+(HA3))^1)*((1+(HA4))^1)*((1+(HA5))^1)*((1+(HA6))^1)*((1+(HA7))^1)*((1+(HA8))^1)*((1+(HA9))^1)*((1+(HA10))^1)*((1+(HA11))^1))/((1+('DIVIDEND VALUATION'!$B$42+'DIVIDEND VALUATION'!$B$43))^11)+('DIVIDEND VALUATION'!$J$3*((1+(HA1))^1)*((1+(HA2))^1)*((1+(HA3))^1)*((1+(HA4))^1)*((1+(HA5))^1)*((1+(HA6))^1)*((1+(HA7))^1)*((1+(HA8))^1)*((1+(HA9))^1)*((1+(HA10))^1)*((1+(HA11))^1)*((1+(HA12))^1))/((1+('DIVIDEND VALUATION'!$B$42+'DIVIDEND VALUATION'!$B$43))^12)+('DIVIDEND VALUATION'!$J$3*((1+(HA1))^1)*((1+(HA2))^1)*((1+(HA3))^1)*((1+(HA4))^1)*((1+(HA5))^1)*((1+(HA6))^1)*((1+(HA7))^1)*((1+(HA8))^1)*((1+(HA9))^1)*((1+(HA10))^1)*((1+(HA11))^1)*((1+(HA12))^1)*((1+(HA13))^1))/((1+('DIVIDEND VALUATION'!$B$42+'DIVIDEND VALUATION'!$B$43))^13)+('DIVIDEND VALUATION'!$J$3*((1+(HA1))^1)*((1+(HA2))^1)*((1+(HA3))^1)*((1+(HA4))^1)*((1+(HA5))^1)*((1+(HA6))^1)*((1+(HA7))^1)*((1+(HA8))^1)*((1+(HA9))^1)*((1+(HA10))^1)*((1+(HA11))^1)*((1+(HA12))^1)*((1+(HA13))^1)*((1+(HA14))^1))/((1+('DIVIDEND VALUATION'!$B$42+'DIVIDEND VALUATION'!$B$43))^14)+('DIVIDEND VALUATION'!$J$3*((1+(HA1))^1)*((1+(HA2))^1)*((1+(HA3))^1)*((1+(HA4))^1)*((1+(HA5))^1)*((1+(HA6))^1)*((1+(HA7))^1)*((1+(HA8))^1)*((1+(HA9))^1)*((1+(HA10))^1)*((1+(HA11))^1)*((1+(HA12))^1)*((1+(HA13))^1)*((1+(HA14))^1)*((1+(HA15))^1))/((1+('DIVIDEND VALUATION'!$B$42+'DIVIDEND VALUATION'!$B$43))^15)+(('DIVIDEND VALUATION'!$J$3*((1+(HA1))^1)*((1+(HA2))^1)*((1+(HA3))^1)*((1+(HA4))^1)*((1+(HA5))^1)*((1+(HA6))^1)*((1+(HA7))^1)*((1+(HA8))^1)*((1+(HA9))^1)*((1+(HA10))^1)*((1+(HA11))^1)*((1+(HA12))^1)*((1+(HA13))^1)*((1+(HA14))^1)*((1+(HA15))^1))/((1+('DIVIDEND VALUATION'!$B$42+'DIVIDEND VALUATION'!$B$43))^15)/('DIVIDEND VALUATION'!$B$42-'DIVIDEND VALUATION'!$B$43)))))</f>
        <v>45.60242178679799</v>
      </c>
      <c r="HB16" s="32">
        <f ca="1">SUM(((('DIVIDEND VALUATION'!$J$3*((1+(HB1))^1))/((1+('DIVIDEND VALUATION'!$B$42+'DIVIDEND VALUATION'!$B$43))^1)+('DIVIDEND VALUATION'!$J$3*((1+(HB1))^1)*((1+(HB2))^1))/((1+('DIVIDEND VALUATION'!$B$42+'DIVIDEND VALUATION'!$B$43))^2)+('DIVIDEND VALUATION'!$J$3*((1+(HB1))^1)*((1+(HB2))^1)*((1+(HB3))^1))/((1+('DIVIDEND VALUATION'!$B$42+'DIVIDEND VALUATION'!$B$43))^3)+('DIVIDEND VALUATION'!$J$3*((1+(HB1))^1)*((1+(HB2))^1)*((1+(HB3))^1)*((1+(HB4))^1))/((1+('DIVIDEND VALUATION'!$B$42+'DIVIDEND VALUATION'!$B$43))^4)+('DIVIDEND VALUATION'!$J$3*((1+(HB1))^1)*((1+(HB2))^1)*((1+(HB3))^1)*((1+(HB4))^1)*((1+(HB5))^1))/((1+('DIVIDEND VALUATION'!$B$42+'DIVIDEND VALUATION'!$B$43))^5)+('DIVIDEND VALUATION'!$J$3*((1+(HB1))^1)*((1+(HB2))^1)*((1+(HB3))^1)*((1+(HB4))^1)*((1+(HB5))^1)*((1+(HB6))^1))/((1+('DIVIDEND VALUATION'!$B$42+'DIVIDEND VALUATION'!$B$43))^6)+('DIVIDEND VALUATION'!$J$3*((1+(HB1))^1)*((1+(HB2))^1)*((1+(HB3))^1)*((1+(HB4))^1)*((1+(HB5))^1)*((1+(HB6))^1)*((1+(HB7))^1))/((1+('DIVIDEND VALUATION'!$B$42+'DIVIDEND VALUATION'!$B$43))^7)+('DIVIDEND VALUATION'!$J$3*((1+(HB1))^1)*((1+(HB2))^1)*((1+(HB3))^1)*((1+(HB4))^1)*((1+(HB5))^1)*((1+(HB6))^1)*((1+(HB7))^1)*((1+(HB8))^1))/((1+('DIVIDEND VALUATION'!$B$42+'DIVIDEND VALUATION'!$B$43))^8)+('DIVIDEND VALUATION'!$J$3*((1+(HB1))^1)*((1+(HB2))^1)*((1+(HB3))^1)*((1+(HB4))^1)*((1+(HB5))^1)*((1+(HB6))^1)*((1+(HB7))^1)*((1+(HB8))^1)*((1+(HB9))^1))/((1+('DIVIDEND VALUATION'!$B$42+'DIVIDEND VALUATION'!$B$43))^9)+('DIVIDEND VALUATION'!$J$3*((1+(HB1))^1)*((1+(HB2))^1)*((1+(HB3))^1)*((1+(HB4))^1)*((1+(HB5))^1)*((1+(HB6))^1)*((1+(HB7))^1)*((1+(HB8))^1)*((1+(HB9))^1)*((1+(HB10))^1))/((1+('DIVIDEND VALUATION'!$B$42+'DIVIDEND VALUATION'!$B$43))^10)+('DIVIDEND VALUATION'!$J$3*((1+(HB1))^1)*((1+(HB2))^1)*((1+(HB3))^1)*((1+(HB4))^1)*((1+(HB5))^1)*((1+(HB6))^1)*((1+(HB7))^1)*((1+(HB8))^1)*((1+(HB9))^1)*((1+(HB10))^1)*((1+(HB11))^1))/((1+('DIVIDEND VALUATION'!$B$42+'DIVIDEND VALUATION'!$B$43))^11)+('DIVIDEND VALUATION'!$J$3*((1+(HB1))^1)*((1+(HB2))^1)*((1+(HB3))^1)*((1+(HB4))^1)*((1+(HB5))^1)*((1+(HB6))^1)*((1+(HB7))^1)*((1+(HB8))^1)*((1+(HB9))^1)*((1+(HB10))^1)*((1+(HB11))^1)*((1+(HB12))^1))/((1+('DIVIDEND VALUATION'!$B$42+'DIVIDEND VALUATION'!$B$43))^12)+('DIVIDEND VALUATION'!$J$3*((1+(HB1))^1)*((1+(HB2))^1)*((1+(HB3))^1)*((1+(HB4))^1)*((1+(HB5))^1)*((1+(HB6))^1)*((1+(HB7))^1)*((1+(HB8))^1)*((1+(HB9))^1)*((1+(HB10))^1)*((1+(HB11))^1)*((1+(HB12))^1)*((1+(HB13))^1))/((1+('DIVIDEND VALUATION'!$B$42+'DIVIDEND VALUATION'!$B$43))^13)+('DIVIDEND VALUATION'!$J$3*((1+(HB1))^1)*((1+(HB2))^1)*((1+(HB3))^1)*((1+(HB4))^1)*((1+(HB5))^1)*((1+(HB6))^1)*((1+(HB7))^1)*((1+(HB8))^1)*((1+(HB9))^1)*((1+(HB10))^1)*((1+(HB11))^1)*((1+(HB12))^1)*((1+(HB13))^1)*((1+(HB14))^1))/((1+('DIVIDEND VALUATION'!$B$42+'DIVIDEND VALUATION'!$B$43))^14)+('DIVIDEND VALUATION'!$J$3*((1+(HB1))^1)*((1+(HB2))^1)*((1+(HB3))^1)*((1+(HB4))^1)*((1+(HB5))^1)*((1+(HB6))^1)*((1+(HB7))^1)*((1+(HB8))^1)*((1+(HB9))^1)*((1+(HB10))^1)*((1+(HB11))^1)*((1+(HB12))^1)*((1+(HB13))^1)*((1+(HB14))^1)*((1+(HB15))^1))/((1+('DIVIDEND VALUATION'!$B$42+'DIVIDEND VALUATION'!$B$43))^15)+(('DIVIDEND VALUATION'!$J$3*((1+(HB1))^1)*((1+(HB2))^1)*((1+(HB3))^1)*((1+(HB4))^1)*((1+(HB5))^1)*((1+(HB6))^1)*((1+(HB7))^1)*((1+(HB8))^1)*((1+(HB9))^1)*((1+(HB10))^1)*((1+(HB11))^1)*((1+(HB12))^1)*((1+(HB13))^1)*((1+(HB14))^1)*((1+(HB15))^1))/((1+('DIVIDEND VALUATION'!$B$42+'DIVIDEND VALUATION'!$B$43))^15)/('DIVIDEND VALUATION'!$B$42-'DIVIDEND VALUATION'!$B$43)))))</f>
        <v>50.416546793120617</v>
      </c>
      <c r="HC16" s="32">
        <f ca="1">SUM(((('DIVIDEND VALUATION'!$J$3*((1+(HC1))^1))/((1+('DIVIDEND VALUATION'!$B$42+'DIVIDEND VALUATION'!$B$43))^1)+('DIVIDEND VALUATION'!$J$3*((1+(HC1))^1)*((1+(HC2))^1))/((1+('DIVIDEND VALUATION'!$B$42+'DIVIDEND VALUATION'!$B$43))^2)+('DIVIDEND VALUATION'!$J$3*((1+(HC1))^1)*((1+(HC2))^1)*((1+(HC3))^1))/((1+('DIVIDEND VALUATION'!$B$42+'DIVIDEND VALUATION'!$B$43))^3)+('DIVIDEND VALUATION'!$J$3*((1+(HC1))^1)*((1+(HC2))^1)*((1+(HC3))^1)*((1+(HC4))^1))/((1+('DIVIDEND VALUATION'!$B$42+'DIVIDEND VALUATION'!$B$43))^4)+('DIVIDEND VALUATION'!$J$3*((1+(HC1))^1)*((1+(HC2))^1)*((1+(HC3))^1)*((1+(HC4))^1)*((1+(HC5))^1))/((1+('DIVIDEND VALUATION'!$B$42+'DIVIDEND VALUATION'!$B$43))^5)+('DIVIDEND VALUATION'!$J$3*((1+(HC1))^1)*((1+(HC2))^1)*((1+(HC3))^1)*((1+(HC4))^1)*((1+(HC5))^1)*((1+(HC6))^1))/((1+('DIVIDEND VALUATION'!$B$42+'DIVIDEND VALUATION'!$B$43))^6)+('DIVIDEND VALUATION'!$J$3*((1+(HC1))^1)*((1+(HC2))^1)*((1+(HC3))^1)*((1+(HC4))^1)*((1+(HC5))^1)*((1+(HC6))^1)*((1+(HC7))^1))/((1+('DIVIDEND VALUATION'!$B$42+'DIVIDEND VALUATION'!$B$43))^7)+('DIVIDEND VALUATION'!$J$3*((1+(HC1))^1)*((1+(HC2))^1)*((1+(HC3))^1)*((1+(HC4))^1)*((1+(HC5))^1)*((1+(HC6))^1)*((1+(HC7))^1)*((1+(HC8))^1))/((1+('DIVIDEND VALUATION'!$B$42+'DIVIDEND VALUATION'!$B$43))^8)+('DIVIDEND VALUATION'!$J$3*((1+(HC1))^1)*((1+(HC2))^1)*((1+(HC3))^1)*((1+(HC4))^1)*((1+(HC5))^1)*((1+(HC6))^1)*((1+(HC7))^1)*((1+(HC8))^1)*((1+(HC9))^1))/((1+('DIVIDEND VALUATION'!$B$42+'DIVIDEND VALUATION'!$B$43))^9)+('DIVIDEND VALUATION'!$J$3*((1+(HC1))^1)*((1+(HC2))^1)*((1+(HC3))^1)*((1+(HC4))^1)*((1+(HC5))^1)*((1+(HC6))^1)*((1+(HC7))^1)*((1+(HC8))^1)*((1+(HC9))^1)*((1+(HC10))^1))/((1+('DIVIDEND VALUATION'!$B$42+'DIVIDEND VALUATION'!$B$43))^10)+('DIVIDEND VALUATION'!$J$3*((1+(HC1))^1)*((1+(HC2))^1)*((1+(HC3))^1)*((1+(HC4))^1)*((1+(HC5))^1)*((1+(HC6))^1)*((1+(HC7))^1)*((1+(HC8))^1)*((1+(HC9))^1)*((1+(HC10))^1)*((1+(HC11))^1))/((1+('DIVIDEND VALUATION'!$B$42+'DIVIDEND VALUATION'!$B$43))^11)+('DIVIDEND VALUATION'!$J$3*((1+(HC1))^1)*((1+(HC2))^1)*((1+(HC3))^1)*((1+(HC4))^1)*((1+(HC5))^1)*((1+(HC6))^1)*((1+(HC7))^1)*((1+(HC8))^1)*((1+(HC9))^1)*((1+(HC10))^1)*((1+(HC11))^1)*((1+(HC12))^1))/((1+('DIVIDEND VALUATION'!$B$42+'DIVIDEND VALUATION'!$B$43))^12)+('DIVIDEND VALUATION'!$J$3*((1+(HC1))^1)*((1+(HC2))^1)*((1+(HC3))^1)*((1+(HC4))^1)*((1+(HC5))^1)*((1+(HC6))^1)*((1+(HC7))^1)*((1+(HC8))^1)*((1+(HC9))^1)*((1+(HC10))^1)*((1+(HC11))^1)*((1+(HC12))^1)*((1+(HC13))^1))/((1+('DIVIDEND VALUATION'!$B$42+'DIVIDEND VALUATION'!$B$43))^13)+('DIVIDEND VALUATION'!$J$3*((1+(HC1))^1)*((1+(HC2))^1)*((1+(HC3))^1)*((1+(HC4))^1)*((1+(HC5))^1)*((1+(HC6))^1)*((1+(HC7))^1)*((1+(HC8))^1)*((1+(HC9))^1)*((1+(HC10))^1)*((1+(HC11))^1)*((1+(HC12))^1)*((1+(HC13))^1)*((1+(HC14))^1))/((1+('DIVIDEND VALUATION'!$B$42+'DIVIDEND VALUATION'!$B$43))^14)+('DIVIDEND VALUATION'!$J$3*((1+(HC1))^1)*((1+(HC2))^1)*((1+(HC3))^1)*((1+(HC4))^1)*((1+(HC5))^1)*((1+(HC6))^1)*((1+(HC7))^1)*((1+(HC8))^1)*((1+(HC9))^1)*((1+(HC10))^1)*((1+(HC11))^1)*((1+(HC12))^1)*((1+(HC13))^1)*((1+(HC14))^1)*((1+(HC15))^1))/((1+('DIVIDEND VALUATION'!$B$42+'DIVIDEND VALUATION'!$B$43))^15)+(('DIVIDEND VALUATION'!$J$3*((1+(HC1))^1)*((1+(HC2))^1)*((1+(HC3))^1)*((1+(HC4))^1)*((1+(HC5))^1)*((1+(HC6))^1)*((1+(HC7))^1)*((1+(HC8))^1)*((1+(HC9))^1)*((1+(HC10))^1)*((1+(HC11))^1)*((1+(HC12))^1)*((1+(HC13))^1)*((1+(HC14))^1)*((1+(HC15))^1))/((1+('DIVIDEND VALUATION'!$B$42+'DIVIDEND VALUATION'!$B$43))^15)/('DIVIDEND VALUATION'!$B$42-'DIVIDEND VALUATION'!$B$43)))))</f>
        <v>33.183512565729728</v>
      </c>
      <c r="HD16" s="32">
        <f ca="1">SUM(((('DIVIDEND VALUATION'!$J$3*((1+(HD1))^1))/((1+('DIVIDEND VALUATION'!$B$42+'DIVIDEND VALUATION'!$B$43))^1)+('DIVIDEND VALUATION'!$J$3*((1+(HD1))^1)*((1+(HD2))^1))/((1+('DIVIDEND VALUATION'!$B$42+'DIVIDEND VALUATION'!$B$43))^2)+('DIVIDEND VALUATION'!$J$3*((1+(HD1))^1)*((1+(HD2))^1)*((1+(HD3))^1))/((1+('DIVIDEND VALUATION'!$B$42+'DIVIDEND VALUATION'!$B$43))^3)+('DIVIDEND VALUATION'!$J$3*((1+(HD1))^1)*((1+(HD2))^1)*((1+(HD3))^1)*((1+(HD4))^1))/((1+('DIVIDEND VALUATION'!$B$42+'DIVIDEND VALUATION'!$B$43))^4)+('DIVIDEND VALUATION'!$J$3*((1+(HD1))^1)*((1+(HD2))^1)*((1+(HD3))^1)*((1+(HD4))^1)*((1+(HD5))^1))/((1+('DIVIDEND VALUATION'!$B$42+'DIVIDEND VALUATION'!$B$43))^5)+('DIVIDEND VALUATION'!$J$3*((1+(HD1))^1)*((1+(HD2))^1)*((1+(HD3))^1)*((1+(HD4))^1)*((1+(HD5))^1)*((1+(HD6))^1))/((1+('DIVIDEND VALUATION'!$B$42+'DIVIDEND VALUATION'!$B$43))^6)+('DIVIDEND VALUATION'!$J$3*((1+(HD1))^1)*((1+(HD2))^1)*((1+(HD3))^1)*((1+(HD4))^1)*((1+(HD5))^1)*((1+(HD6))^1)*((1+(HD7))^1))/((1+('DIVIDEND VALUATION'!$B$42+'DIVIDEND VALUATION'!$B$43))^7)+('DIVIDEND VALUATION'!$J$3*((1+(HD1))^1)*((1+(HD2))^1)*((1+(HD3))^1)*((1+(HD4))^1)*((1+(HD5))^1)*((1+(HD6))^1)*((1+(HD7))^1)*((1+(HD8))^1))/((1+('DIVIDEND VALUATION'!$B$42+'DIVIDEND VALUATION'!$B$43))^8)+('DIVIDEND VALUATION'!$J$3*((1+(HD1))^1)*((1+(HD2))^1)*((1+(HD3))^1)*((1+(HD4))^1)*((1+(HD5))^1)*((1+(HD6))^1)*((1+(HD7))^1)*((1+(HD8))^1)*((1+(HD9))^1))/((1+('DIVIDEND VALUATION'!$B$42+'DIVIDEND VALUATION'!$B$43))^9)+('DIVIDEND VALUATION'!$J$3*((1+(HD1))^1)*((1+(HD2))^1)*((1+(HD3))^1)*((1+(HD4))^1)*((1+(HD5))^1)*((1+(HD6))^1)*((1+(HD7))^1)*((1+(HD8))^1)*((1+(HD9))^1)*((1+(HD10))^1))/((1+('DIVIDEND VALUATION'!$B$42+'DIVIDEND VALUATION'!$B$43))^10)+('DIVIDEND VALUATION'!$J$3*((1+(HD1))^1)*((1+(HD2))^1)*((1+(HD3))^1)*((1+(HD4))^1)*((1+(HD5))^1)*((1+(HD6))^1)*((1+(HD7))^1)*((1+(HD8))^1)*((1+(HD9))^1)*((1+(HD10))^1)*((1+(HD11))^1))/((1+('DIVIDEND VALUATION'!$B$42+'DIVIDEND VALUATION'!$B$43))^11)+('DIVIDEND VALUATION'!$J$3*((1+(HD1))^1)*((1+(HD2))^1)*((1+(HD3))^1)*((1+(HD4))^1)*((1+(HD5))^1)*((1+(HD6))^1)*((1+(HD7))^1)*((1+(HD8))^1)*((1+(HD9))^1)*((1+(HD10))^1)*((1+(HD11))^1)*((1+(HD12))^1))/((1+('DIVIDEND VALUATION'!$B$42+'DIVIDEND VALUATION'!$B$43))^12)+('DIVIDEND VALUATION'!$J$3*((1+(HD1))^1)*((1+(HD2))^1)*((1+(HD3))^1)*((1+(HD4))^1)*((1+(HD5))^1)*((1+(HD6))^1)*((1+(HD7))^1)*((1+(HD8))^1)*((1+(HD9))^1)*((1+(HD10))^1)*((1+(HD11))^1)*((1+(HD12))^1)*((1+(HD13))^1))/((1+('DIVIDEND VALUATION'!$B$42+'DIVIDEND VALUATION'!$B$43))^13)+('DIVIDEND VALUATION'!$J$3*((1+(HD1))^1)*((1+(HD2))^1)*((1+(HD3))^1)*((1+(HD4))^1)*((1+(HD5))^1)*((1+(HD6))^1)*((1+(HD7))^1)*((1+(HD8))^1)*((1+(HD9))^1)*((1+(HD10))^1)*((1+(HD11))^1)*((1+(HD12))^1)*((1+(HD13))^1)*((1+(HD14))^1))/((1+('DIVIDEND VALUATION'!$B$42+'DIVIDEND VALUATION'!$B$43))^14)+('DIVIDEND VALUATION'!$J$3*((1+(HD1))^1)*((1+(HD2))^1)*((1+(HD3))^1)*((1+(HD4))^1)*((1+(HD5))^1)*((1+(HD6))^1)*((1+(HD7))^1)*((1+(HD8))^1)*((1+(HD9))^1)*((1+(HD10))^1)*((1+(HD11))^1)*((1+(HD12))^1)*((1+(HD13))^1)*((1+(HD14))^1)*((1+(HD15))^1))/((1+('DIVIDEND VALUATION'!$B$42+'DIVIDEND VALUATION'!$B$43))^15)+(('DIVIDEND VALUATION'!$J$3*((1+(HD1))^1)*((1+(HD2))^1)*((1+(HD3))^1)*((1+(HD4))^1)*((1+(HD5))^1)*((1+(HD6))^1)*((1+(HD7))^1)*((1+(HD8))^1)*((1+(HD9))^1)*((1+(HD10))^1)*((1+(HD11))^1)*((1+(HD12))^1)*((1+(HD13))^1)*((1+(HD14))^1)*((1+(HD15))^1))/((1+('DIVIDEND VALUATION'!$B$42+'DIVIDEND VALUATION'!$B$43))^15)/('DIVIDEND VALUATION'!$B$42-'DIVIDEND VALUATION'!$B$43)))))</f>
        <v>30.60576896460185</v>
      </c>
      <c r="HE16" s="32">
        <f ca="1">SUM(((('DIVIDEND VALUATION'!$J$3*((1+(HE1))^1))/((1+('DIVIDEND VALUATION'!$B$42+'DIVIDEND VALUATION'!$B$43))^1)+('DIVIDEND VALUATION'!$J$3*((1+(HE1))^1)*((1+(HE2))^1))/((1+('DIVIDEND VALUATION'!$B$42+'DIVIDEND VALUATION'!$B$43))^2)+('DIVIDEND VALUATION'!$J$3*((1+(HE1))^1)*((1+(HE2))^1)*((1+(HE3))^1))/((1+('DIVIDEND VALUATION'!$B$42+'DIVIDEND VALUATION'!$B$43))^3)+('DIVIDEND VALUATION'!$J$3*((1+(HE1))^1)*((1+(HE2))^1)*((1+(HE3))^1)*((1+(HE4))^1))/((1+('DIVIDEND VALUATION'!$B$42+'DIVIDEND VALUATION'!$B$43))^4)+('DIVIDEND VALUATION'!$J$3*((1+(HE1))^1)*((1+(HE2))^1)*((1+(HE3))^1)*((1+(HE4))^1)*((1+(HE5))^1))/((1+('DIVIDEND VALUATION'!$B$42+'DIVIDEND VALUATION'!$B$43))^5)+('DIVIDEND VALUATION'!$J$3*((1+(HE1))^1)*((1+(HE2))^1)*((1+(HE3))^1)*((1+(HE4))^1)*((1+(HE5))^1)*((1+(HE6))^1))/((1+('DIVIDEND VALUATION'!$B$42+'DIVIDEND VALUATION'!$B$43))^6)+('DIVIDEND VALUATION'!$J$3*((1+(HE1))^1)*((1+(HE2))^1)*((1+(HE3))^1)*((1+(HE4))^1)*((1+(HE5))^1)*((1+(HE6))^1)*((1+(HE7))^1))/((1+('DIVIDEND VALUATION'!$B$42+'DIVIDEND VALUATION'!$B$43))^7)+('DIVIDEND VALUATION'!$J$3*((1+(HE1))^1)*((1+(HE2))^1)*((1+(HE3))^1)*((1+(HE4))^1)*((1+(HE5))^1)*((1+(HE6))^1)*((1+(HE7))^1)*((1+(HE8))^1))/((1+('DIVIDEND VALUATION'!$B$42+'DIVIDEND VALUATION'!$B$43))^8)+('DIVIDEND VALUATION'!$J$3*((1+(HE1))^1)*((1+(HE2))^1)*((1+(HE3))^1)*((1+(HE4))^1)*((1+(HE5))^1)*((1+(HE6))^1)*((1+(HE7))^1)*((1+(HE8))^1)*((1+(HE9))^1))/((1+('DIVIDEND VALUATION'!$B$42+'DIVIDEND VALUATION'!$B$43))^9)+('DIVIDEND VALUATION'!$J$3*((1+(HE1))^1)*((1+(HE2))^1)*((1+(HE3))^1)*((1+(HE4))^1)*((1+(HE5))^1)*((1+(HE6))^1)*((1+(HE7))^1)*((1+(HE8))^1)*((1+(HE9))^1)*((1+(HE10))^1))/((1+('DIVIDEND VALUATION'!$B$42+'DIVIDEND VALUATION'!$B$43))^10)+('DIVIDEND VALUATION'!$J$3*((1+(HE1))^1)*((1+(HE2))^1)*((1+(HE3))^1)*((1+(HE4))^1)*((1+(HE5))^1)*((1+(HE6))^1)*((1+(HE7))^1)*((1+(HE8))^1)*((1+(HE9))^1)*((1+(HE10))^1)*((1+(HE11))^1))/((1+('DIVIDEND VALUATION'!$B$42+'DIVIDEND VALUATION'!$B$43))^11)+('DIVIDEND VALUATION'!$J$3*((1+(HE1))^1)*((1+(HE2))^1)*((1+(HE3))^1)*((1+(HE4))^1)*((1+(HE5))^1)*((1+(HE6))^1)*((1+(HE7))^1)*((1+(HE8))^1)*((1+(HE9))^1)*((1+(HE10))^1)*((1+(HE11))^1)*((1+(HE12))^1))/((1+('DIVIDEND VALUATION'!$B$42+'DIVIDEND VALUATION'!$B$43))^12)+('DIVIDEND VALUATION'!$J$3*((1+(HE1))^1)*((1+(HE2))^1)*((1+(HE3))^1)*((1+(HE4))^1)*((1+(HE5))^1)*((1+(HE6))^1)*((1+(HE7))^1)*((1+(HE8))^1)*((1+(HE9))^1)*((1+(HE10))^1)*((1+(HE11))^1)*((1+(HE12))^1)*((1+(HE13))^1))/((1+('DIVIDEND VALUATION'!$B$42+'DIVIDEND VALUATION'!$B$43))^13)+('DIVIDEND VALUATION'!$J$3*((1+(HE1))^1)*((1+(HE2))^1)*((1+(HE3))^1)*((1+(HE4))^1)*((1+(HE5))^1)*((1+(HE6))^1)*((1+(HE7))^1)*((1+(HE8))^1)*((1+(HE9))^1)*((1+(HE10))^1)*((1+(HE11))^1)*((1+(HE12))^1)*((1+(HE13))^1)*((1+(HE14))^1))/((1+('DIVIDEND VALUATION'!$B$42+'DIVIDEND VALUATION'!$B$43))^14)+('DIVIDEND VALUATION'!$J$3*((1+(HE1))^1)*((1+(HE2))^1)*((1+(HE3))^1)*((1+(HE4))^1)*((1+(HE5))^1)*((1+(HE6))^1)*((1+(HE7))^1)*((1+(HE8))^1)*((1+(HE9))^1)*((1+(HE10))^1)*((1+(HE11))^1)*((1+(HE12))^1)*((1+(HE13))^1)*((1+(HE14))^1)*((1+(HE15))^1))/((1+('DIVIDEND VALUATION'!$B$42+'DIVIDEND VALUATION'!$B$43))^15)+(('DIVIDEND VALUATION'!$J$3*((1+(HE1))^1)*((1+(HE2))^1)*((1+(HE3))^1)*((1+(HE4))^1)*((1+(HE5))^1)*((1+(HE6))^1)*((1+(HE7))^1)*((1+(HE8))^1)*((1+(HE9))^1)*((1+(HE10))^1)*((1+(HE11))^1)*((1+(HE12))^1)*((1+(HE13))^1)*((1+(HE14))^1)*((1+(HE15))^1))/((1+('DIVIDEND VALUATION'!$B$42+'DIVIDEND VALUATION'!$B$43))^15)/('DIVIDEND VALUATION'!$B$42-'DIVIDEND VALUATION'!$B$43)))))</f>
        <v>77.342550210389192</v>
      </c>
      <c r="HF16" s="32">
        <f ca="1">SUM(((('DIVIDEND VALUATION'!$J$3*((1+(HF1))^1))/((1+('DIVIDEND VALUATION'!$B$42+'DIVIDEND VALUATION'!$B$43))^1)+('DIVIDEND VALUATION'!$J$3*((1+(HF1))^1)*((1+(HF2))^1))/((1+('DIVIDEND VALUATION'!$B$42+'DIVIDEND VALUATION'!$B$43))^2)+('DIVIDEND VALUATION'!$J$3*((1+(HF1))^1)*((1+(HF2))^1)*((1+(HF3))^1))/((1+('DIVIDEND VALUATION'!$B$42+'DIVIDEND VALUATION'!$B$43))^3)+('DIVIDEND VALUATION'!$J$3*((1+(HF1))^1)*((1+(HF2))^1)*((1+(HF3))^1)*((1+(HF4))^1))/((1+('DIVIDEND VALUATION'!$B$42+'DIVIDEND VALUATION'!$B$43))^4)+('DIVIDEND VALUATION'!$J$3*((1+(HF1))^1)*((1+(HF2))^1)*((1+(HF3))^1)*((1+(HF4))^1)*((1+(HF5))^1))/((1+('DIVIDEND VALUATION'!$B$42+'DIVIDEND VALUATION'!$B$43))^5)+('DIVIDEND VALUATION'!$J$3*((1+(HF1))^1)*((1+(HF2))^1)*((1+(HF3))^1)*((1+(HF4))^1)*((1+(HF5))^1)*((1+(HF6))^1))/((1+('DIVIDEND VALUATION'!$B$42+'DIVIDEND VALUATION'!$B$43))^6)+('DIVIDEND VALUATION'!$J$3*((1+(HF1))^1)*((1+(HF2))^1)*((1+(HF3))^1)*((1+(HF4))^1)*((1+(HF5))^1)*((1+(HF6))^1)*((1+(HF7))^1))/((1+('DIVIDEND VALUATION'!$B$42+'DIVIDEND VALUATION'!$B$43))^7)+('DIVIDEND VALUATION'!$J$3*((1+(HF1))^1)*((1+(HF2))^1)*((1+(HF3))^1)*((1+(HF4))^1)*((1+(HF5))^1)*((1+(HF6))^1)*((1+(HF7))^1)*((1+(HF8))^1))/((1+('DIVIDEND VALUATION'!$B$42+'DIVIDEND VALUATION'!$B$43))^8)+('DIVIDEND VALUATION'!$J$3*((1+(HF1))^1)*((1+(HF2))^1)*((1+(HF3))^1)*((1+(HF4))^1)*((1+(HF5))^1)*((1+(HF6))^1)*((1+(HF7))^1)*((1+(HF8))^1)*((1+(HF9))^1))/((1+('DIVIDEND VALUATION'!$B$42+'DIVIDEND VALUATION'!$B$43))^9)+('DIVIDEND VALUATION'!$J$3*((1+(HF1))^1)*((1+(HF2))^1)*((1+(HF3))^1)*((1+(HF4))^1)*((1+(HF5))^1)*((1+(HF6))^1)*((1+(HF7))^1)*((1+(HF8))^1)*((1+(HF9))^1)*((1+(HF10))^1))/((1+('DIVIDEND VALUATION'!$B$42+'DIVIDEND VALUATION'!$B$43))^10)+('DIVIDEND VALUATION'!$J$3*((1+(HF1))^1)*((1+(HF2))^1)*((1+(HF3))^1)*((1+(HF4))^1)*((1+(HF5))^1)*((1+(HF6))^1)*((1+(HF7))^1)*((1+(HF8))^1)*((1+(HF9))^1)*((1+(HF10))^1)*((1+(HF11))^1))/((1+('DIVIDEND VALUATION'!$B$42+'DIVIDEND VALUATION'!$B$43))^11)+('DIVIDEND VALUATION'!$J$3*((1+(HF1))^1)*((1+(HF2))^1)*((1+(HF3))^1)*((1+(HF4))^1)*((1+(HF5))^1)*((1+(HF6))^1)*((1+(HF7))^1)*((1+(HF8))^1)*((1+(HF9))^1)*((1+(HF10))^1)*((1+(HF11))^1)*((1+(HF12))^1))/((1+('DIVIDEND VALUATION'!$B$42+'DIVIDEND VALUATION'!$B$43))^12)+('DIVIDEND VALUATION'!$J$3*((1+(HF1))^1)*((1+(HF2))^1)*((1+(HF3))^1)*((1+(HF4))^1)*((1+(HF5))^1)*((1+(HF6))^1)*((1+(HF7))^1)*((1+(HF8))^1)*((1+(HF9))^1)*((1+(HF10))^1)*((1+(HF11))^1)*((1+(HF12))^1)*((1+(HF13))^1))/((1+('DIVIDEND VALUATION'!$B$42+'DIVIDEND VALUATION'!$B$43))^13)+('DIVIDEND VALUATION'!$J$3*((1+(HF1))^1)*((1+(HF2))^1)*((1+(HF3))^1)*((1+(HF4))^1)*((1+(HF5))^1)*((1+(HF6))^1)*((1+(HF7))^1)*((1+(HF8))^1)*((1+(HF9))^1)*((1+(HF10))^1)*((1+(HF11))^1)*((1+(HF12))^1)*((1+(HF13))^1)*((1+(HF14))^1))/((1+('DIVIDEND VALUATION'!$B$42+'DIVIDEND VALUATION'!$B$43))^14)+('DIVIDEND VALUATION'!$J$3*((1+(HF1))^1)*((1+(HF2))^1)*((1+(HF3))^1)*((1+(HF4))^1)*((1+(HF5))^1)*((1+(HF6))^1)*((1+(HF7))^1)*((1+(HF8))^1)*((1+(HF9))^1)*((1+(HF10))^1)*((1+(HF11))^1)*((1+(HF12))^1)*((1+(HF13))^1)*((1+(HF14))^1)*((1+(HF15))^1))/((1+('DIVIDEND VALUATION'!$B$42+'DIVIDEND VALUATION'!$B$43))^15)+(('DIVIDEND VALUATION'!$J$3*((1+(HF1))^1)*((1+(HF2))^1)*((1+(HF3))^1)*((1+(HF4))^1)*((1+(HF5))^1)*((1+(HF6))^1)*((1+(HF7))^1)*((1+(HF8))^1)*((1+(HF9))^1)*((1+(HF10))^1)*((1+(HF11))^1)*((1+(HF12))^1)*((1+(HF13))^1)*((1+(HF14))^1)*((1+(HF15))^1))/((1+('DIVIDEND VALUATION'!$B$42+'DIVIDEND VALUATION'!$B$43))^15)/('DIVIDEND VALUATION'!$B$42-'DIVIDEND VALUATION'!$B$43)))))</f>
        <v>90.953006656585202</v>
      </c>
      <c r="HG16" s="32">
        <f ca="1">SUM(((('DIVIDEND VALUATION'!$J$3*((1+(HG1))^1))/((1+('DIVIDEND VALUATION'!$B$42+'DIVIDEND VALUATION'!$B$43))^1)+('DIVIDEND VALUATION'!$J$3*((1+(HG1))^1)*((1+(HG2))^1))/((1+('DIVIDEND VALUATION'!$B$42+'DIVIDEND VALUATION'!$B$43))^2)+('DIVIDEND VALUATION'!$J$3*((1+(HG1))^1)*((1+(HG2))^1)*((1+(HG3))^1))/((1+('DIVIDEND VALUATION'!$B$42+'DIVIDEND VALUATION'!$B$43))^3)+('DIVIDEND VALUATION'!$J$3*((1+(HG1))^1)*((1+(HG2))^1)*((1+(HG3))^1)*((1+(HG4))^1))/((1+('DIVIDEND VALUATION'!$B$42+'DIVIDEND VALUATION'!$B$43))^4)+('DIVIDEND VALUATION'!$J$3*((1+(HG1))^1)*((1+(HG2))^1)*((1+(HG3))^1)*((1+(HG4))^1)*((1+(HG5))^1))/((1+('DIVIDEND VALUATION'!$B$42+'DIVIDEND VALUATION'!$B$43))^5)+('DIVIDEND VALUATION'!$J$3*((1+(HG1))^1)*((1+(HG2))^1)*((1+(HG3))^1)*((1+(HG4))^1)*((1+(HG5))^1)*((1+(HG6))^1))/((1+('DIVIDEND VALUATION'!$B$42+'DIVIDEND VALUATION'!$B$43))^6)+('DIVIDEND VALUATION'!$J$3*((1+(HG1))^1)*((1+(HG2))^1)*((1+(HG3))^1)*((1+(HG4))^1)*((1+(HG5))^1)*((1+(HG6))^1)*((1+(HG7))^1))/((1+('DIVIDEND VALUATION'!$B$42+'DIVIDEND VALUATION'!$B$43))^7)+('DIVIDEND VALUATION'!$J$3*((1+(HG1))^1)*((1+(HG2))^1)*((1+(HG3))^1)*((1+(HG4))^1)*((1+(HG5))^1)*((1+(HG6))^1)*((1+(HG7))^1)*((1+(HG8))^1))/((1+('DIVIDEND VALUATION'!$B$42+'DIVIDEND VALUATION'!$B$43))^8)+('DIVIDEND VALUATION'!$J$3*((1+(HG1))^1)*((1+(HG2))^1)*((1+(HG3))^1)*((1+(HG4))^1)*((1+(HG5))^1)*((1+(HG6))^1)*((1+(HG7))^1)*((1+(HG8))^1)*((1+(HG9))^1))/((1+('DIVIDEND VALUATION'!$B$42+'DIVIDEND VALUATION'!$B$43))^9)+('DIVIDEND VALUATION'!$J$3*((1+(HG1))^1)*((1+(HG2))^1)*((1+(HG3))^1)*((1+(HG4))^1)*((1+(HG5))^1)*((1+(HG6))^1)*((1+(HG7))^1)*((1+(HG8))^1)*((1+(HG9))^1)*((1+(HG10))^1))/((1+('DIVIDEND VALUATION'!$B$42+'DIVIDEND VALUATION'!$B$43))^10)+('DIVIDEND VALUATION'!$J$3*((1+(HG1))^1)*((1+(HG2))^1)*((1+(HG3))^1)*((1+(HG4))^1)*((1+(HG5))^1)*((1+(HG6))^1)*((1+(HG7))^1)*((1+(HG8))^1)*((1+(HG9))^1)*((1+(HG10))^1)*((1+(HG11))^1))/((1+('DIVIDEND VALUATION'!$B$42+'DIVIDEND VALUATION'!$B$43))^11)+('DIVIDEND VALUATION'!$J$3*((1+(HG1))^1)*((1+(HG2))^1)*((1+(HG3))^1)*((1+(HG4))^1)*((1+(HG5))^1)*((1+(HG6))^1)*((1+(HG7))^1)*((1+(HG8))^1)*((1+(HG9))^1)*((1+(HG10))^1)*((1+(HG11))^1)*((1+(HG12))^1))/((1+('DIVIDEND VALUATION'!$B$42+'DIVIDEND VALUATION'!$B$43))^12)+('DIVIDEND VALUATION'!$J$3*((1+(HG1))^1)*((1+(HG2))^1)*((1+(HG3))^1)*((1+(HG4))^1)*((1+(HG5))^1)*((1+(HG6))^1)*((1+(HG7))^1)*((1+(HG8))^1)*((1+(HG9))^1)*((1+(HG10))^1)*((1+(HG11))^1)*((1+(HG12))^1)*((1+(HG13))^1))/((1+('DIVIDEND VALUATION'!$B$42+'DIVIDEND VALUATION'!$B$43))^13)+('DIVIDEND VALUATION'!$J$3*((1+(HG1))^1)*((1+(HG2))^1)*((1+(HG3))^1)*((1+(HG4))^1)*((1+(HG5))^1)*((1+(HG6))^1)*((1+(HG7))^1)*((1+(HG8))^1)*((1+(HG9))^1)*((1+(HG10))^1)*((1+(HG11))^1)*((1+(HG12))^1)*((1+(HG13))^1)*((1+(HG14))^1))/((1+('DIVIDEND VALUATION'!$B$42+'DIVIDEND VALUATION'!$B$43))^14)+('DIVIDEND VALUATION'!$J$3*((1+(HG1))^1)*((1+(HG2))^1)*((1+(HG3))^1)*((1+(HG4))^1)*((1+(HG5))^1)*((1+(HG6))^1)*((1+(HG7))^1)*((1+(HG8))^1)*((1+(HG9))^1)*((1+(HG10))^1)*((1+(HG11))^1)*((1+(HG12))^1)*((1+(HG13))^1)*((1+(HG14))^1)*((1+(HG15))^1))/((1+('DIVIDEND VALUATION'!$B$42+'DIVIDEND VALUATION'!$B$43))^15)+(('DIVIDEND VALUATION'!$J$3*((1+(HG1))^1)*((1+(HG2))^1)*((1+(HG3))^1)*((1+(HG4))^1)*((1+(HG5))^1)*((1+(HG6))^1)*((1+(HG7))^1)*((1+(HG8))^1)*((1+(HG9))^1)*((1+(HG10))^1)*((1+(HG11))^1)*((1+(HG12))^1)*((1+(HG13))^1)*((1+(HG14))^1)*((1+(HG15))^1))/((1+('DIVIDEND VALUATION'!$B$42+'DIVIDEND VALUATION'!$B$43))^15)/('DIVIDEND VALUATION'!$B$42-'DIVIDEND VALUATION'!$B$43)))))</f>
        <v>47.345452352940569</v>
      </c>
      <c r="HH16" s="32">
        <f ca="1">SUM(((('DIVIDEND VALUATION'!$J$3*((1+(HH1))^1))/((1+('DIVIDEND VALUATION'!$B$42+'DIVIDEND VALUATION'!$B$43))^1)+('DIVIDEND VALUATION'!$J$3*((1+(HH1))^1)*((1+(HH2))^1))/((1+('DIVIDEND VALUATION'!$B$42+'DIVIDEND VALUATION'!$B$43))^2)+('DIVIDEND VALUATION'!$J$3*((1+(HH1))^1)*((1+(HH2))^1)*((1+(HH3))^1))/((1+('DIVIDEND VALUATION'!$B$42+'DIVIDEND VALUATION'!$B$43))^3)+('DIVIDEND VALUATION'!$J$3*((1+(HH1))^1)*((1+(HH2))^1)*((1+(HH3))^1)*((1+(HH4))^1))/((1+('DIVIDEND VALUATION'!$B$42+'DIVIDEND VALUATION'!$B$43))^4)+('DIVIDEND VALUATION'!$J$3*((1+(HH1))^1)*((1+(HH2))^1)*((1+(HH3))^1)*((1+(HH4))^1)*((1+(HH5))^1))/((1+('DIVIDEND VALUATION'!$B$42+'DIVIDEND VALUATION'!$B$43))^5)+('DIVIDEND VALUATION'!$J$3*((1+(HH1))^1)*((1+(HH2))^1)*((1+(HH3))^1)*((1+(HH4))^1)*((1+(HH5))^1)*((1+(HH6))^1))/((1+('DIVIDEND VALUATION'!$B$42+'DIVIDEND VALUATION'!$B$43))^6)+('DIVIDEND VALUATION'!$J$3*((1+(HH1))^1)*((1+(HH2))^1)*((1+(HH3))^1)*((1+(HH4))^1)*((1+(HH5))^1)*((1+(HH6))^1)*((1+(HH7))^1))/((1+('DIVIDEND VALUATION'!$B$42+'DIVIDEND VALUATION'!$B$43))^7)+('DIVIDEND VALUATION'!$J$3*((1+(HH1))^1)*((1+(HH2))^1)*((1+(HH3))^1)*((1+(HH4))^1)*((1+(HH5))^1)*((1+(HH6))^1)*((1+(HH7))^1)*((1+(HH8))^1))/((1+('DIVIDEND VALUATION'!$B$42+'DIVIDEND VALUATION'!$B$43))^8)+('DIVIDEND VALUATION'!$J$3*((1+(HH1))^1)*((1+(HH2))^1)*((1+(HH3))^1)*((1+(HH4))^1)*((1+(HH5))^1)*((1+(HH6))^1)*((1+(HH7))^1)*((1+(HH8))^1)*((1+(HH9))^1))/((1+('DIVIDEND VALUATION'!$B$42+'DIVIDEND VALUATION'!$B$43))^9)+('DIVIDEND VALUATION'!$J$3*((1+(HH1))^1)*((1+(HH2))^1)*((1+(HH3))^1)*((1+(HH4))^1)*((1+(HH5))^1)*((1+(HH6))^1)*((1+(HH7))^1)*((1+(HH8))^1)*((1+(HH9))^1)*((1+(HH10))^1))/((1+('DIVIDEND VALUATION'!$B$42+'DIVIDEND VALUATION'!$B$43))^10)+('DIVIDEND VALUATION'!$J$3*((1+(HH1))^1)*((1+(HH2))^1)*((1+(HH3))^1)*((1+(HH4))^1)*((1+(HH5))^1)*((1+(HH6))^1)*((1+(HH7))^1)*((1+(HH8))^1)*((1+(HH9))^1)*((1+(HH10))^1)*((1+(HH11))^1))/((1+('DIVIDEND VALUATION'!$B$42+'DIVIDEND VALUATION'!$B$43))^11)+('DIVIDEND VALUATION'!$J$3*((1+(HH1))^1)*((1+(HH2))^1)*((1+(HH3))^1)*((1+(HH4))^1)*((1+(HH5))^1)*((1+(HH6))^1)*((1+(HH7))^1)*((1+(HH8))^1)*((1+(HH9))^1)*((1+(HH10))^1)*((1+(HH11))^1)*((1+(HH12))^1))/((1+('DIVIDEND VALUATION'!$B$42+'DIVIDEND VALUATION'!$B$43))^12)+('DIVIDEND VALUATION'!$J$3*((1+(HH1))^1)*((1+(HH2))^1)*((1+(HH3))^1)*((1+(HH4))^1)*((1+(HH5))^1)*((1+(HH6))^1)*((1+(HH7))^1)*((1+(HH8))^1)*((1+(HH9))^1)*((1+(HH10))^1)*((1+(HH11))^1)*((1+(HH12))^1)*((1+(HH13))^1))/((1+('DIVIDEND VALUATION'!$B$42+'DIVIDEND VALUATION'!$B$43))^13)+('DIVIDEND VALUATION'!$J$3*((1+(HH1))^1)*((1+(HH2))^1)*((1+(HH3))^1)*((1+(HH4))^1)*((1+(HH5))^1)*((1+(HH6))^1)*((1+(HH7))^1)*((1+(HH8))^1)*((1+(HH9))^1)*((1+(HH10))^1)*((1+(HH11))^1)*((1+(HH12))^1)*((1+(HH13))^1)*((1+(HH14))^1))/((1+('DIVIDEND VALUATION'!$B$42+'DIVIDEND VALUATION'!$B$43))^14)+('DIVIDEND VALUATION'!$J$3*((1+(HH1))^1)*((1+(HH2))^1)*((1+(HH3))^1)*((1+(HH4))^1)*((1+(HH5))^1)*((1+(HH6))^1)*((1+(HH7))^1)*((1+(HH8))^1)*((1+(HH9))^1)*((1+(HH10))^1)*((1+(HH11))^1)*((1+(HH12))^1)*((1+(HH13))^1)*((1+(HH14))^1)*((1+(HH15))^1))/((1+('DIVIDEND VALUATION'!$B$42+'DIVIDEND VALUATION'!$B$43))^15)+(('DIVIDEND VALUATION'!$J$3*((1+(HH1))^1)*((1+(HH2))^1)*((1+(HH3))^1)*((1+(HH4))^1)*((1+(HH5))^1)*((1+(HH6))^1)*((1+(HH7))^1)*((1+(HH8))^1)*((1+(HH9))^1)*((1+(HH10))^1)*((1+(HH11))^1)*((1+(HH12))^1)*((1+(HH13))^1)*((1+(HH14))^1)*((1+(HH15))^1))/((1+('DIVIDEND VALUATION'!$B$42+'DIVIDEND VALUATION'!$B$43))^15)/('DIVIDEND VALUATION'!$B$42-'DIVIDEND VALUATION'!$B$43)))))</f>
        <v>23.778628922865042</v>
      </c>
      <c r="HI16" s="32">
        <f ca="1">SUM(((('DIVIDEND VALUATION'!$J$3*((1+(HI1))^1))/((1+('DIVIDEND VALUATION'!$B$42+'DIVIDEND VALUATION'!$B$43))^1)+('DIVIDEND VALUATION'!$J$3*((1+(HI1))^1)*((1+(HI2))^1))/((1+('DIVIDEND VALUATION'!$B$42+'DIVIDEND VALUATION'!$B$43))^2)+('DIVIDEND VALUATION'!$J$3*((1+(HI1))^1)*((1+(HI2))^1)*((1+(HI3))^1))/((1+('DIVIDEND VALUATION'!$B$42+'DIVIDEND VALUATION'!$B$43))^3)+('DIVIDEND VALUATION'!$J$3*((1+(HI1))^1)*((1+(HI2))^1)*((1+(HI3))^1)*((1+(HI4))^1))/((1+('DIVIDEND VALUATION'!$B$42+'DIVIDEND VALUATION'!$B$43))^4)+('DIVIDEND VALUATION'!$J$3*((1+(HI1))^1)*((1+(HI2))^1)*((1+(HI3))^1)*((1+(HI4))^1)*((1+(HI5))^1))/((1+('DIVIDEND VALUATION'!$B$42+'DIVIDEND VALUATION'!$B$43))^5)+('DIVIDEND VALUATION'!$J$3*((1+(HI1))^1)*((1+(HI2))^1)*((1+(HI3))^1)*((1+(HI4))^1)*((1+(HI5))^1)*((1+(HI6))^1))/((1+('DIVIDEND VALUATION'!$B$42+'DIVIDEND VALUATION'!$B$43))^6)+('DIVIDEND VALUATION'!$J$3*((1+(HI1))^1)*((1+(HI2))^1)*((1+(HI3))^1)*((1+(HI4))^1)*((1+(HI5))^1)*((1+(HI6))^1)*((1+(HI7))^1))/((1+('DIVIDEND VALUATION'!$B$42+'DIVIDEND VALUATION'!$B$43))^7)+('DIVIDEND VALUATION'!$J$3*((1+(HI1))^1)*((1+(HI2))^1)*((1+(HI3))^1)*((1+(HI4))^1)*((1+(HI5))^1)*((1+(HI6))^1)*((1+(HI7))^1)*((1+(HI8))^1))/((1+('DIVIDEND VALUATION'!$B$42+'DIVIDEND VALUATION'!$B$43))^8)+('DIVIDEND VALUATION'!$J$3*((1+(HI1))^1)*((1+(HI2))^1)*((1+(HI3))^1)*((1+(HI4))^1)*((1+(HI5))^1)*((1+(HI6))^1)*((1+(HI7))^1)*((1+(HI8))^1)*((1+(HI9))^1))/((1+('DIVIDEND VALUATION'!$B$42+'DIVIDEND VALUATION'!$B$43))^9)+('DIVIDEND VALUATION'!$J$3*((1+(HI1))^1)*((1+(HI2))^1)*((1+(HI3))^1)*((1+(HI4))^1)*((1+(HI5))^1)*((1+(HI6))^1)*((1+(HI7))^1)*((1+(HI8))^1)*((1+(HI9))^1)*((1+(HI10))^1))/((1+('DIVIDEND VALUATION'!$B$42+'DIVIDEND VALUATION'!$B$43))^10)+('DIVIDEND VALUATION'!$J$3*((1+(HI1))^1)*((1+(HI2))^1)*((1+(HI3))^1)*((1+(HI4))^1)*((1+(HI5))^1)*((1+(HI6))^1)*((1+(HI7))^1)*((1+(HI8))^1)*((1+(HI9))^1)*((1+(HI10))^1)*((1+(HI11))^1))/((1+('DIVIDEND VALUATION'!$B$42+'DIVIDEND VALUATION'!$B$43))^11)+('DIVIDEND VALUATION'!$J$3*((1+(HI1))^1)*((1+(HI2))^1)*((1+(HI3))^1)*((1+(HI4))^1)*((1+(HI5))^1)*((1+(HI6))^1)*((1+(HI7))^1)*((1+(HI8))^1)*((1+(HI9))^1)*((1+(HI10))^1)*((1+(HI11))^1)*((1+(HI12))^1))/((1+('DIVIDEND VALUATION'!$B$42+'DIVIDEND VALUATION'!$B$43))^12)+('DIVIDEND VALUATION'!$J$3*((1+(HI1))^1)*((1+(HI2))^1)*((1+(HI3))^1)*((1+(HI4))^1)*((1+(HI5))^1)*((1+(HI6))^1)*((1+(HI7))^1)*((1+(HI8))^1)*((1+(HI9))^1)*((1+(HI10))^1)*((1+(HI11))^1)*((1+(HI12))^1)*((1+(HI13))^1))/((1+('DIVIDEND VALUATION'!$B$42+'DIVIDEND VALUATION'!$B$43))^13)+('DIVIDEND VALUATION'!$J$3*((1+(HI1))^1)*((1+(HI2))^1)*((1+(HI3))^1)*((1+(HI4))^1)*((1+(HI5))^1)*((1+(HI6))^1)*((1+(HI7))^1)*((1+(HI8))^1)*((1+(HI9))^1)*((1+(HI10))^1)*((1+(HI11))^1)*((1+(HI12))^1)*((1+(HI13))^1)*((1+(HI14))^1))/((1+('DIVIDEND VALUATION'!$B$42+'DIVIDEND VALUATION'!$B$43))^14)+('DIVIDEND VALUATION'!$J$3*((1+(HI1))^1)*((1+(HI2))^1)*((1+(HI3))^1)*((1+(HI4))^1)*((1+(HI5))^1)*((1+(HI6))^1)*((1+(HI7))^1)*((1+(HI8))^1)*((1+(HI9))^1)*((1+(HI10))^1)*((1+(HI11))^1)*((1+(HI12))^1)*((1+(HI13))^1)*((1+(HI14))^1)*((1+(HI15))^1))/((1+('DIVIDEND VALUATION'!$B$42+'DIVIDEND VALUATION'!$B$43))^15)+(('DIVIDEND VALUATION'!$J$3*((1+(HI1))^1)*((1+(HI2))^1)*((1+(HI3))^1)*((1+(HI4))^1)*((1+(HI5))^1)*((1+(HI6))^1)*((1+(HI7))^1)*((1+(HI8))^1)*((1+(HI9))^1)*((1+(HI10))^1)*((1+(HI11))^1)*((1+(HI12))^1)*((1+(HI13))^1)*((1+(HI14))^1)*((1+(HI15))^1))/((1+('DIVIDEND VALUATION'!$B$42+'DIVIDEND VALUATION'!$B$43))^15)/('DIVIDEND VALUATION'!$B$42-'DIVIDEND VALUATION'!$B$43)))))</f>
        <v>42.253819443517102</v>
      </c>
      <c r="HJ16" s="32">
        <f ca="1">SUM(((('DIVIDEND VALUATION'!$J$3*((1+(HJ1))^1))/((1+('DIVIDEND VALUATION'!$B$42+'DIVIDEND VALUATION'!$B$43))^1)+('DIVIDEND VALUATION'!$J$3*((1+(HJ1))^1)*((1+(HJ2))^1))/((1+('DIVIDEND VALUATION'!$B$42+'DIVIDEND VALUATION'!$B$43))^2)+('DIVIDEND VALUATION'!$J$3*((1+(HJ1))^1)*((1+(HJ2))^1)*((1+(HJ3))^1))/((1+('DIVIDEND VALUATION'!$B$42+'DIVIDEND VALUATION'!$B$43))^3)+('DIVIDEND VALUATION'!$J$3*((1+(HJ1))^1)*((1+(HJ2))^1)*((1+(HJ3))^1)*((1+(HJ4))^1))/((1+('DIVIDEND VALUATION'!$B$42+'DIVIDEND VALUATION'!$B$43))^4)+('DIVIDEND VALUATION'!$J$3*((1+(HJ1))^1)*((1+(HJ2))^1)*((1+(HJ3))^1)*((1+(HJ4))^1)*((1+(HJ5))^1))/((1+('DIVIDEND VALUATION'!$B$42+'DIVIDEND VALUATION'!$B$43))^5)+('DIVIDEND VALUATION'!$J$3*((1+(HJ1))^1)*((1+(HJ2))^1)*((1+(HJ3))^1)*((1+(HJ4))^1)*((1+(HJ5))^1)*((1+(HJ6))^1))/((1+('DIVIDEND VALUATION'!$B$42+'DIVIDEND VALUATION'!$B$43))^6)+('DIVIDEND VALUATION'!$J$3*((1+(HJ1))^1)*((1+(HJ2))^1)*((1+(HJ3))^1)*((1+(HJ4))^1)*((1+(HJ5))^1)*((1+(HJ6))^1)*((1+(HJ7))^1))/((1+('DIVIDEND VALUATION'!$B$42+'DIVIDEND VALUATION'!$B$43))^7)+('DIVIDEND VALUATION'!$J$3*((1+(HJ1))^1)*((1+(HJ2))^1)*((1+(HJ3))^1)*((1+(HJ4))^1)*((1+(HJ5))^1)*((1+(HJ6))^1)*((1+(HJ7))^1)*((1+(HJ8))^1))/((1+('DIVIDEND VALUATION'!$B$42+'DIVIDEND VALUATION'!$B$43))^8)+('DIVIDEND VALUATION'!$J$3*((1+(HJ1))^1)*((1+(HJ2))^1)*((1+(HJ3))^1)*((1+(HJ4))^1)*((1+(HJ5))^1)*((1+(HJ6))^1)*((1+(HJ7))^1)*((1+(HJ8))^1)*((1+(HJ9))^1))/((1+('DIVIDEND VALUATION'!$B$42+'DIVIDEND VALUATION'!$B$43))^9)+('DIVIDEND VALUATION'!$J$3*((1+(HJ1))^1)*((1+(HJ2))^1)*((1+(HJ3))^1)*((1+(HJ4))^1)*((1+(HJ5))^1)*((1+(HJ6))^1)*((1+(HJ7))^1)*((1+(HJ8))^1)*((1+(HJ9))^1)*((1+(HJ10))^1))/((1+('DIVIDEND VALUATION'!$B$42+'DIVIDEND VALUATION'!$B$43))^10)+('DIVIDEND VALUATION'!$J$3*((1+(HJ1))^1)*((1+(HJ2))^1)*((1+(HJ3))^1)*((1+(HJ4))^1)*((1+(HJ5))^1)*((1+(HJ6))^1)*((1+(HJ7))^1)*((1+(HJ8))^1)*((1+(HJ9))^1)*((1+(HJ10))^1)*((1+(HJ11))^1))/((1+('DIVIDEND VALUATION'!$B$42+'DIVIDEND VALUATION'!$B$43))^11)+('DIVIDEND VALUATION'!$J$3*((1+(HJ1))^1)*((1+(HJ2))^1)*((1+(HJ3))^1)*((1+(HJ4))^1)*((1+(HJ5))^1)*((1+(HJ6))^1)*((1+(HJ7))^1)*((1+(HJ8))^1)*((1+(HJ9))^1)*((1+(HJ10))^1)*((1+(HJ11))^1)*((1+(HJ12))^1))/((1+('DIVIDEND VALUATION'!$B$42+'DIVIDEND VALUATION'!$B$43))^12)+('DIVIDEND VALUATION'!$J$3*((1+(HJ1))^1)*((1+(HJ2))^1)*((1+(HJ3))^1)*((1+(HJ4))^1)*((1+(HJ5))^1)*((1+(HJ6))^1)*((1+(HJ7))^1)*((1+(HJ8))^1)*((1+(HJ9))^1)*((1+(HJ10))^1)*((1+(HJ11))^1)*((1+(HJ12))^1)*((1+(HJ13))^1))/((1+('DIVIDEND VALUATION'!$B$42+'DIVIDEND VALUATION'!$B$43))^13)+('DIVIDEND VALUATION'!$J$3*((1+(HJ1))^1)*((1+(HJ2))^1)*((1+(HJ3))^1)*((1+(HJ4))^1)*((1+(HJ5))^1)*((1+(HJ6))^1)*((1+(HJ7))^1)*((1+(HJ8))^1)*((1+(HJ9))^1)*((1+(HJ10))^1)*((1+(HJ11))^1)*((1+(HJ12))^1)*((1+(HJ13))^1)*((1+(HJ14))^1))/((1+('DIVIDEND VALUATION'!$B$42+'DIVIDEND VALUATION'!$B$43))^14)+('DIVIDEND VALUATION'!$J$3*((1+(HJ1))^1)*((1+(HJ2))^1)*((1+(HJ3))^1)*((1+(HJ4))^1)*((1+(HJ5))^1)*((1+(HJ6))^1)*((1+(HJ7))^1)*((1+(HJ8))^1)*((1+(HJ9))^1)*((1+(HJ10))^1)*((1+(HJ11))^1)*((1+(HJ12))^1)*((1+(HJ13))^1)*((1+(HJ14))^1)*((1+(HJ15))^1))/((1+('DIVIDEND VALUATION'!$B$42+'DIVIDEND VALUATION'!$B$43))^15)+(('DIVIDEND VALUATION'!$J$3*((1+(HJ1))^1)*((1+(HJ2))^1)*((1+(HJ3))^1)*((1+(HJ4))^1)*((1+(HJ5))^1)*((1+(HJ6))^1)*((1+(HJ7))^1)*((1+(HJ8))^1)*((1+(HJ9))^1)*((1+(HJ10))^1)*((1+(HJ11))^1)*((1+(HJ12))^1)*((1+(HJ13))^1)*((1+(HJ14))^1)*((1+(HJ15))^1))/((1+('DIVIDEND VALUATION'!$B$42+'DIVIDEND VALUATION'!$B$43))^15)/('DIVIDEND VALUATION'!$B$42-'DIVIDEND VALUATION'!$B$43)))))</f>
        <v>35.423952122958902</v>
      </c>
      <c r="HK16" s="32">
        <f ca="1">SUM(((('DIVIDEND VALUATION'!$J$3*((1+(HK1))^1))/((1+('DIVIDEND VALUATION'!$B$42+'DIVIDEND VALUATION'!$B$43))^1)+('DIVIDEND VALUATION'!$J$3*((1+(HK1))^1)*((1+(HK2))^1))/((1+('DIVIDEND VALUATION'!$B$42+'DIVIDEND VALUATION'!$B$43))^2)+('DIVIDEND VALUATION'!$J$3*((1+(HK1))^1)*((1+(HK2))^1)*((1+(HK3))^1))/((1+('DIVIDEND VALUATION'!$B$42+'DIVIDEND VALUATION'!$B$43))^3)+('DIVIDEND VALUATION'!$J$3*((1+(HK1))^1)*((1+(HK2))^1)*((1+(HK3))^1)*((1+(HK4))^1))/((1+('DIVIDEND VALUATION'!$B$42+'DIVIDEND VALUATION'!$B$43))^4)+('DIVIDEND VALUATION'!$J$3*((1+(HK1))^1)*((1+(HK2))^1)*((1+(HK3))^1)*((1+(HK4))^1)*((1+(HK5))^1))/((1+('DIVIDEND VALUATION'!$B$42+'DIVIDEND VALUATION'!$B$43))^5)+('DIVIDEND VALUATION'!$J$3*((1+(HK1))^1)*((1+(HK2))^1)*((1+(HK3))^1)*((1+(HK4))^1)*((1+(HK5))^1)*((1+(HK6))^1))/((1+('DIVIDEND VALUATION'!$B$42+'DIVIDEND VALUATION'!$B$43))^6)+('DIVIDEND VALUATION'!$J$3*((1+(HK1))^1)*((1+(HK2))^1)*((1+(HK3))^1)*((1+(HK4))^1)*((1+(HK5))^1)*((1+(HK6))^1)*((1+(HK7))^1))/((1+('DIVIDEND VALUATION'!$B$42+'DIVIDEND VALUATION'!$B$43))^7)+('DIVIDEND VALUATION'!$J$3*((1+(HK1))^1)*((1+(HK2))^1)*((1+(HK3))^1)*((1+(HK4))^1)*((1+(HK5))^1)*((1+(HK6))^1)*((1+(HK7))^1)*((1+(HK8))^1))/((1+('DIVIDEND VALUATION'!$B$42+'DIVIDEND VALUATION'!$B$43))^8)+('DIVIDEND VALUATION'!$J$3*((1+(HK1))^1)*((1+(HK2))^1)*((1+(HK3))^1)*((1+(HK4))^1)*((1+(HK5))^1)*((1+(HK6))^1)*((1+(HK7))^1)*((1+(HK8))^1)*((1+(HK9))^1))/((1+('DIVIDEND VALUATION'!$B$42+'DIVIDEND VALUATION'!$B$43))^9)+('DIVIDEND VALUATION'!$J$3*((1+(HK1))^1)*((1+(HK2))^1)*((1+(HK3))^1)*((1+(HK4))^1)*((1+(HK5))^1)*((1+(HK6))^1)*((1+(HK7))^1)*((1+(HK8))^1)*((1+(HK9))^1)*((1+(HK10))^1))/((1+('DIVIDEND VALUATION'!$B$42+'DIVIDEND VALUATION'!$B$43))^10)+('DIVIDEND VALUATION'!$J$3*((1+(HK1))^1)*((1+(HK2))^1)*((1+(HK3))^1)*((1+(HK4))^1)*((1+(HK5))^1)*((1+(HK6))^1)*((1+(HK7))^1)*((1+(HK8))^1)*((1+(HK9))^1)*((1+(HK10))^1)*((1+(HK11))^1))/((1+('DIVIDEND VALUATION'!$B$42+'DIVIDEND VALUATION'!$B$43))^11)+('DIVIDEND VALUATION'!$J$3*((1+(HK1))^1)*((1+(HK2))^1)*((1+(HK3))^1)*((1+(HK4))^1)*((1+(HK5))^1)*((1+(HK6))^1)*((1+(HK7))^1)*((1+(HK8))^1)*((1+(HK9))^1)*((1+(HK10))^1)*((1+(HK11))^1)*((1+(HK12))^1))/((1+('DIVIDEND VALUATION'!$B$42+'DIVIDEND VALUATION'!$B$43))^12)+('DIVIDEND VALUATION'!$J$3*((1+(HK1))^1)*((1+(HK2))^1)*((1+(HK3))^1)*((1+(HK4))^1)*((1+(HK5))^1)*((1+(HK6))^1)*((1+(HK7))^1)*((1+(HK8))^1)*((1+(HK9))^1)*((1+(HK10))^1)*((1+(HK11))^1)*((1+(HK12))^1)*((1+(HK13))^1))/((1+('DIVIDEND VALUATION'!$B$42+'DIVIDEND VALUATION'!$B$43))^13)+('DIVIDEND VALUATION'!$J$3*((1+(HK1))^1)*((1+(HK2))^1)*((1+(HK3))^1)*((1+(HK4))^1)*((1+(HK5))^1)*((1+(HK6))^1)*((1+(HK7))^1)*((1+(HK8))^1)*((1+(HK9))^1)*((1+(HK10))^1)*((1+(HK11))^1)*((1+(HK12))^1)*((1+(HK13))^1)*((1+(HK14))^1))/((1+('DIVIDEND VALUATION'!$B$42+'DIVIDEND VALUATION'!$B$43))^14)+('DIVIDEND VALUATION'!$J$3*((1+(HK1))^1)*((1+(HK2))^1)*((1+(HK3))^1)*((1+(HK4))^1)*((1+(HK5))^1)*((1+(HK6))^1)*((1+(HK7))^1)*((1+(HK8))^1)*((1+(HK9))^1)*((1+(HK10))^1)*((1+(HK11))^1)*((1+(HK12))^1)*((1+(HK13))^1)*((1+(HK14))^1)*((1+(HK15))^1))/((1+('DIVIDEND VALUATION'!$B$42+'DIVIDEND VALUATION'!$B$43))^15)+(('DIVIDEND VALUATION'!$J$3*((1+(HK1))^1)*((1+(HK2))^1)*((1+(HK3))^1)*((1+(HK4))^1)*((1+(HK5))^1)*((1+(HK6))^1)*((1+(HK7))^1)*((1+(HK8))^1)*((1+(HK9))^1)*((1+(HK10))^1)*((1+(HK11))^1)*((1+(HK12))^1)*((1+(HK13))^1)*((1+(HK14))^1)*((1+(HK15))^1))/((1+('DIVIDEND VALUATION'!$B$42+'DIVIDEND VALUATION'!$B$43))^15)/('DIVIDEND VALUATION'!$B$42-'DIVIDEND VALUATION'!$B$43)))))</f>
        <v>81.142203201514846</v>
      </c>
      <c r="HL16" s="32">
        <f ca="1">SUM(((('DIVIDEND VALUATION'!$J$3*((1+(HL1))^1))/((1+('DIVIDEND VALUATION'!$B$42+'DIVIDEND VALUATION'!$B$43))^1)+('DIVIDEND VALUATION'!$J$3*((1+(HL1))^1)*((1+(HL2))^1))/((1+('DIVIDEND VALUATION'!$B$42+'DIVIDEND VALUATION'!$B$43))^2)+('DIVIDEND VALUATION'!$J$3*((1+(HL1))^1)*((1+(HL2))^1)*((1+(HL3))^1))/((1+('DIVIDEND VALUATION'!$B$42+'DIVIDEND VALUATION'!$B$43))^3)+('DIVIDEND VALUATION'!$J$3*((1+(HL1))^1)*((1+(HL2))^1)*((1+(HL3))^1)*((1+(HL4))^1))/((1+('DIVIDEND VALUATION'!$B$42+'DIVIDEND VALUATION'!$B$43))^4)+('DIVIDEND VALUATION'!$J$3*((1+(HL1))^1)*((1+(HL2))^1)*((1+(HL3))^1)*((1+(HL4))^1)*((1+(HL5))^1))/((1+('DIVIDEND VALUATION'!$B$42+'DIVIDEND VALUATION'!$B$43))^5)+('DIVIDEND VALUATION'!$J$3*((1+(HL1))^1)*((1+(HL2))^1)*((1+(HL3))^1)*((1+(HL4))^1)*((1+(HL5))^1)*((1+(HL6))^1))/((1+('DIVIDEND VALUATION'!$B$42+'DIVIDEND VALUATION'!$B$43))^6)+('DIVIDEND VALUATION'!$J$3*((1+(HL1))^1)*((1+(HL2))^1)*((1+(HL3))^1)*((1+(HL4))^1)*((1+(HL5))^1)*((1+(HL6))^1)*((1+(HL7))^1))/((1+('DIVIDEND VALUATION'!$B$42+'DIVIDEND VALUATION'!$B$43))^7)+('DIVIDEND VALUATION'!$J$3*((1+(HL1))^1)*((1+(HL2))^1)*((1+(HL3))^1)*((1+(HL4))^1)*((1+(HL5))^1)*((1+(HL6))^1)*((1+(HL7))^1)*((1+(HL8))^1))/((1+('DIVIDEND VALUATION'!$B$42+'DIVIDEND VALUATION'!$B$43))^8)+('DIVIDEND VALUATION'!$J$3*((1+(HL1))^1)*((1+(HL2))^1)*((1+(HL3))^1)*((1+(HL4))^1)*((1+(HL5))^1)*((1+(HL6))^1)*((1+(HL7))^1)*((1+(HL8))^1)*((1+(HL9))^1))/((1+('DIVIDEND VALUATION'!$B$42+'DIVIDEND VALUATION'!$B$43))^9)+('DIVIDEND VALUATION'!$J$3*((1+(HL1))^1)*((1+(HL2))^1)*((1+(HL3))^1)*((1+(HL4))^1)*((1+(HL5))^1)*((1+(HL6))^1)*((1+(HL7))^1)*((1+(HL8))^1)*((1+(HL9))^1)*((1+(HL10))^1))/((1+('DIVIDEND VALUATION'!$B$42+'DIVIDEND VALUATION'!$B$43))^10)+('DIVIDEND VALUATION'!$J$3*((1+(HL1))^1)*((1+(HL2))^1)*((1+(HL3))^1)*((1+(HL4))^1)*((1+(HL5))^1)*((1+(HL6))^1)*((1+(HL7))^1)*((1+(HL8))^1)*((1+(HL9))^1)*((1+(HL10))^1)*((1+(HL11))^1))/((1+('DIVIDEND VALUATION'!$B$42+'DIVIDEND VALUATION'!$B$43))^11)+('DIVIDEND VALUATION'!$J$3*((1+(HL1))^1)*((1+(HL2))^1)*((1+(HL3))^1)*((1+(HL4))^1)*((1+(HL5))^1)*((1+(HL6))^1)*((1+(HL7))^1)*((1+(HL8))^1)*((1+(HL9))^1)*((1+(HL10))^1)*((1+(HL11))^1)*((1+(HL12))^1))/((1+('DIVIDEND VALUATION'!$B$42+'DIVIDEND VALUATION'!$B$43))^12)+('DIVIDEND VALUATION'!$J$3*((1+(HL1))^1)*((1+(HL2))^1)*((1+(HL3))^1)*((1+(HL4))^1)*((1+(HL5))^1)*((1+(HL6))^1)*((1+(HL7))^1)*((1+(HL8))^1)*((1+(HL9))^1)*((1+(HL10))^1)*((1+(HL11))^1)*((1+(HL12))^1)*((1+(HL13))^1))/((1+('DIVIDEND VALUATION'!$B$42+'DIVIDEND VALUATION'!$B$43))^13)+('DIVIDEND VALUATION'!$J$3*((1+(HL1))^1)*((1+(HL2))^1)*((1+(HL3))^1)*((1+(HL4))^1)*((1+(HL5))^1)*((1+(HL6))^1)*((1+(HL7))^1)*((1+(HL8))^1)*((1+(HL9))^1)*((1+(HL10))^1)*((1+(HL11))^1)*((1+(HL12))^1)*((1+(HL13))^1)*((1+(HL14))^1))/((1+('DIVIDEND VALUATION'!$B$42+'DIVIDEND VALUATION'!$B$43))^14)+('DIVIDEND VALUATION'!$J$3*((1+(HL1))^1)*((1+(HL2))^1)*((1+(HL3))^1)*((1+(HL4))^1)*((1+(HL5))^1)*((1+(HL6))^1)*((1+(HL7))^1)*((1+(HL8))^1)*((1+(HL9))^1)*((1+(HL10))^1)*((1+(HL11))^1)*((1+(HL12))^1)*((1+(HL13))^1)*((1+(HL14))^1)*((1+(HL15))^1))/((1+('DIVIDEND VALUATION'!$B$42+'DIVIDEND VALUATION'!$B$43))^15)+(('DIVIDEND VALUATION'!$J$3*((1+(HL1))^1)*((1+(HL2))^1)*((1+(HL3))^1)*((1+(HL4))^1)*((1+(HL5))^1)*((1+(HL6))^1)*((1+(HL7))^1)*((1+(HL8))^1)*((1+(HL9))^1)*((1+(HL10))^1)*((1+(HL11))^1)*((1+(HL12))^1)*((1+(HL13))^1)*((1+(HL14))^1)*((1+(HL15))^1))/((1+('DIVIDEND VALUATION'!$B$42+'DIVIDEND VALUATION'!$B$43))^15)/('DIVIDEND VALUATION'!$B$42-'DIVIDEND VALUATION'!$B$43)))))</f>
        <v>62.735993898062119</v>
      </c>
      <c r="HM16" s="32">
        <f ca="1">SUM(((('DIVIDEND VALUATION'!$J$3*((1+(HM1))^1))/((1+('DIVIDEND VALUATION'!$B$42+'DIVIDEND VALUATION'!$B$43))^1)+('DIVIDEND VALUATION'!$J$3*((1+(HM1))^1)*((1+(HM2))^1))/((1+('DIVIDEND VALUATION'!$B$42+'DIVIDEND VALUATION'!$B$43))^2)+('DIVIDEND VALUATION'!$J$3*((1+(HM1))^1)*((1+(HM2))^1)*((1+(HM3))^1))/((1+('DIVIDEND VALUATION'!$B$42+'DIVIDEND VALUATION'!$B$43))^3)+('DIVIDEND VALUATION'!$J$3*((1+(HM1))^1)*((1+(HM2))^1)*((1+(HM3))^1)*((1+(HM4))^1))/((1+('DIVIDEND VALUATION'!$B$42+'DIVIDEND VALUATION'!$B$43))^4)+('DIVIDEND VALUATION'!$J$3*((1+(HM1))^1)*((1+(HM2))^1)*((1+(HM3))^1)*((1+(HM4))^1)*((1+(HM5))^1))/((1+('DIVIDEND VALUATION'!$B$42+'DIVIDEND VALUATION'!$B$43))^5)+('DIVIDEND VALUATION'!$J$3*((1+(HM1))^1)*((1+(HM2))^1)*((1+(HM3))^1)*((1+(HM4))^1)*((1+(HM5))^1)*((1+(HM6))^1))/((1+('DIVIDEND VALUATION'!$B$42+'DIVIDEND VALUATION'!$B$43))^6)+('DIVIDEND VALUATION'!$J$3*((1+(HM1))^1)*((1+(HM2))^1)*((1+(HM3))^1)*((1+(HM4))^1)*((1+(HM5))^1)*((1+(HM6))^1)*((1+(HM7))^1))/((1+('DIVIDEND VALUATION'!$B$42+'DIVIDEND VALUATION'!$B$43))^7)+('DIVIDEND VALUATION'!$J$3*((1+(HM1))^1)*((1+(HM2))^1)*((1+(HM3))^1)*((1+(HM4))^1)*((1+(HM5))^1)*((1+(HM6))^1)*((1+(HM7))^1)*((1+(HM8))^1))/((1+('DIVIDEND VALUATION'!$B$42+'DIVIDEND VALUATION'!$B$43))^8)+('DIVIDEND VALUATION'!$J$3*((1+(HM1))^1)*((1+(HM2))^1)*((1+(HM3))^1)*((1+(HM4))^1)*((1+(HM5))^1)*((1+(HM6))^1)*((1+(HM7))^1)*((1+(HM8))^1)*((1+(HM9))^1))/((1+('DIVIDEND VALUATION'!$B$42+'DIVIDEND VALUATION'!$B$43))^9)+('DIVIDEND VALUATION'!$J$3*((1+(HM1))^1)*((1+(HM2))^1)*((1+(HM3))^1)*((1+(HM4))^1)*((1+(HM5))^1)*((1+(HM6))^1)*((1+(HM7))^1)*((1+(HM8))^1)*((1+(HM9))^1)*((1+(HM10))^1))/((1+('DIVIDEND VALUATION'!$B$42+'DIVIDEND VALUATION'!$B$43))^10)+('DIVIDEND VALUATION'!$J$3*((1+(HM1))^1)*((1+(HM2))^1)*((1+(HM3))^1)*((1+(HM4))^1)*((1+(HM5))^1)*((1+(HM6))^1)*((1+(HM7))^1)*((1+(HM8))^1)*((1+(HM9))^1)*((1+(HM10))^1)*((1+(HM11))^1))/((1+('DIVIDEND VALUATION'!$B$42+'DIVIDEND VALUATION'!$B$43))^11)+('DIVIDEND VALUATION'!$J$3*((1+(HM1))^1)*((1+(HM2))^1)*((1+(HM3))^1)*((1+(HM4))^1)*((1+(HM5))^1)*((1+(HM6))^1)*((1+(HM7))^1)*((1+(HM8))^1)*((1+(HM9))^1)*((1+(HM10))^1)*((1+(HM11))^1)*((1+(HM12))^1))/((1+('DIVIDEND VALUATION'!$B$42+'DIVIDEND VALUATION'!$B$43))^12)+('DIVIDEND VALUATION'!$J$3*((1+(HM1))^1)*((1+(HM2))^1)*((1+(HM3))^1)*((1+(HM4))^1)*((1+(HM5))^1)*((1+(HM6))^1)*((1+(HM7))^1)*((1+(HM8))^1)*((1+(HM9))^1)*((1+(HM10))^1)*((1+(HM11))^1)*((1+(HM12))^1)*((1+(HM13))^1))/((1+('DIVIDEND VALUATION'!$B$42+'DIVIDEND VALUATION'!$B$43))^13)+('DIVIDEND VALUATION'!$J$3*((1+(HM1))^1)*((1+(HM2))^1)*((1+(HM3))^1)*((1+(HM4))^1)*((1+(HM5))^1)*((1+(HM6))^1)*((1+(HM7))^1)*((1+(HM8))^1)*((1+(HM9))^1)*((1+(HM10))^1)*((1+(HM11))^1)*((1+(HM12))^1)*((1+(HM13))^1)*((1+(HM14))^1))/((1+('DIVIDEND VALUATION'!$B$42+'DIVIDEND VALUATION'!$B$43))^14)+('DIVIDEND VALUATION'!$J$3*((1+(HM1))^1)*((1+(HM2))^1)*((1+(HM3))^1)*((1+(HM4))^1)*((1+(HM5))^1)*((1+(HM6))^1)*((1+(HM7))^1)*((1+(HM8))^1)*((1+(HM9))^1)*((1+(HM10))^1)*((1+(HM11))^1)*((1+(HM12))^1)*((1+(HM13))^1)*((1+(HM14))^1)*((1+(HM15))^1))/((1+('DIVIDEND VALUATION'!$B$42+'DIVIDEND VALUATION'!$B$43))^15)+(('DIVIDEND VALUATION'!$J$3*((1+(HM1))^1)*((1+(HM2))^1)*((1+(HM3))^1)*((1+(HM4))^1)*((1+(HM5))^1)*((1+(HM6))^1)*((1+(HM7))^1)*((1+(HM8))^1)*((1+(HM9))^1)*((1+(HM10))^1)*((1+(HM11))^1)*((1+(HM12))^1)*((1+(HM13))^1)*((1+(HM14))^1)*((1+(HM15))^1))/((1+('DIVIDEND VALUATION'!$B$42+'DIVIDEND VALUATION'!$B$43))^15)/('DIVIDEND VALUATION'!$B$42-'DIVIDEND VALUATION'!$B$43)))))</f>
        <v>43.58488796283185</v>
      </c>
      <c r="HN16" s="32">
        <f ca="1">SUM(((('DIVIDEND VALUATION'!$J$3*((1+(HN1))^1))/((1+('DIVIDEND VALUATION'!$B$42+'DIVIDEND VALUATION'!$B$43))^1)+('DIVIDEND VALUATION'!$J$3*((1+(HN1))^1)*((1+(HN2))^1))/((1+('DIVIDEND VALUATION'!$B$42+'DIVIDEND VALUATION'!$B$43))^2)+('DIVIDEND VALUATION'!$J$3*((1+(HN1))^1)*((1+(HN2))^1)*((1+(HN3))^1))/((1+('DIVIDEND VALUATION'!$B$42+'DIVIDEND VALUATION'!$B$43))^3)+('DIVIDEND VALUATION'!$J$3*((1+(HN1))^1)*((1+(HN2))^1)*((1+(HN3))^1)*((1+(HN4))^1))/((1+('DIVIDEND VALUATION'!$B$42+'DIVIDEND VALUATION'!$B$43))^4)+('DIVIDEND VALUATION'!$J$3*((1+(HN1))^1)*((1+(HN2))^1)*((1+(HN3))^1)*((1+(HN4))^1)*((1+(HN5))^1))/((1+('DIVIDEND VALUATION'!$B$42+'DIVIDEND VALUATION'!$B$43))^5)+('DIVIDEND VALUATION'!$J$3*((1+(HN1))^1)*((1+(HN2))^1)*((1+(HN3))^1)*((1+(HN4))^1)*((1+(HN5))^1)*((1+(HN6))^1))/((1+('DIVIDEND VALUATION'!$B$42+'DIVIDEND VALUATION'!$B$43))^6)+('DIVIDEND VALUATION'!$J$3*((1+(HN1))^1)*((1+(HN2))^1)*((1+(HN3))^1)*((1+(HN4))^1)*((1+(HN5))^1)*((1+(HN6))^1)*((1+(HN7))^1))/((1+('DIVIDEND VALUATION'!$B$42+'DIVIDEND VALUATION'!$B$43))^7)+('DIVIDEND VALUATION'!$J$3*((1+(HN1))^1)*((1+(HN2))^1)*((1+(HN3))^1)*((1+(HN4))^1)*((1+(HN5))^1)*((1+(HN6))^1)*((1+(HN7))^1)*((1+(HN8))^1))/((1+('DIVIDEND VALUATION'!$B$42+'DIVIDEND VALUATION'!$B$43))^8)+('DIVIDEND VALUATION'!$J$3*((1+(HN1))^1)*((1+(HN2))^1)*((1+(HN3))^1)*((1+(HN4))^1)*((1+(HN5))^1)*((1+(HN6))^1)*((1+(HN7))^1)*((1+(HN8))^1)*((1+(HN9))^1))/((1+('DIVIDEND VALUATION'!$B$42+'DIVIDEND VALUATION'!$B$43))^9)+('DIVIDEND VALUATION'!$J$3*((1+(HN1))^1)*((1+(HN2))^1)*((1+(HN3))^1)*((1+(HN4))^1)*((1+(HN5))^1)*((1+(HN6))^1)*((1+(HN7))^1)*((1+(HN8))^1)*((1+(HN9))^1)*((1+(HN10))^1))/((1+('DIVIDEND VALUATION'!$B$42+'DIVIDEND VALUATION'!$B$43))^10)+('DIVIDEND VALUATION'!$J$3*((1+(HN1))^1)*((1+(HN2))^1)*((1+(HN3))^1)*((1+(HN4))^1)*((1+(HN5))^1)*((1+(HN6))^1)*((1+(HN7))^1)*((1+(HN8))^1)*((1+(HN9))^1)*((1+(HN10))^1)*((1+(HN11))^1))/((1+('DIVIDEND VALUATION'!$B$42+'DIVIDEND VALUATION'!$B$43))^11)+('DIVIDEND VALUATION'!$J$3*((1+(HN1))^1)*((1+(HN2))^1)*((1+(HN3))^1)*((1+(HN4))^1)*((1+(HN5))^1)*((1+(HN6))^1)*((1+(HN7))^1)*((1+(HN8))^1)*((1+(HN9))^1)*((1+(HN10))^1)*((1+(HN11))^1)*((1+(HN12))^1))/((1+('DIVIDEND VALUATION'!$B$42+'DIVIDEND VALUATION'!$B$43))^12)+('DIVIDEND VALUATION'!$J$3*((1+(HN1))^1)*((1+(HN2))^1)*((1+(HN3))^1)*((1+(HN4))^1)*((1+(HN5))^1)*((1+(HN6))^1)*((1+(HN7))^1)*((1+(HN8))^1)*((1+(HN9))^1)*((1+(HN10))^1)*((1+(HN11))^1)*((1+(HN12))^1)*((1+(HN13))^1))/((1+('DIVIDEND VALUATION'!$B$42+'DIVIDEND VALUATION'!$B$43))^13)+('DIVIDEND VALUATION'!$J$3*((1+(HN1))^1)*((1+(HN2))^1)*((1+(HN3))^1)*((1+(HN4))^1)*((1+(HN5))^1)*((1+(HN6))^1)*((1+(HN7))^1)*((1+(HN8))^1)*((1+(HN9))^1)*((1+(HN10))^1)*((1+(HN11))^1)*((1+(HN12))^1)*((1+(HN13))^1)*((1+(HN14))^1))/((1+('DIVIDEND VALUATION'!$B$42+'DIVIDEND VALUATION'!$B$43))^14)+('DIVIDEND VALUATION'!$J$3*((1+(HN1))^1)*((1+(HN2))^1)*((1+(HN3))^1)*((1+(HN4))^1)*((1+(HN5))^1)*((1+(HN6))^1)*((1+(HN7))^1)*((1+(HN8))^1)*((1+(HN9))^1)*((1+(HN10))^1)*((1+(HN11))^1)*((1+(HN12))^1)*((1+(HN13))^1)*((1+(HN14))^1)*((1+(HN15))^1))/((1+('DIVIDEND VALUATION'!$B$42+'DIVIDEND VALUATION'!$B$43))^15)+(('DIVIDEND VALUATION'!$J$3*((1+(HN1))^1)*((1+(HN2))^1)*((1+(HN3))^1)*((1+(HN4))^1)*((1+(HN5))^1)*((1+(HN6))^1)*((1+(HN7))^1)*((1+(HN8))^1)*((1+(HN9))^1)*((1+(HN10))^1)*((1+(HN11))^1)*((1+(HN12))^1)*((1+(HN13))^1)*((1+(HN14))^1)*((1+(HN15))^1))/((1+('DIVIDEND VALUATION'!$B$42+'DIVIDEND VALUATION'!$B$43))^15)/('DIVIDEND VALUATION'!$B$42-'DIVIDEND VALUATION'!$B$43)))))</f>
        <v>36.676044477937694</v>
      </c>
      <c r="HO16" s="32">
        <f ca="1">SUM(((('DIVIDEND VALUATION'!$J$3*((1+(HO1))^1))/((1+('DIVIDEND VALUATION'!$B$42+'DIVIDEND VALUATION'!$B$43))^1)+('DIVIDEND VALUATION'!$J$3*((1+(HO1))^1)*((1+(HO2))^1))/((1+('DIVIDEND VALUATION'!$B$42+'DIVIDEND VALUATION'!$B$43))^2)+('DIVIDEND VALUATION'!$J$3*((1+(HO1))^1)*((1+(HO2))^1)*((1+(HO3))^1))/((1+('DIVIDEND VALUATION'!$B$42+'DIVIDEND VALUATION'!$B$43))^3)+('DIVIDEND VALUATION'!$J$3*((1+(HO1))^1)*((1+(HO2))^1)*((1+(HO3))^1)*((1+(HO4))^1))/((1+('DIVIDEND VALUATION'!$B$42+'DIVIDEND VALUATION'!$B$43))^4)+('DIVIDEND VALUATION'!$J$3*((1+(HO1))^1)*((1+(HO2))^1)*((1+(HO3))^1)*((1+(HO4))^1)*((1+(HO5))^1))/((1+('DIVIDEND VALUATION'!$B$42+'DIVIDEND VALUATION'!$B$43))^5)+('DIVIDEND VALUATION'!$J$3*((1+(HO1))^1)*((1+(HO2))^1)*((1+(HO3))^1)*((1+(HO4))^1)*((1+(HO5))^1)*((1+(HO6))^1))/((1+('DIVIDEND VALUATION'!$B$42+'DIVIDEND VALUATION'!$B$43))^6)+('DIVIDEND VALUATION'!$J$3*((1+(HO1))^1)*((1+(HO2))^1)*((1+(HO3))^1)*((1+(HO4))^1)*((1+(HO5))^1)*((1+(HO6))^1)*((1+(HO7))^1))/((1+('DIVIDEND VALUATION'!$B$42+'DIVIDEND VALUATION'!$B$43))^7)+('DIVIDEND VALUATION'!$J$3*((1+(HO1))^1)*((1+(HO2))^1)*((1+(HO3))^1)*((1+(HO4))^1)*((1+(HO5))^1)*((1+(HO6))^1)*((1+(HO7))^1)*((1+(HO8))^1))/((1+('DIVIDEND VALUATION'!$B$42+'DIVIDEND VALUATION'!$B$43))^8)+('DIVIDEND VALUATION'!$J$3*((1+(HO1))^1)*((1+(HO2))^1)*((1+(HO3))^1)*((1+(HO4))^1)*((1+(HO5))^1)*((1+(HO6))^1)*((1+(HO7))^1)*((1+(HO8))^1)*((1+(HO9))^1))/((1+('DIVIDEND VALUATION'!$B$42+'DIVIDEND VALUATION'!$B$43))^9)+('DIVIDEND VALUATION'!$J$3*((1+(HO1))^1)*((1+(HO2))^1)*((1+(HO3))^1)*((1+(HO4))^1)*((1+(HO5))^1)*((1+(HO6))^1)*((1+(HO7))^1)*((1+(HO8))^1)*((1+(HO9))^1)*((1+(HO10))^1))/((1+('DIVIDEND VALUATION'!$B$42+'DIVIDEND VALUATION'!$B$43))^10)+('DIVIDEND VALUATION'!$J$3*((1+(HO1))^1)*((1+(HO2))^1)*((1+(HO3))^1)*((1+(HO4))^1)*((1+(HO5))^1)*((1+(HO6))^1)*((1+(HO7))^1)*((1+(HO8))^1)*((1+(HO9))^1)*((1+(HO10))^1)*((1+(HO11))^1))/((1+('DIVIDEND VALUATION'!$B$42+'DIVIDEND VALUATION'!$B$43))^11)+('DIVIDEND VALUATION'!$J$3*((1+(HO1))^1)*((1+(HO2))^1)*((1+(HO3))^1)*((1+(HO4))^1)*((1+(HO5))^1)*((1+(HO6))^1)*((1+(HO7))^1)*((1+(HO8))^1)*((1+(HO9))^1)*((1+(HO10))^1)*((1+(HO11))^1)*((1+(HO12))^1))/((1+('DIVIDEND VALUATION'!$B$42+'DIVIDEND VALUATION'!$B$43))^12)+('DIVIDEND VALUATION'!$J$3*((1+(HO1))^1)*((1+(HO2))^1)*((1+(HO3))^1)*((1+(HO4))^1)*((1+(HO5))^1)*((1+(HO6))^1)*((1+(HO7))^1)*((1+(HO8))^1)*((1+(HO9))^1)*((1+(HO10))^1)*((1+(HO11))^1)*((1+(HO12))^1)*((1+(HO13))^1))/((1+('DIVIDEND VALUATION'!$B$42+'DIVIDEND VALUATION'!$B$43))^13)+('DIVIDEND VALUATION'!$J$3*((1+(HO1))^1)*((1+(HO2))^1)*((1+(HO3))^1)*((1+(HO4))^1)*((1+(HO5))^1)*((1+(HO6))^1)*((1+(HO7))^1)*((1+(HO8))^1)*((1+(HO9))^1)*((1+(HO10))^1)*((1+(HO11))^1)*((1+(HO12))^1)*((1+(HO13))^1)*((1+(HO14))^1))/((1+('DIVIDEND VALUATION'!$B$42+'DIVIDEND VALUATION'!$B$43))^14)+('DIVIDEND VALUATION'!$J$3*((1+(HO1))^1)*((1+(HO2))^1)*((1+(HO3))^1)*((1+(HO4))^1)*((1+(HO5))^1)*((1+(HO6))^1)*((1+(HO7))^1)*((1+(HO8))^1)*((1+(HO9))^1)*((1+(HO10))^1)*((1+(HO11))^1)*((1+(HO12))^1)*((1+(HO13))^1)*((1+(HO14))^1)*((1+(HO15))^1))/((1+('DIVIDEND VALUATION'!$B$42+'DIVIDEND VALUATION'!$B$43))^15)+(('DIVIDEND VALUATION'!$J$3*((1+(HO1))^1)*((1+(HO2))^1)*((1+(HO3))^1)*((1+(HO4))^1)*((1+(HO5))^1)*((1+(HO6))^1)*((1+(HO7))^1)*((1+(HO8))^1)*((1+(HO9))^1)*((1+(HO10))^1)*((1+(HO11))^1)*((1+(HO12))^1)*((1+(HO13))^1)*((1+(HO14))^1)*((1+(HO15))^1))/((1+('DIVIDEND VALUATION'!$B$42+'DIVIDEND VALUATION'!$B$43))^15)/('DIVIDEND VALUATION'!$B$42-'DIVIDEND VALUATION'!$B$43)))))</f>
        <v>73.663189742024414</v>
      </c>
      <c r="HP16" s="32">
        <f ca="1">SUM(((('DIVIDEND VALUATION'!$J$3*((1+(HP1))^1))/((1+('DIVIDEND VALUATION'!$B$42+'DIVIDEND VALUATION'!$B$43))^1)+('DIVIDEND VALUATION'!$J$3*((1+(HP1))^1)*((1+(HP2))^1))/((1+('DIVIDEND VALUATION'!$B$42+'DIVIDEND VALUATION'!$B$43))^2)+('DIVIDEND VALUATION'!$J$3*((1+(HP1))^1)*((1+(HP2))^1)*((1+(HP3))^1))/((1+('DIVIDEND VALUATION'!$B$42+'DIVIDEND VALUATION'!$B$43))^3)+('DIVIDEND VALUATION'!$J$3*((1+(HP1))^1)*((1+(HP2))^1)*((1+(HP3))^1)*((1+(HP4))^1))/((1+('DIVIDEND VALUATION'!$B$42+'DIVIDEND VALUATION'!$B$43))^4)+('DIVIDEND VALUATION'!$J$3*((1+(HP1))^1)*((1+(HP2))^1)*((1+(HP3))^1)*((1+(HP4))^1)*((1+(HP5))^1))/((1+('DIVIDEND VALUATION'!$B$42+'DIVIDEND VALUATION'!$B$43))^5)+('DIVIDEND VALUATION'!$J$3*((1+(HP1))^1)*((1+(HP2))^1)*((1+(HP3))^1)*((1+(HP4))^1)*((1+(HP5))^1)*((1+(HP6))^1))/((1+('DIVIDEND VALUATION'!$B$42+'DIVIDEND VALUATION'!$B$43))^6)+('DIVIDEND VALUATION'!$J$3*((1+(HP1))^1)*((1+(HP2))^1)*((1+(HP3))^1)*((1+(HP4))^1)*((1+(HP5))^1)*((1+(HP6))^1)*((1+(HP7))^1))/((1+('DIVIDEND VALUATION'!$B$42+'DIVIDEND VALUATION'!$B$43))^7)+('DIVIDEND VALUATION'!$J$3*((1+(HP1))^1)*((1+(HP2))^1)*((1+(HP3))^1)*((1+(HP4))^1)*((1+(HP5))^1)*((1+(HP6))^1)*((1+(HP7))^1)*((1+(HP8))^1))/((1+('DIVIDEND VALUATION'!$B$42+'DIVIDEND VALUATION'!$B$43))^8)+('DIVIDEND VALUATION'!$J$3*((1+(HP1))^1)*((1+(HP2))^1)*((1+(HP3))^1)*((1+(HP4))^1)*((1+(HP5))^1)*((1+(HP6))^1)*((1+(HP7))^1)*((1+(HP8))^1)*((1+(HP9))^1))/((1+('DIVIDEND VALUATION'!$B$42+'DIVIDEND VALUATION'!$B$43))^9)+('DIVIDEND VALUATION'!$J$3*((1+(HP1))^1)*((1+(HP2))^1)*((1+(HP3))^1)*((1+(HP4))^1)*((1+(HP5))^1)*((1+(HP6))^1)*((1+(HP7))^1)*((1+(HP8))^1)*((1+(HP9))^1)*((1+(HP10))^1))/((1+('DIVIDEND VALUATION'!$B$42+'DIVIDEND VALUATION'!$B$43))^10)+('DIVIDEND VALUATION'!$J$3*((1+(HP1))^1)*((1+(HP2))^1)*((1+(HP3))^1)*((1+(HP4))^1)*((1+(HP5))^1)*((1+(HP6))^1)*((1+(HP7))^1)*((1+(HP8))^1)*((1+(HP9))^1)*((1+(HP10))^1)*((1+(HP11))^1))/((1+('DIVIDEND VALUATION'!$B$42+'DIVIDEND VALUATION'!$B$43))^11)+('DIVIDEND VALUATION'!$J$3*((1+(HP1))^1)*((1+(HP2))^1)*((1+(HP3))^1)*((1+(HP4))^1)*((1+(HP5))^1)*((1+(HP6))^1)*((1+(HP7))^1)*((1+(HP8))^1)*((1+(HP9))^1)*((1+(HP10))^1)*((1+(HP11))^1)*((1+(HP12))^1))/((1+('DIVIDEND VALUATION'!$B$42+'DIVIDEND VALUATION'!$B$43))^12)+('DIVIDEND VALUATION'!$J$3*((1+(HP1))^1)*((1+(HP2))^1)*((1+(HP3))^1)*((1+(HP4))^1)*((1+(HP5))^1)*((1+(HP6))^1)*((1+(HP7))^1)*((1+(HP8))^1)*((1+(HP9))^1)*((1+(HP10))^1)*((1+(HP11))^1)*((1+(HP12))^1)*((1+(HP13))^1))/((1+('DIVIDEND VALUATION'!$B$42+'DIVIDEND VALUATION'!$B$43))^13)+('DIVIDEND VALUATION'!$J$3*((1+(HP1))^1)*((1+(HP2))^1)*((1+(HP3))^1)*((1+(HP4))^1)*((1+(HP5))^1)*((1+(HP6))^1)*((1+(HP7))^1)*((1+(HP8))^1)*((1+(HP9))^1)*((1+(HP10))^1)*((1+(HP11))^1)*((1+(HP12))^1)*((1+(HP13))^1)*((1+(HP14))^1))/((1+('DIVIDEND VALUATION'!$B$42+'DIVIDEND VALUATION'!$B$43))^14)+('DIVIDEND VALUATION'!$J$3*((1+(HP1))^1)*((1+(HP2))^1)*((1+(HP3))^1)*((1+(HP4))^1)*((1+(HP5))^1)*((1+(HP6))^1)*((1+(HP7))^1)*((1+(HP8))^1)*((1+(HP9))^1)*((1+(HP10))^1)*((1+(HP11))^1)*((1+(HP12))^1)*((1+(HP13))^1)*((1+(HP14))^1)*((1+(HP15))^1))/((1+('DIVIDEND VALUATION'!$B$42+'DIVIDEND VALUATION'!$B$43))^15)+(('DIVIDEND VALUATION'!$J$3*((1+(HP1))^1)*((1+(HP2))^1)*((1+(HP3))^1)*((1+(HP4))^1)*((1+(HP5))^1)*((1+(HP6))^1)*((1+(HP7))^1)*((1+(HP8))^1)*((1+(HP9))^1)*((1+(HP10))^1)*((1+(HP11))^1)*((1+(HP12))^1)*((1+(HP13))^1)*((1+(HP14))^1)*((1+(HP15))^1))/((1+('DIVIDEND VALUATION'!$B$42+'DIVIDEND VALUATION'!$B$43))^15)/('DIVIDEND VALUATION'!$B$42-'DIVIDEND VALUATION'!$B$43)))))</f>
        <v>42.341415814470906</v>
      </c>
      <c r="HQ16" s="32">
        <f ca="1">SUM(((('DIVIDEND VALUATION'!$J$3*((1+(HQ1))^1))/((1+('DIVIDEND VALUATION'!$B$42+'DIVIDEND VALUATION'!$B$43))^1)+('DIVIDEND VALUATION'!$J$3*((1+(HQ1))^1)*((1+(HQ2))^1))/((1+('DIVIDEND VALUATION'!$B$42+'DIVIDEND VALUATION'!$B$43))^2)+('DIVIDEND VALUATION'!$J$3*((1+(HQ1))^1)*((1+(HQ2))^1)*((1+(HQ3))^1))/((1+('DIVIDEND VALUATION'!$B$42+'DIVIDEND VALUATION'!$B$43))^3)+('DIVIDEND VALUATION'!$J$3*((1+(HQ1))^1)*((1+(HQ2))^1)*((1+(HQ3))^1)*((1+(HQ4))^1))/((1+('DIVIDEND VALUATION'!$B$42+'DIVIDEND VALUATION'!$B$43))^4)+('DIVIDEND VALUATION'!$J$3*((1+(HQ1))^1)*((1+(HQ2))^1)*((1+(HQ3))^1)*((1+(HQ4))^1)*((1+(HQ5))^1))/((1+('DIVIDEND VALUATION'!$B$42+'DIVIDEND VALUATION'!$B$43))^5)+('DIVIDEND VALUATION'!$J$3*((1+(HQ1))^1)*((1+(HQ2))^1)*((1+(HQ3))^1)*((1+(HQ4))^1)*((1+(HQ5))^1)*((1+(HQ6))^1))/((1+('DIVIDEND VALUATION'!$B$42+'DIVIDEND VALUATION'!$B$43))^6)+('DIVIDEND VALUATION'!$J$3*((1+(HQ1))^1)*((1+(HQ2))^1)*((1+(HQ3))^1)*((1+(HQ4))^1)*((1+(HQ5))^1)*((1+(HQ6))^1)*((1+(HQ7))^1))/((1+('DIVIDEND VALUATION'!$B$42+'DIVIDEND VALUATION'!$B$43))^7)+('DIVIDEND VALUATION'!$J$3*((1+(HQ1))^1)*((1+(HQ2))^1)*((1+(HQ3))^1)*((1+(HQ4))^1)*((1+(HQ5))^1)*((1+(HQ6))^1)*((1+(HQ7))^1)*((1+(HQ8))^1))/((1+('DIVIDEND VALUATION'!$B$42+'DIVIDEND VALUATION'!$B$43))^8)+('DIVIDEND VALUATION'!$J$3*((1+(HQ1))^1)*((1+(HQ2))^1)*((1+(HQ3))^1)*((1+(HQ4))^1)*((1+(HQ5))^1)*((1+(HQ6))^1)*((1+(HQ7))^1)*((1+(HQ8))^1)*((1+(HQ9))^1))/((1+('DIVIDEND VALUATION'!$B$42+'DIVIDEND VALUATION'!$B$43))^9)+('DIVIDEND VALUATION'!$J$3*((1+(HQ1))^1)*((1+(HQ2))^1)*((1+(HQ3))^1)*((1+(HQ4))^1)*((1+(HQ5))^1)*((1+(HQ6))^1)*((1+(HQ7))^1)*((1+(HQ8))^1)*((1+(HQ9))^1)*((1+(HQ10))^1))/((1+('DIVIDEND VALUATION'!$B$42+'DIVIDEND VALUATION'!$B$43))^10)+('DIVIDEND VALUATION'!$J$3*((1+(HQ1))^1)*((1+(HQ2))^1)*((1+(HQ3))^1)*((1+(HQ4))^1)*((1+(HQ5))^1)*((1+(HQ6))^1)*((1+(HQ7))^1)*((1+(HQ8))^1)*((1+(HQ9))^1)*((1+(HQ10))^1)*((1+(HQ11))^1))/((1+('DIVIDEND VALUATION'!$B$42+'DIVIDEND VALUATION'!$B$43))^11)+('DIVIDEND VALUATION'!$J$3*((1+(HQ1))^1)*((1+(HQ2))^1)*((1+(HQ3))^1)*((1+(HQ4))^1)*((1+(HQ5))^1)*((1+(HQ6))^1)*((1+(HQ7))^1)*((1+(HQ8))^1)*((1+(HQ9))^1)*((1+(HQ10))^1)*((1+(HQ11))^1)*((1+(HQ12))^1))/((1+('DIVIDEND VALUATION'!$B$42+'DIVIDEND VALUATION'!$B$43))^12)+('DIVIDEND VALUATION'!$J$3*((1+(HQ1))^1)*((1+(HQ2))^1)*((1+(HQ3))^1)*((1+(HQ4))^1)*((1+(HQ5))^1)*((1+(HQ6))^1)*((1+(HQ7))^1)*((1+(HQ8))^1)*((1+(HQ9))^1)*((1+(HQ10))^1)*((1+(HQ11))^1)*((1+(HQ12))^1)*((1+(HQ13))^1))/((1+('DIVIDEND VALUATION'!$B$42+'DIVIDEND VALUATION'!$B$43))^13)+('DIVIDEND VALUATION'!$J$3*((1+(HQ1))^1)*((1+(HQ2))^1)*((1+(HQ3))^1)*((1+(HQ4))^1)*((1+(HQ5))^1)*((1+(HQ6))^1)*((1+(HQ7))^1)*((1+(HQ8))^1)*((1+(HQ9))^1)*((1+(HQ10))^1)*((1+(HQ11))^1)*((1+(HQ12))^1)*((1+(HQ13))^1)*((1+(HQ14))^1))/((1+('DIVIDEND VALUATION'!$B$42+'DIVIDEND VALUATION'!$B$43))^14)+('DIVIDEND VALUATION'!$J$3*((1+(HQ1))^1)*((1+(HQ2))^1)*((1+(HQ3))^1)*((1+(HQ4))^1)*((1+(HQ5))^1)*((1+(HQ6))^1)*((1+(HQ7))^1)*((1+(HQ8))^1)*((1+(HQ9))^1)*((1+(HQ10))^1)*((1+(HQ11))^1)*((1+(HQ12))^1)*((1+(HQ13))^1)*((1+(HQ14))^1)*((1+(HQ15))^1))/((1+('DIVIDEND VALUATION'!$B$42+'DIVIDEND VALUATION'!$B$43))^15)+(('DIVIDEND VALUATION'!$J$3*((1+(HQ1))^1)*((1+(HQ2))^1)*((1+(HQ3))^1)*((1+(HQ4))^1)*((1+(HQ5))^1)*((1+(HQ6))^1)*((1+(HQ7))^1)*((1+(HQ8))^1)*((1+(HQ9))^1)*((1+(HQ10))^1)*((1+(HQ11))^1)*((1+(HQ12))^1)*((1+(HQ13))^1)*((1+(HQ14))^1)*((1+(HQ15))^1))/((1+('DIVIDEND VALUATION'!$B$42+'DIVIDEND VALUATION'!$B$43))^15)/('DIVIDEND VALUATION'!$B$42-'DIVIDEND VALUATION'!$B$43)))))</f>
        <v>74.429286993082201</v>
      </c>
      <c r="HR16" s="32">
        <f ca="1">SUM(((('DIVIDEND VALUATION'!$J$3*((1+(HR1))^1))/((1+('DIVIDEND VALUATION'!$B$42+'DIVIDEND VALUATION'!$B$43))^1)+('DIVIDEND VALUATION'!$J$3*((1+(HR1))^1)*((1+(HR2))^1))/((1+('DIVIDEND VALUATION'!$B$42+'DIVIDEND VALUATION'!$B$43))^2)+('DIVIDEND VALUATION'!$J$3*((1+(HR1))^1)*((1+(HR2))^1)*((1+(HR3))^1))/((1+('DIVIDEND VALUATION'!$B$42+'DIVIDEND VALUATION'!$B$43))^3)+('DIVIDEND VALUATION'!$J$3*((1+(HR1))^1)*((1+(HR2))^1)*((1+(HR3))^1)*((1+(HR4))^1))/((1+('DIVIDEND VALUATION'!$B$42+'DIVIDEND VALUATION'!$B$43))^4)+('DIVIDEND VALUATION'!$J$3*((1+(HR1))^1)*((1+(HR2))^1)*((1+(HR3))^1)*((1+(HR4))^1)*((1+(HR5))^1))/((1+('DIVIDEND VALUATION'!$B$42+'DIVIDEND VALUATION'!$B$43))^5)+('DIVIDEND VALUATION'!$J$3*((1+(HR1))^1)*((1+(HR2))^1)*((1+(HR3))^1)*((1+(HR4))^1)*((1+(HR5))^1)*((1+(HR6))^1))/((1+('DIVIDEND VALUATION'!$B$42+'DIVIDEND VALUATION'!$B$43))^6)+('DIVIDEND VALUATION'!$J$3*((1+(HR1))^1)*((1+(HR2))^1)*((1+(HR3))^1)*((1+(HR4))^1)*((1+(HR5))^1)*((1+(HR6))^1)*((1+(HR7))^1))/((1+('DIVIDEND VALUATION'!$B$42+'DIVIDEND VALUATION'!$B$43))^7)+('DIVIDEND VALUATION'!$J$3*((1+(HR1))^1)*((1+(HR2))^1)*((1+(HR3))^1)*((1+(HR4))^1)*((1+(HR5))^1)*((1+(HR6))^1)*((1+(HR7))^1)*((1+(HR8))^1))/((1+('DIVIDEND VALUATION'!$B$42+'DIVIDEND VALUATION'!$B$43))^8)+('DIVIDEND VALUATION'!$J$3*((1+(HR1))^1)*((1+(HR2))^1)*((1+(HR3))^1)*((1+(HR4))^1)*((1+(HR5))^1)*((1+(HR6))^1)*((1+(HR7))^1)*((1+(HR8))^1)*((1+(HR9))^1))/((1+('DIVIDEND VALUATION'!$B$42+'DIVIDEND VALUATION'!$B$43))^9)+('DIVIDEND VALUATION'!$J$3*((1+(HR1))^1)*((1+(HR2))^1)*((1+(HR3))^1)*((1+(HR4))^1)*((1+(HR5))^1)*((1+(HR6))^1)*((1+(HR7))^1)*((1+(HR8))^1)*((1+(HR9))^1)*((1+(HR10))^1))/((1+('DIVIDEND VALUATION'!$B$42+'DIVIDEND VALUATION'!$B$43))^10)+('DIVIDEND VALUATION'!$J$3*((1+(HR1))^1)*((1+(HR2))^1)*((1+(HR3))^1)*((1+(HR4))^1)*((1+(HR5))^1)*((1+(HR6))^1)*((1+(HR7))^1)*((1+(HR8))^1)*((1+(HR9))^1)*((1+(HR10))^1)*((1+(HR11))^1))/((1+('DIVIDEND VALUATION'!$B$42+'DIVIDEND VALUATION'!$B$43))^11)+('DIVIDEND VALUATION'!$J$3*((1+(HR1))^1)*((1+(HR2))^1)*((1+(HR3))^1)*((1+(HR4))^1)*((1+(HR5))^1)*((1+(HR6))^1)*((1+(HR7))^1)*((1+(HR8))^1)*((1+(HR9))^1)*((1+(HR10))^1)*((1+(HR11))^1)*((1+(HR12))^1))/((1+('DIVIDEND VALUATION'!$B$42+'DIVIDEND VALUATION'!$B$43))^12)+('DIVIDEND VALUATION'!$J$3*((1+(HR1))^1)*((1+(HR2))^1)*((1+(HR3))^1)*((1+(HR4))^1)*((1+(HR5))^1)*((1+(HR6))^1)*((1+(HR7))^1)*((1+(HR8))^1)*((1+(HR9))^1)*((1+(HR10))^1)*((1+(HR11))^1)*((1+(HR12))^1)*((1+(HR13))^1))/((1+('DIVIDEND VALUATION'!$B$42+'DIVIDEND VALUATION'!$B$43))^13)+('DIVIDEND VALUATION'!$J$3*((1+(HR1))^1)*((1+(HR2))^1)*((1+(HR3))^1)*((1+(HR4))^1)*((1+(HR5))^1)*((1+(HR6))^1)*((1+(HR7))^1)*((1+(HR8))^1)*((1+(HR9))^1)*((1+(HR10))^1)*((1+(HR11))^1)*((1+(HR12))^1)*((1+(HR13))^1)*((1+(HR14))^1))/((1+('DIVIDEND VALUATION'!$B$42+'DIVIDEND VALUATION'!$B$43))^14)+('DIVIDEND VALUATION'!$J$3*((1+(HR1))^1)*((1+(HR2))^1)*((1+(HR3))^1)*((1+(HR4))^1)*((1+(HR5))^1)*((1+(HR6))^1)*((1+(HR7))^1)*((1+(HR8))^1)*((1+(HR9))^1)*((1+(HR10))^1)*((1+(HR11))^1)*((1+(HR12))^1)*((1+(HR13))^1)*((1+(HR14))^1)*((1+(HR15))^1))/((1+('DIVIDEND VALUATION'!$B$42+'DIVIDEND VALUATION'!$B$43))^15)+(('DIVIDEND VALUATION'!$J$3*((1+(HR1))^1)*((1+(HR2))^1)*((1+(HR3))^1)*((1+(HR4))^1)*((1+(HR5))^1)*((1+(HR6))^1)*((1+(HR7))^1)*((1+(HR8))^1)*((1+(HR9))^1)*((1+(HR10))^1)*((1+(HR11))^1)*((1+(HR12))^1)*((1+(HR13))^1)*((1+(HR14))^1)*((1+(HR15))^1))/((1+('DIVIDEND VALUATION'!$B$42+'DIVIDEND VALUATION'!$B$43))^15)/('DIVIDEND VALUATION'!$B$42-'DIVIDEND VALUATION'!$B$43)))))</f>
        <v>61.555395341942543</v>
      </c>
      <c r="HS16" s="32">
        <f ca="1">SUM(((('DIVIDEND VALUATION'!$J$3*((1+(HS1))^1))/((1+('DIVIDEND VALUATION'!$B$42+'DIVIDEND VALUATION'!$B$43))^1)+('DIVIDEND VALUATION'!$J$3*((1+(HS1))^1)*((1+(HS2))^1))/((1+('DIVIDEND VALUATION'!$B$42+'DIVIDEND VALUATION'!$B$43))^2)+('DIVIDEND VALUATION'!$J$3*((1+(HS1))^1)*((1+(HS2))^1)*((1+(HS3))^1))/((1+('DIVIDEND VALUATION'!$B$42+'DIVIDEND VALUATION'!$B$43))^3)+('DIVIDEND VALUATION'!$J$3*((1+(HS1))^1)*((1+(HS2))^1)*((1+(HS3))^1)*((1+(HS4))^1))/((1+('DIVIDEND VALUATION'!$B$42+'DIVIDEND VALUATION'!$B$43))^4)+('DIVIDEND VALUATION'!$J$3*((1+(HS1))^1)*((1+(HS2))^1)*((1+(HS3))^1)*((1+(HS4))^1)*((1+(HS5))^1))/((1+('DIVIDEND VALUATION'!$B$42+'DIVIDEND VALUATION'!$B$43))^5)+('DIVIDEND VALUATION'!$J$3*((1+(HS1))^1)*((1+(HS2))^1)*((1+(HS3))^1)*((1+(HS4))^1)*((1+(HS5))^1)*((1+(HS6))^1))/((1+('DIVIDEND VALUATION'!$B$42+'DIVIDEND VALUATION'!$B$43))^6)+('DIVIDEND VALUATION'!$J$3*((1+(HS1))^1)*((1+(HS2))^1)*((1+(HS3))^1)*((1+(HS4))^1)*((1+(HS5))^1)*((1+(HS6))^1)*((1+(HS7))^1))/((1+('DIVIDEND VALUATION'!$B$42+'DIVIDEND VALUATION'!$B$43))^7)+('DIVIDEND VALUATION'!$J$3*((1+(HS1))^1)*((1+(HS2))^1)*((1+(HS3))^1)*((1+(HS4))^1)*((1+(HS5))^1)*((1+(HS6))^1)*((1+(HS7))^1)*((1+(HS8))^1))/((1+('DIVIDEND VALUATION'!$B$42+'DIVIDEND VALUATION'!$B$43))^8)+('DIVIDEND VALUATION'!$J$3*((1+(HS1))^1)*((1+(HS2))^1)*((1+(HS3))^1)*((1+(HS4))^1)*((1+(HS5))^1)*((1+(HS6))^1)*((1+(HS7))^1)*((1+(HS8))^1)*((1+(HS9))^1))/((1+('DIVIDEND VALUATION'!$B$42+'DIVIDEND VALUATION'!$B$43))^9)+('DIVIDEND VALUATION'!$J$3*((1+(HS1))^1)*((1+(HS2))^1)*((1+(HS3))^1)*((1+(HS4))^1)*((1+(HS5))^1)*((1+(HS6))^1)*((1+(HS7))^1)*((1+(HS8))^1)*((1+(HS9))^1)*((1+(HS10))^1))/((1+('DIVIDEND VALUATION'!$B$42+'DIVIDEND VALUATION'!$B$43))^10)+('DIVIDEND VALUATION'!$J$3*((1+(HS1))^1)*((1+(HS2))^1)*((1+(HS3))^1)*((1+(HS4))^1)*((1+(HS5))^1)*((1+(HS6))^1)*((1+(HS7))^1)*((1+(HS8))^1)*((1+(HS9))^1)*((1+(HS10))^1)*((1+(HS11))^1))/((1+('DIVIDEND VALUATION'!$B$42+'DIVIDEND VALUATION'!$B$43))^11)+('DIVIDEND VALUATION'!$J$3*((1+(HS1))^1)*((1+(HS2))^1)*((1+(HS3))^1)*((1+(HS4))^1)*((1+(HS5))^1)*((1+(HS6))^1)*((1+(HS7))^1)*((1+(HS8))^1)*((1+(HS9))^1)*((1+(HS10))^1)*((1+(HS11))^1)*((1+(HS12))^1))/((1+('DIVIDEND VALUATION'!$B$42+'DIVIDEND VALUATION'!$B$43))^12)+('DIVIDEND VALUATION'!$J$3*((1+(HS1))^1)*((1+(HS2))^1)*((1+(HS3))^1)*((1+(HS4))^1)*((1+(HS5))^1)*((1+(HS6))^1)*((1+(HS7))^1)*((1+(HS8))^1)*((1+(HS9))^1)*((1+(HS10))^1)*((1+(HS11))^1)*((1+(HS12))^1)*((1+(HS13))^1))/((1+('DIVIDEND VALUATION'!$B$42+'DIVIDEND VALUATION'!$B$43))^13)+('DIVIDEND VALUATION'!$J$3*((1+(HS1))^1)*((1+(HS2))^1)*((1+(HS3))^1)*((1+(HS4))^1)*((1+(HS5))^1)*((1+(HS6))^1)*((1+(HS7))^1)*((1+(HS8))^1)*((1+(HS9))^1)*((1+(HS10))^1)*((1+(HS11))^1)*((1+(HS12))^1)*((1+(HS13))^1)*((1+(HS14))^1))/((1+('DIVIDEND VALUATION'!$B$42+'DIVIDEND VALUATION'!$B$43))^14)+('DIVIDEND VALUATION'!$J$3*((1+(HS1))^1)*((1+(HS2))^1)*((1+(HS3))^1)*((1+(HS4))^1)*((1+(HS5))^1)*((1+(HS6))^1)*((1+(HS7))^1)*((1+(HS8))^1)*((1+(HS9))^1)*((1+(HS10))^1)*((1+(HS11))^1)*((1+(HS12))^1)*((1+(HS13))^1)*((1+(HS14))^1)*((1+(HS15))^1))/((1+('DIVIDEND VALUATION'!$B$42+'DIVIDEND VALUATION'!$B$43))^15)+(('DIVIDEND VALUATION'!$J$3*((1+(HS1))^1)*((1+(HS2))^1)*((1+(HS3))^1)*((1+(HS4))^1)*((1+(HS5))^1)*((1+(HS6))^1)*((1+(HS7))^1)*((1+(HS8))^1)*((1+(HS9))^1)*((1+(HS10))^1)*((1+(HS11))^1)*((1+(HS12))^1)*((1+(HS13))^1)*((1+(HS14))^1)*((1+(HS15))^1))/((1+('DIVIDEND VALUATION'!$B$42+'DIVIDEND VALUATION'!$B$43))^15)/('DIVIDEND VALUATION'!$B$42-'DIVIDEND VALUATION'!$B$43)))))</f>
        <v>76.66924160008287</v>
      </c>
      <c r="HT16" s="32">
        <f ca="1">SUM(((('DIVIDEND VALUATION'!$J$3*((1+(HT1))^1))/((1+('DIVIDEND VALUATION'!$B$42+'DIVIDEND VALUATION'!$B$43))^1)+('DIVIDEND VALUATION'!$J$3*((1+(HT1))^1)*((1+(HT2))^1))/((1+('DIVIDEND VALUATION'!$B$42+'DIVIDEND VALUATION'!$B$43))^2)+('DIVIDEND VALUATION'!$J$3*((1+(HT1))^1)*((1+(HT2))^1)*((1+(HT3))^1))/((1+('DIVIDEND VALUATION'!$B$42+'DIVIDEND VALUATION'!$B$43))^3)+('DIVIDEND VALUATION'!$J$3*((1+(HT1))^1)*((1+(HT2))^1)*((1+(HT3))^1)*((1+(HT4))^1))/((1+('DIVIDEND VALUATION'!$B$42+'DIVIDEND VALUATION'!$B$43))^4)+('DIVIDEND VALUATION'!$J$3*((1+(HT1))^1)*((1+(HT2))^1)*((1+(HT3))^1)*((1+(HT4))^1)*((1+(HT5))^1))/((1+('DIVIDEND VALUATION'!$B$42+'DIVIDEND VALUATION'!$B$43))^5)+('DIVIDEND VALUATION'!$J$3*((1+(HT1))^1)*((1+(HT2))^1)*((1+(HT3))^1)*((1+(HT4))^1)*((1+(HT5))^1)*((1+(HT6))^1))/((1+('DIVIDEND VALUATION'!$B$42+'DIVIDEND VALUATION'!$B$43))^6)+('DIVIDEND VALUATION'!$J$3*((1+(HT1))^1)*((1+(HT2))^1)*((1+(HT3))^1)*((1+(HT4))^1)*((1+(HT5))^1)*((1+(HT6))^1)*((1+(HT7))^1))/((1+('DIVIDEND VALUATION'!$B$42+'DIVIDEND VALUATION'!$B$43))^7)+('DIVIDEND VALUATION'!$J$3*((1+(HT1))^1)*((1+(HT2))^1)*((1+(HT3))^1)*((1+(HT4))^1)*((1+(HT5))^1)*((1+(HT6))^1)*((1+(HT7))^1)*((1+(HT8))^1))/((1+('DIVIDEND VALUATION'!$B$42+'DIVIDEND VALUATION'!$B$43))^8)+('DIVIDEND VALUATION'!$J$3*((1+(HT1))^1)*((1+(HT2))^1)*((1+(HT3))^1)*((1+(HT4))^1)*((1+(HT5))^1)*((1+(HT6))^1)*((1+(HT7))^1)*((1+(HT8))^1)*((1+(HT9))^1))/((1+('DIVIDEND VALUATION'!$B$42+'DIVIDEND VALUATION'!$B$43))^9)+('DIVIDEND VALUATION'!$J$3*((1+(HT1))^1)*((1+(HT2))^1)*((1+(HT3))^1)*((1+(HT4))^1)*((1+(HT5))^1)*((1+(HT6))^1)*((1+(HT7))^1)*((1+(HT8))^1)*((1+(HT9))^1)*((1+(HT10))^1))/((1+('DIVIDEND VALUATION'!$B$42+'DIVIDEND VALUATION'!$B$43))^10)+('DIVIDEND VALUATION'!$J$3*((1+(HT1))^1)*((1+(HT2))^1)*((1+(HT3))^1)*((1+(HT4))^1)*((1+(HT5))^1)*((1+(HT6))^1)*((1+(HT7))^1)*((1+(HT8))^1)*((1+(HT9))^1)*((1+(HT10))^1)*((1+(HT11))^1))/((1+('DIVIDEND VALUATION'!$B$42+'DIVIDEND VALUATION'!$B$43))^11)+('DIVIDEND VALUATION'!$J$3*((1+(HT1))^1)*((1+(HT2))^1)*((1+(HT3))^1)*((1+(HT4))^1)*((1+(HT5))^1)*((1+(HT6))^1)*((1+(HT7))^1)*((1+(HT8))^1)*((1+(HT9))^1)*((1+(HT10))^1)*((1+(HT11))^1)*((1+(HT12))^1))/((1+('DIVIDEND VALUATION'!$B$42+'DIVIDEND VALUATION'!$B$43))^12)+('DIVIDEND VALUATION'!$J$3*((1+(HT1))^1)*((1+(HT2))^1)*((1+(HT3))^1)*((1+(HT4))^1)*((1+(HT5))^1)*((1+(HT6))^1)*((1+(HT7))^1)*((1+(HT8))^1)*((1+(HT9))^1)*((1+(HT10))^1)*((1+(HT11))^1)*((1+(HT12))^1)*((1+(HT13))^1))/((1+('DIVIDEND VALUATION'!$B$42+'DIVIDEND VALUATION'!$B$43))^13)+('DIVIDEND VALUATION'!$J$3*((1+(HT1))^1)*((1+(HT2))^1)*((1+(HT3))^1)*((1+(HT4))^1)*((1+(HT5))^1)*((1+(HT6))^1)*((1+(HT7))^1)*((1+(HT8))^1)*((1+(HT9))^1)*((1+(HT10))^1)*((1+(HT11))^1)*((1+(HT12))^1)*((1+(HT13))^1)*((1+(HT14))^1))/((1+('DIVIDEND VALUATION'!$B$42+'DIVIDEND VALUATION'!$B$43))^14)+('DIVIDEND VALUATION'!$J$3*((1+(HT1))^1)*((1+(HT2))^1)*((1+(HT3))^1)*((1+(HT4))^1)*((1+(HT5))^1)*((1+(HT6))^1)*((1+(HT7))^1)*((1+(HT8))^1)*((1+(HT9))^1)*((1+(HT10))^1)*((1+(HT11))^1)*((1+(HT12))^1)*((1+(HT13))^1)*((1+(HT14))^1)*((1+(HT15))^1))/((1+('DIVIDEND VALUATION'!$B$42+'DIVIDEND VALUATION'!$B$43))^15)+(('DIVIDEND VALUATION'!$J$3*((1+(HT1))^1)*((1+(HT2))^1)*((1+(HT3))^1)*((1+(HT4))^1)*((1+(HT5))^1)*((1+(HT6))^1)*((1+(HT7))^1)*((1+(HT8))^1)*((1+(HT9))^1)*((1+(HT10))^1)*((1+(HT11))^1)*((1+(HT12))^1)*((1+(HT13))^1)*((1+(HT14))^1)*((1+(HT15))^1))/((1+('DIVIDEND VALUATION'!$B$42+'DIVIDEND VALUATION'!$B$43))^15)/('DIVIDEND VALUATION'!$B$42-'DIVIDEND VALUATION'!$B$43)))))</f>
        <v>42.648240346221399</v>
      </c>
      <c r="HU16" s="32">
        <f ca="1">SUM(((('DIVIDEND VALUATION'!$J$3*((1+(HU1))^1))/((1+('DIVIDEND VALUATION'!$B$42+'DIVIDEND VALUATION'!$B$43))^1)+('DIVIDEND VALUATION'!$J$3*((1+(HU1))^1)*((1+(HU2))^1))/((1+('DIVIDEND VALUATION'!$B$42+'DIVIDEND VALUATION'!$B$43))^2)+('DIVIDEND VALUATION'!$J$3*((1+(HU1))^1)*((1+(HU2))^1)*((1+(HU3))^1))/((1+('DIVIDEND VALUATION'!$B$42+'DIVIDEND VALUATION'!$B$43))^3)+('DIVIDEND VALUATION'!$J$3*((1+(HU1))^1)*((1+(HU2))^1)*((1+(HU3))^1)*((1+(HU4))^1))/((1+('DIVIDEND VALUATION'!$B$42+'DIVIDEND VALUATION'!$B$43))^4)+('DIVIDEND VALUATION'!$J$3*((1+(HU1))^1)*((1+(HU2))^1)*((1+(HU3))^1)*((1+(HU4))^1)*((1+(HU5))^1))/((1+('DIVIDEND VALUATION'!$B$42+'DIVIDEND VALUATION'!$B$43))^5)+('DIVIDEND VALUATION'!$J$3*((1+(HU1))^1)*((1+(HU2))^1)*((1+(HU3))^1)*((1+(HU4))^1)*((1+(HU5))^1)*((1+(HU6))^1))/((1+('DIVIDEND VALUATION'!$B$42+'DIVIDEND VALUATION'!$B$43))^6)+('DIVIDEND VALUATION'!$J$3*((1+(HU1))^1)*((1+(HU2))^1)*((1+(HU3))^1)*((1+(HU4))^1)*((1+(HU5))^1)*((1+(HU6))^1)*((1+(HU7))^1))/((1+('DIVIDEND VALUATION'!$B$42+'DIVIDEND VALUATION'!$B$43))^7)+('DIVIDEND VALUATION'!$J$3*((1+(HU1))^1)*((1+(HU2))^1)*((1+(HU3))^1)*((1+(HU4))^1)*((1+(HU5))^1)*((1+(HU6))^1)*((1+(HU7))^1)*((1+(HU8))^1))/((1+('DIVIDEND VALUATION'!$B$42+'DIVIDEND VALUATION'!$B$43))^8)+('DIVIDEND VALUATION'!$J$3*((1+(HU1))^1)*((1+(HU2))^1)*((1+(HU3))^1)*((1+(HU4))^1)*((1+(HU5))^1)*((1+(HU6))^1)*((1+(HU7))^1)*((1+(HU8))^1)*((1+(HU9))^1))/((1+('DIVIDEND VALUATION'!$B$42+'DIVIDEND VALUATION'!$B$43))^9)+('DIVIDEND VALUATION'!$J$3*((1+(HU1))^1)*((1+(HU2))^1)*((1+(HU3))^1)*((1+(HU4))^1)*((1+(HU5))^1)*((1+(HU6))^1)*((1+(HU7))^1)*((1+(HU8))^1)*((1+(HU9))^1)*((1+(HU10))^1))/((1+('DIVIDEND VALUATION'!$B$42+'DIVIDEND VALUATION'!$B$43))^10)+('DIVIDEND VALUATION'!$J$3*((1+(HU1))^1)*((1+(HU2))^1)*((1+(HU3))^1)*((1+(HU4))^1)*((1+(HU5))^1)*((1+(HU6))^1)*((1+(HU7))^1)*((1+(HU8))^1)*((1+(HU9))^1)*((1+(HU10))^1)*((1+(HU11))^1))/((1+('DIVIDEND VALUATION'!$B$42+'DIVIDEND VALUATION'!$B$43))^11)+('DIVIDEND VALUATION'!$J$3*((1+(HU1))^1)*((1+(HU2))^1)*((1+(HU3))^1)*((1+(HU4))^1)*((1+(HU5))^1)*((1+(HU6))^1)*((1+(HU7))^1)*((1+(HU8))^1)*((1+(HU9))^1)*((1+(HU10))^1)*((1+(HU11))^1)*((1+(HU12))^1))/((1+('DIVIDEND VALUATION'!$B$42+'DIVIDEND VALUATION'!$B$43))^12)+('DIVIDEND VALUATION'!$J$3*((1+(HU1))^1)*((1+(HU2))^1)*((1+(HU3))^1)*((1+(HU4))^1)*((1+(HU5))^1)*((1+(HU6))^1)*((1+(HU7))^1)*((1+(HU8))^1)*((1+(HU9))^1)*((1+(HU10))^1)*((1+(HU11))^1)*((1+(HU12))^1)*((1+(HU13))^1))/((1+('DIVIDEND VALUATION'!$B$42+'DIVIDEND VALUATION'!$B$43))^13)+('DIVIDEND VALUATION'!$J$3*((1+(HU1))^1)*((1+(HU2))^1)*((1+(HU3))^1)*((1+(HU4))^1)*((1+(HU5))^1)*((1+(HU6))^1)*((1+(HU7))^1)*((1+(HU8))^1)*((1+(HU9))^1)*((1+(HU10))^1)*((1+(HU11))^1)*((1+(HU12))^1)*((1+(HU13))^1)*((1+(HU14))^1))/((1+('DIVIDEND VALUATION'!$B$42+'DIVIDEND VALUATION'!$B$43))^14)+('DIVIDEND VALUATION'!$J$3*((1+(HU1))^1)*((1+(HU2))^1)*((1+(HU3))^1)*((1+(HU4))^1)*((1+(HU5))^1)*((1+(HU6))^1)*((1+(HU7))^1)*((1+(HU8))^1)*((1+(HU9))^1)*((1+(HU10))^1)*((1+(HU11))^1)*((1+(HU12))^1)*((1+(HU13))^1)*((1+(HU14))^1)*((1+(HU15))^1))/((1+('DIVIDEND VALUATION'!$B$42+'DIVIDEND VALUATION'!$B$43))^15)+(('DIVIDEND VALUATION'!$J$3*((1+(HU1))^1)*((1+(HU2))^1)*((1+(HU3))^1)*((1+(HU4))^1)*((1+(HU5))^1)*((1+(HU6))^1)*((1+(HU7))^1)*((1+(HU8))^1)*((1+(HU9))^1)*((1+(HU10))^1)*((1+(HU11))^1)*((1+(HU12))^1)*((1+(HU13))^1)*((1+(HU14))^1)*((1+(HU15))^1))/((1+('DIVIDEND VALUATION'!$B$42+'DIVIDEND VALUATION'!$B$43))^15)/('DIVIDEND VALUATION'!$B$42-'DIVIDEND VALUATION'!$B$43)))))</f>
        <v>76.184765001622679</v>
      </c>
      <c r="HV16" s="32">
        <f ca="1">SUM(((('DIVIDEND VALUATION'!$J$3*((1+(HV1))^1))/((1+('DIVIDEND VALUATION'!$B$42+'DIVIDEND VALUATION'!$B$43))^1)+('DIVIDEND VALUATION'!$J$3*((1+(HV1))^1)*((1+(HV2))^1))/((1+('DIVIDEND VALUATION'!$B$42+'DIVIDEND VALUATION'!$B$43))^2)+('DIVIDEND VALUATION'!$J$3*((1+(HV1))^1)*((1+(HV2))^1)*((1+(HV3))^1))/((1+('DIVIDEND VALUATION'!$B$42+'DIVIDEND VALUATION'!$B$43))^3)+('DIVIDEND VALUATION'!$J$3*((1+(HV1))^1)*((1+(HV2))^1)*((1+(HV3))^1)*((1+(HV4))^1))/((1+('DIVIDEND VALUATION'!$B$42+'DIVIDEND VALUATION'!$B$43))^4)+('DIVIDEND VALUATION'!$J$3*((1+(HV1))^1)*((1+(HV2))^1)*((1+(HV3))^1)*((1+(HV4))^1)*((1+(HV5))^1))/((1+('DIVIDEND VALUATION'!$B$42+'DIVIDEND VALUATION'!$B$43))^5)+('DIVIDEND VALUATION'!$J$3*((1+(HV1))^1)*((1+(HV2))^1)*((1+(HV3))^1)*((1+(HV4))^1)*((1+(HV5))^1)*((1+(HV6))^1))/((1+('DIVIDEND VALUATION'!$B$42+'DIVIDEND VALUATION'!$B$43))^6)+('DIVIDEND VALUATION'!$J$3*((1+(HV1))^1)*((1+(HV2))^1)*((1+(HV3))^1)*((1+(HV4))^1)*((1+(HV5))^1)*((1+(HV6))^1)*((1+(HV7))^1))/((1+('DIVIDEND VALUATION'!$B$42+'DIVIDEND VALUATION'!$B$43))^7)+('DIVIDEND VALUATION'!$J$3*((1+(HV1))^1)*((1+(HV2))^1)*((1+(HV3))^1)*((1+(HV4))^1)*((1+(HV5))^1)*((1+(HV6))^1)*((1+(HV7))^1)*((1+(HV8))^1))/((1+('DIVIDEND VALUATION'!$B$42+'DIVIDEND VALUATION'!$B$43))^8)+('DIVIDEND VALUATION'!$J$3*((1+(HV1))^1)*((1+(HV2))^1)*((1+(HV3))^1)*((1+(HV4))^1)*((1+(HV5))^1)*((1+(HV6))^1)*((1+(HV7))^1)*((1+(HV8))^1)*((1+(HV9))^1))/((1+('DIVIDEND VALUATION'!$B$42+'DIVIDEND VALUATION'!$B$43))^9)+('DIVIDEND VALUATION'!$J$3*((1+(HV1))^1)*((1+(HV2))^1)*((1+(HV3))^1)*((1+(HV4))^1)*((1+(HV5))^1)*((1+(HV6))^1)*((1+(HV7))^1)*((1+(HV8))^1)*((1+(HV9))^1)*((1+(HV10))^1))/((1+('DIVIDEND VALUATION'!$B$42+'DIVIDEND VALUATION'!$B$43))^10)+('DIVIDEND VALUATION'!$J$3*((1+(HV1))^1)*((1+(HV2))^1)*((1+(HV3))^1)*((1+(HV4))^1)*((1+(HV5))^1)*((1+(HV6))^1)*((1+(HV7))^1)*((1+(HV8))^1)*((1+(HV9))^1)*((1+(HV10))^1)*((1+(HV11))^1))/((1+('DIVIDEND VALUATION'!$B$42+'DIVIDEND VALUATION'!$B$43))^11)+('DIVIDEND VALUATION'!$J$3*((1+(HV1))^1)*((1+(HV2))^1)*((1+(HV3))^1)*((1+(HV4))^1)*((1+(HV5))^1)*((1+(HV6))^1)*((1+(HV7))^1)*((1+(HV8))^1)*((1+(HV9))^1)*((1+(HV10))^1)*((1+(HV11))^1)*((1+(HV12))^1))/((1+('DIVIDEND VALUATION'!$B$42+'DIVIDEND VALUATION'!$B$43))^12)+('DIVIDEND VALUATION'!$J$3*((1+(HV1))^1)*((1+(HV2))^1)*((1+(HV3))^1)*((1+(HV4))^1)*((1+(HV5))^1)*((1+(HV6))^1)*((1+(HV7))^1)*((1+(HV8))^1)*((1+(HV9))^1)*((1+(HV10))^1)*((1+(HV11))^1)*((1+(HV12))^1)*((1+(HV13))^1))/((1+('DIVIDEND VALUATION'!$B$42+'DIVIDEND VALUATION'!$B$43))^13)+('DIVIDEND VALUATION'!$J$3*((1+(HV1))^1)*((1+(HV2))^1)*((1+(HV3))^1)*((1+(HV4))^1)*((1+(HV5))^1)*((1+(HV6))^1)*((1+(HV7))^1)*((1+(HV8))^1)*((1+(HV9))^1)*((1+(HV10))^1)*((1+(HV11))^1)*((1+(HV12))^1)*((1+(HV13))^1)*((1+(HV14))^1))/((1+('DIVIDEND VALUATION'!$B$42+'DIVIDEND VALUATION'!$B$43))^14)+('DIVIDEND VALUATION'!$J$3*((1+(HV1))^1)*((1+(HV2))^1)*((1+(HV3))^1)*((1+(HV4))^1)*((1+(HV5))^1)*((1+(HV6))^1)*((1+(HV7))^1)*((1+(HV8))^1)*((1+(HV9))^1)*((1+(HV10))^1)*((1+(HV11))^1)*((1+(HV12))^1)*((1+(HV13))^1)*((1+(HV14))^1)*((1+(HV15))^1))/((1+('DIVIDEND VALUATION'!$B$42+'DIVIDEND VALUATION'!$B$43))^15)+(('DIVIDEND VALUATION'!$J$3*((1+(HV1))^1)*((1+(HV2))^1)*((1+(HV3))^1)*((1+(HV4))^1)*((1+(HV5))^1)*((1+(HV6))^1)*((1+(HV7))^1)*((1+(HV8))^1)*((1+(HV9))^1)*((1+(HV10))^1)*((1+(HV11))^1)*((1+(HV12))^1)*((1+(HV13))^1)*((1+(HV14))^1)*((1+(HV15))^1))/((1+('DIVIDEND VALUATION'!$B$42+'DIVIDEND VALUATION'!$B$43))^15)/('DIVIDEND VALUATION'!$B$42-'DIVIDEND VALUATION'!$B$43)))))</f>
        <v>26.478769023650649</v>
      </c>
      <c r="HW16" s="32">
        <f ca="1">SUM(((('DIVIDEND VALUATION'!$J$3*((1+(HW1))^1))/((1+('DIVIDEND VALUATION'!$B$42+'DIVIDEND VALUATION'!$B$43))^1)+('DIVIDEND VALUATION'!$J$3*((1+(HW1))^1)*((1+(HW2))^1))/((1+('DIVIDEND VALUATION'!$B$42+'DIVIDEND VALUATION'!$B$43))^2)+('DIVIDEND VALUATION'!$J$3*((1+(HW1))^1)*((1+(HW2))^1)*((1+(HW3))^1))/((1+('DIVIDEND VALUATION'!$B$42+'DIVIDEND VALUATION'!$B$43))^3)+('DIVIDEND VALUATION'!$J$3*((1+(HW1))^1)*((1+(HW2))^1)*((1+(HW3))^1)*((1+(HW4))^1))/((1+('DIVIDEND VALUATION'!$B$42+'DIVIDEND VALUATION'!$B$43))^4)+('DIVIDEND VALUATION'!$J$3*((1+(HW1))^1)*((1+(HW2))^1)*((1+(HW3))^1)*((1+(HW4))^1)*((1+(HW5))^1))/((1+('DIVIDEND VALUATION'!$B$42+'DIVIDEND VALUATION'!$B$43))^5)+('DIVIDEND VALUATION'!$J$3*((1+(HW1))^1)*((1+(HW2))^1)*((1+(HW3))^1)*((1+(HW4))^1)*((1+(HW5))^1)*((1+(HW6))^1))/((1+('DIVIDEND VALUATION'!$B$42+'DIVIDEND VALUATION'!$B$43))^6)+('DIVIDEND VALUATION'!$J$3*((1+(HW1))^1)*((1+(HW2))^1)*((1+(HW3))^1)*((1+(HW4))^1)*((1+(HW5))^1)*((1+(HW6))^1)*((1+(HW7))^1))/((1+('DIVIDEND VALUATION'!$B$42+'DIVIDEND VALUATION'!$B$43))^7)+('DIVIDEND VALUATION'!$J$3*((1+(HW1))^1)*((1+(HW2))^1)*((1+(HW3))^1)*((1+(HW4))^1)*((1+(HW5))^1)*((1+(HW6))^1)*((1+(HW7))^1)*((1+(HW8))^1))/((1+('DIVIDEND VALUATION'!$B$42+'DIVIDEND VALUATION'!$B$43))^8)+('DIVIDEND VALUATION'!$J$3*((1+(HW1))^1)*((1+(HW2))^1)*((1+(HW3))^1)*((1+(HW4))^1)*((1+(HW5))^1)*((1+(HW6))^1)*((1+(HW7))^1)*((1+(HW8))^1)*((1+(HW9))^1))/((1+('DIVIDEND VALUATION'!$B$42+'DIVIDEND VALUATION'!$B$43))^9)+('DIVIDEND VALUATION'!$J$3*((1+(HW1))^1)*((1+(HW2))^1)*((1+(HW3))^1)*((1+(HW4))^1)*((1+(HW5))^1)*((1+(HW6))^1)*((1+(HW7))^1)*((1+(HW8))^1)*((1+(HW9))^1)*((1+(HW10))^1))/((1+('DIVIDEND VALUATION'!$B$42+'DIVIDEND VALUATION'!$B$43))^10)+('DIVIDEND VALUATION'!$J$3*((1+(HW1))^1)*((1+(HW2))^1)*((1+(HW3))^1)*((1+(HW4))^1)*((1+(HW5))^1)*((1+(HW6))^1)*((1+(HW7))^1)*((1+(HW8))^1)*((1+(HW9))^1)*((1+(HW10))^1)*((1+(HW11))^1))/((1+('DIVIDEND VALUATION'!$B$42+'DIVIDEND VALUATION'!$B$43))^11)+('DIVIDEND VALUATION'!$J$3*((1+(HW1))^1)*((1+(HW2))^1)*((1+(HW3))^1)*((1+(HW4))^1)*((1+(HW5))^1)*((1+(HW6))^1)*((1+(HW7))^1)*((1+(HW8))^1)*((1+(HW9))^1)*((1+(HW10))^1)*((1+(HW11))^1)*((1+(HW12))^1))/((1+('DIVIDEND VALUATION'!$B$42+'DIVIDEND VALUATION'!$B$43))^12)+('DIVIDEND VALUATION'!$J$3*((1+(HW1))^1)*((1+(HW2))^1)*((1+(HW3))^1)*((1+(HW4))^1)*((1+(HW5))^1)*((1+(HW6))^1)*((1+(HW7))^1)*((1+(HW8))^1)*((1+(HW9))^1)*((1+(HW10))^1)*((1+(HW11))^1)*((1+(HW12))^1)*((1+(HW13))^1))/((1+('DIVIDEND VALUATION'!$B$42+'DIVIDEND VALUATION'!$B$43))^13)+('DIVIDEND VALUATION'!$J$3*((1+(HW1))^1)*((1+(HW2))^1)*((1+(HW3))^1)*((1+(HW4))^1)*((1+(HW5))^1)*((1+(HW6))^1)*((1+(HW7))^1)*((1+(HW8))^1)*((1+(HW9))^1)*((1+(HW10))^1)*((1+(HW11))^1)*((1+(HW12))^1)*((1+(HW13))^1)*((1+(HW14))^1))/((1+('DIVIDEND VALUATION'!$B$42+'DIVIDEND VALUATION'!$B$43))^14)+('DIVIDEND VALUATION'!$J$3*((1+(HW1))^1)*((1+(HW2))^1)*((1+(HW3))^1)*((1+(HW4))^1)*((1+(HW5))^1)*((1+(HW6))^1)*((1+(HW7))^1)*((1+(HW8))^1)*((1+(HW9))^1)*((1+(HW10))^1)*((1+(HW11))^1)*((1+(HW12))^1)*((1+(HW13))^1)*((1+(HW14))^1)*((1+(HW15))^1))/((1+('DIVIDEND VALUATION'!$B$42+'DIVIDEND VALUATION'!$B$43))^15)+(('DIVIDEND VALUATION'!$J$3*((1+(HW1))^1)*((1+(HW2))^1)*((1+(HW3))^1)*((1+(HW4))^1)*((1+(HW5))^1)*((1+(HW6))^1)*((1+(HW7))^1)*((1+(HW8))^1)*((1+(HW9))^1)*((1+(HW10))^1)*((1+(HW11))^1)*((1+(HW12))^1)*((1+(HW13))^1)*((1+(HW14))^1)*((1+(HW15))^1))/((1+('DIVIDEND VALUATION'!$B$42+'DIVIDEND VALUATION'!$B$43))^15)/('DIVIDEND VALUATION'!$B$42-'DIVIDEND VALUATION'!$B$43)))))</f>
        <v>75.505006956292007</v>
      </c>
      <c r="HX16" s="32">
        <f ca="1">SUM(((('DIVIDEND VALUATION'!$J$3*((1+(HX1))^1))/((1+('DIVIDEND VALUATION'!$B$42+'DIVIDEND VALUATION'!$B$43))^1)+('DIVIDEND VALUATION'!$J$3*((1+(HX1))^1)*((1+(HX2))^1))/((1+('DIVIDEND VALUATION'!$B$42+'DIVIDEND VALUATION'!$B$43))^2)+('DIVIDEND VALUATION'!$J$3*((1+(HX1))^1)*((1+(HX2))^1)*((1+(HX3))^1))/((1+('DIVIDEND VALUATION'!$B$42+'DIVIDEND VALUATION'!$B$43))^3)+('DIVIDEND VALUATION'!$J$3*((1+(HX1))^1)*((1+(HX2))^1)*((1+(HX3))^1)*((1+(HX4))^1))/((1+('DIVIDEND VALUATION'!$B$42+'DIVIDEND VALUATION'!$B$43))^4)+('DIVIDEND VALUATION'!$J$3*((1+(HX1))^1)*((1+(HX2))^1)*((1+(HX3))^1)*((1+(HX4))^1)*((1+(HX5))^1))/((1+('DIVIDEND VALUATION'!$B$42+'DIVIDEND VALUATION'!$B$43))^5)+('DIVIDEND VALUATION'!$J$3*((1+(HX1))^1)*((1+(HX2))^1)*((1+(HX3))^1)*((1+(HX4))^1)*((1+(HX5))^1)*((1+(HX6))^1))/((1+('DIVIDEND VALUATION'!$B$42+'DIVIDEND VALUATION'!$B$43))^6)+('DIVIDEND VALUATION'!$J$3*((1+(HX1))^1)*((1+(HX2))^1)*((1+(HX3))^1)*((1+(HX4))^1)*((1+(HX5))^1)*((1+(HX6))^1)*((1+(HX7))^1))/((1+('DIVIDEND VALUATION'!$B$42+'DIVIDEND VALUATION'!$B$43))^7)+('DIVIDEND VALUATION'!$J$3*((1+(HX1))^1)*((1+(HX2))^1)*((1+(HX3))^1)*((1+(HX4))^1)*((1+(HX5))^1)*((1+(HX6))^1)*((1+(HX7))^1)*((1+(HX8))^1))/((1+('DIVIDEND VALUATION'!$B$42+'DIVIDEND VALUATION'!$B$43))^8)+('DIVIDEND VALUATION'!$J$3*((1+(HX1))^1)*((1+(HX2))^1)*((1+(HX3))^1)*((1+(HX4))^1)*((1+(HX5))^1)*((1+(HX6))^1)*((1+(HX7))^1)*((1+(HX8))^1)*((1+(HX9))^1))/((1+('DIVIDEND VALUATION'!$B$42+'DIVIDEND VALUATION'!$B$43))^9)+('DIVIDEND VALUATION'!$J$3*((1+(HX1))^1)*((1+(HX2))^1)*((1+(HX3))^1)*((1+(HX4))^1)*((1+(HX5))^1)*((1+(HX6))^1)*((1+(HX7))^1)*((1+(HX8))^1)*((1+(HX9))^1)*((1+(HX10))^1))/((1+('DIVIDEND VALUATION'!$B$42+'DIVIDEND VALUATION'!$B$43))^10)+('DIVIDEND VALUATION'!$J$3*((1+(HX1))^1)*((1+(HX2))^1)*((1+(HX3))^1)*((1+(HX4))^1)*((1+(HX5))^1)*((1+(HX6))^1)*((1+(HX7))^1)*((1+(HX8))^1)*((1+(HX9))^1)*((1+(HX10))^1)*((1+(HX11))^1))/((1+('DIVIDEND VALUATION'!$B$42+'DIVIDEND VALUATION'!$B$43))^11)+('DIVIDEND VALUATION'!$J$3*((1+(HX1))^1)*((1+(HX2))^1)*((1+(HX3))^1)*((1+(HX4))^1)*((1+(HX5))^1)*((1+(HX6))^1)*((1+(HX7))^1)*((1+(HX8))^1)*((1+(HX9))^1)*((1+(HX10))^1)*((1+(HX11))^1)*((1+(HX12))^1))/((1+('DIVIDEND VALUATION'!$B$42+'DIVIDEND VALUATION'!$B$43))^12)+('DIVIDEND VALUATION'!$J$3*((1+(HX1))^1)*((1+(HX2))^1)*((1+(HX3))^1)*((1+(HX4))^1)*((1+(HX5))^1)*((1+(HX6))^1)*((1+(HX7))^1)*((1+(HX8))^1)*((1+(HX9))^1)*((1+(HX10))^1)*((1+(HX11))^1)*((1+(HX12))^1)*((1+(HX13))^1))/((1+('DIVIDEND VALUATION'!$B$42+'DIVIDEND VALUATION'!$B$43))^13)+('DIVIDEND VALUATION'!$J$3*((1+(HX1))^1)*((1+(HX2))^1)*((1+(HX3))^1)*((1+(HX4))^1)*((1+(HX5))^1)*((1+(HX6))^1)*((1+(HX7))^1)*((1+(HX8))^1)*((1+(HX9))^1)*((1+(HX10))^1)*((1+(HX11))^1)*((1+(HX12))^1)*((1+(HX13))^1)*((1+(HX14))^1))/((1+('DIVIDEND VALUATION'!$B$42+'DIVIDEND VALUATION'!$B$43))^14)+('DIVIDEND VALUATION'!$J$3*((1+(HX1))^1)*((1+(HX2))^1)*((1+(HX3))^1)*((1+(HX4))^1)*((1+(HX5))^1)*((1+(HX6))^1)*((1+(HX7))^1)*((1+(HX8))^1)*((1+(HX9))^1)*((1+(HX10))^1)*((1+(HX11))^1)*((1+(HX12))^1)*((1+(HX13))^1)*((1+(HX14))^1)*((1+(HX15))^1))/((1+('DIVIDEND VALUATION'!$B$42+'DIVIDEND VALUATION'!$B$43))^15)+(('DIVIDEND VALUATION'!$J$3*((1+(HX1))^1)*((1+(HX2))^1)*((1+(HX3))^1)*((1+(HX4))^1)*((1+(HX5))^1)*((1+(HX6))^1)*((1+(HX7))^1)*((1+(HX8))^1)*((1+(HX9))^1)*((1+(HX10))^1)*((1+(HX11))^1)*((1+(HX12))^1)*((1+(HX13))^1)*((1+(HX14))^1)*((1+(HX15))^1))/((1+('DIVIDEND VALUATION'!$B$42+'DIVIDEND VALUATION'!$B$43))^15)/('DIVIDEND VALUATION'!$B$42-'DIVIDEND VALUATION'!$B$43)))))</f>
        <v>87.641310669532544</v>
      </c>
      <c r="HY16" s="32">
        <f ca="1">SUM(((('DIVIDEND VALUATION'!$J$3*((1+(HY1))^1))/((1+('DIVIDEND VALUATION'!$B$42+'DIVIDEND VALUATION'!$B$43))^1)+('DIVIDEND VALUATION'!$J$3*((1+(HY1))^1)*((1+(HY2))^1))/((1+('DIVIDEND VALUATION'!$B$42+'DIVIDEND VALUATION'!$B$43))^2)+('DIVIDEND VALUATION'!$J$3*((1+(HY1))^1)*((1+(HY2))^1)*((1+(HY3))^1))/((1+('DIVIDEND VALUATION'!$B$42+'DIVIDEND VALUATION'!$B$43))^3)+('DIVIDEND VALUATION'!$J$3*((1+(HY1))^1)*((1+(HY2))^1)*((1+(HY3))^1)*((1+(HY4))^1))/((1+('DIVIDEND VALUATION'!$B$42+'DIVIDEND VALUATION'!$B$43))^4)+('DIVIDEND VALUATION'!$J$3*((1+(HY1))^1)*((1+(HY2))^1)*((1+(HY3))^1)*((1+(HY4))^1)*((1+(HY5))^1))/((1+('DIVIDEND VALUATION'!$B$42+'DIVIDEND VALUATION'!$B$43))^5)+('DIVIDEND VALUATION'!$J$3*((1+(HY1))^1)*((1+(HY2))^1)*((1+(HY3))^1)*((1+(HY4))^1)*((1+(HY5))^1)*((1+(HY6))^1))/((1+('DIVIDEND VALUATION'!$B$42+'DIVIDEND VALUATION'!$B$43))^6)+('DIVIDEND VALUATION'!$J$3*((1+(HY1))^1)*((1+(HY2))^1)*((1+(HY3))^1)*((1+(HY4))^1)*((1+(HY5))^1)*((1+(HY6))^1)*((1+(HY7))^1))/((1+('DIVIDEND VALUATION'!$B$42+'DIVIDEND VALUATION'!$B$43))^7)+('DIVIDEND VALUATION'!$J$3*((1+(HY1))^1)*((1+(HY2))^1)*((1+(HY3))^1)*((1+(HY4))^1)*((1+(HY5))^1)*((1+(HY6))^1)*((1+(HY7))^1)*((1+(HY8))^1))/((1+('DIVIDEND VALUATION'!$B$42+'DIVIDEND VALUATION'!$B$43))^8)+('DIVIDEND VALUATION'!$J$3*((1+(HY1))^1)*((1+(HY2))^1)*((1+(HY3))^1)*((1+(HY4))^1)*((1+(HY5))^1)*((1+(HY6))^1)*((1+(HY7))^1)*((1+(HY8))^1)*((1+(HY9))^1))/((1+('DIVIDEND VALUATION'!$B$42+'DIVIDEND VALUATION'!$B$43))^9)+('DIVIDEND VALUATION'!$J$3*((1+(HY1))^1)*((1+(HY2))^1)*((1+(HY3))^1)*((1+(HY4))^1)*((1+(HY5))^1)*((1+(HY6))^1)*((1+(HY7))^1)*((1+(HY8))^1)*((1+(HY9))^1)*((1+(HY10))^1))/((1+('DIVIDEND VALUATION'!$B$42+'DIVIDEND VALUATION'!$B$43))^10)+('DIVIDEND VALUATION'!$J$3*((1+(HY1))^1)*((1+(HY2))^1)*((1+(HY3))^1)*((1+(HY4))^1)*((1+(HY5))^1)*((1+(HY6))^1)*((1+(HY7))^1)*((1+(HY8))^1)*((1+(HY9))^1)*((1+(HY10))^1)*((1+(HY11))^1))/((1+('DIVIDEND VALUATION'!$B$42+'DIVIDEND VALUATION'!$B$43))^11)+('DIVIDEND VALUATION'!$J$3*((1+(HY1))^1)*((1+(HY2))^1)*((1+(HY3))^1)*((1+(HY4))^1)*((1+(HY5))^1)*((1+(HY6))^1)*((1+(HY7))^1)*((1+(HY8))^1)*((1+(HY9))^1)*((1+(HY10))^1)*((1+(HY11))^1)*((1+(HY12))^1))/((1+('DIVIDEND VALUATION'!$B$42+'DIVIDEND VALUATION'!$B$43))^12)+('DIVIDEND VALUATION'!$J$3*((1+(HY1))^1)*((1+(HY2))^1)*((1+(HY3))^1)*((1+(HY4))^1)*((1+(HY5))^1)*((1+(HY6))^1)*((1+(HY7))^1)*((1+(HY8))^1)*((1+(HY9))^1)*((1+(HY10))^1)*((1+(HY11))^1)*((1+(HY12))^1)*((1+(HY13))^1))/((1+('DIVIDEND VALUATION'!$B$42+'DIVIDEND VALUATION'!$B$43))^13)+('DIVIDEND VALUATION'!$J$3*((1+(HY1))^1)*((1+(HY2))^1)*((1+(HY3))^1)*((1+(HY4))^1)*((1+(HY5))^1)*((1+(HY6))^1)*((1+(HY7))^1)*((1+(HY8))^1)*((1+(HY9))^1)*((1+(HY10))^1)*((1+(HY11))^1)*((1+(HY12))^1)*((1+(HY13))^1)*((1+(HY14))^1))/((1+('DIVIDEND VALUATION'!$B$42+'DIVIDEND VALUATION'!$B$43))^14)+('DIVIDEND VALUATION'!$J$3*((1+(HY1))^1)*((1+(HY2))^1)*((1+(HY3))^1)*((1+(HY4))^1)*((1+(HY5))^1)*((1+(HY6))^1)*((1+(HY7))^1)*((1+(HY8))^1)*((1+(HY9))^1)*((1+(HY10))^1)*((1+(HY11))^1)*((1+(HY12))^1)*((1+(HY13))^1)*((1+(HY14))^1)*((1+(HY15))^1))/((1+('DIVIDEND VALUATION'!$B$42+'DIVIDEND VALUATION'!$B$43))^15)+(('DIVIDEND VALUATION'!$J$3*((1+(HY1))^1)*((1+(HY2))^1)*((1+(HY3))^1)*((1+(HY4))^1)*((1+(HY5))^1)*((1+(HY6))^1)*((1+(HY7))^1)*((1+(HY8))^1)*((1+(HY9))^1)*((1+(HY10))^1)*((1+(HY11))^1)*((1+(HY12))^1)*((1+(HY13))^1)*((1+(HY14))^1)*((1+(HY15))^1))/((1+('DIVIDEND VALUATION'!$B$42+'DIVIDEND VALUATION'!$B$43))^15)/('DIVIDEND VALUATION'!$B$42-'DIVIDEND VALUATION'!$B$43)))))</f>
        <v>53.327771274032017</v>
      </c>
      <c r="HZ16" s="32">
        <f ca="1">SUM(((('DIVIDEND VALUATION'!$J$3*((1+(HZ1))^1))/((1+('DIVIDEND VALUATION'!$B$42+'DIVIDEND VALUATION'!$B$43))^1)+('DIVIDEND VALUATION'!$J$3*((1+(HZ1))^1)*((1+(HZ2))^1))/((1+('DIVIDEND VALUATION'!$B$42+'DIVIDEND VALUATION'!$B$43))^2)+('DIVIDEND VALUATION'!$J$3*((1+(HZ1))^1)*((1+(HZ2))^1)*((1+(HZ3))^1))/((1+('DIVIDEND VALUATION'!$B$42+'DIVIDEND VALUATION'!$B$43))^3)+('DIVIDEND VALUATION'!$J$3*((1+(HZ1))^1)*((1+(HZ2))^1)*((1+(HZ3))^1)*((1+(HZ4))^1))/((1+('DIVIDEND VALUATION'!$B$42+'DIVIDEND VALUATION'!$B$43))^4)+('DIVIDEND VALUATION'!$J$3*((1+(HZ1))^1)*((1+(HZ2))^1)*((1+(HZ3))^1)*((1+(HZ4))^1)*((1+(HZ5))^1))/((1+('DIVIDEND VALUATION'!$B$42+'DIVIDEND VALUATION'!$B$43))^5)+('DIVIDEND VALUATION'!$J$3*((1+(HZ1))^1)*((1+(HZ2))^1)*((1+(HZ3))^1)*((1+(HZ4))^1)*((1+(HZ5))^1)*((1+(HZ6))^1))/((1+('DIVIDEND VALUATION'!$B$42+'DIVIDEND VALUATION'!$B$43))^6)+('DIVIDEND VALUATION'!$J$3*((1+(HZ1))^1)*((1+(HZ2))^1)*((1+(HZ3))^1)*((1+(HZ4))^1)*((1+(HZ5))^1)*((1+(HZ6))^1)*((1+(HZ7))^1))/((1+('DIVIDEND VALUATION'!$B$42+'DIVIDEND VALUATION'!$B$43))^7)+('DIVIDEND VALUATION'!$J$3*((1+(HZ1))^1)*((1+(HZ2))^1)*((1+(HZ3))^1)*((1+(HZ4))^1)*((1+(HZ5))^1)*((1+(HZ6))^1)*((1+(HZ7))^1)*((1+(HZ8))^1))/((1+('DIVIDEND VALUATION'!$B$42+'DIVIDEND VALUATION'!$B$43))^8)+('DIVIDEND VALUATION'!$J$3*((1+(HZ1))^1)*((1+(HZ2))^1)*((1+(HZ3))^1)*((1+(HZ4))^1)*((1+(HZ5))^1)*((1+(HZ6))^1)*((1+(HZ7))^1)*((1+(HZ8))^1)*((1+(HZ9))^1))/((1+('DIVIDEND VALUATION'!$B$42+'DIVIDEND VALUATION'!$B$43))^9)+('DIVIDEND VALUATION'!$J$3*((1+(HZ1))^1)*((1+(HZ2))^1)*((1+(HZ3))^1)*((1+(HZ4))^1)*((1+(HZ5))^1)*((1+(HZ6))^1)*((1+(HZ7))^1)*((1+(HZ8))^1)*((1+(HZ9))^1)*((1+(HZ10))^1))/((1+('DIVIDEND VALUATION'!$B$42+'DIVIDEND VALUATION'!$B$43))^10)+('DIVIDEND VALUATION'!$J$3*((1+(HZ1))^1)*((1+(HZ2))^1)*((1+(HZ3))^1)*((1+(HZ4))^1)*((1+(HZ5))^1)*((1+(HZ6))^1)*((1+(HZ7))^1)*((1+(HZ8))^1)*((1+(HZ9))^1)*((1+(HZ10))^1)*((1+(HZ11))^1))/((1+('DIVIDEND VALUATION'!$B$42+'DIVIDEND VALUATION'!$B$43))^11)+('DIVIDEND VALUATION'!$J$3*((1+(HZ1))^1)*((1+(HZ2))^1)*((1+(HZ3))^1)*((1+(HZ4))^1)*((1+(HZ5))^1)*((1+(HZ6))^1)*((1+(HZ7))^1)*((1+(HZ8))^1)*((1+(HZ9))^1)*((1+(HZ10))^1)*((1+(HZ11))^1)*((1+(HZ12))^1))/((1+('DIVIDEND VALUATION'!$B$42+'DIVIDEND VALUATION'!$B$43))^12)+('DIVIDEND VALUATION'!$J$3*((1+(HZ1))^1)*((1+(HZ2))^1)*((1+(HZ3))^1)*((1+(HZ4))^1)*((1+(HZ5))^1)*((1+(HZ6))^1)*((1+(HZ7))^1)*((1+(HZ8))^1)*((1+(HZ9))^1)*((1+(HZ10))^1)*((1+(HZ11))^1)*((1+(HZ12))^1)*((1+(HZ13))^1))/((1+('DIVIDEND VALUATION'!$B$42+'DIVIDEND VALUATION'!$B$43))^13)+('DIVIDEND VALUATION'!$J$3*((1+(HZ1))^1)*((1+(HZ2))^1)*((1+(HZ3))^1)*((1+(HZ4))^1)*((1+(HZ5))^1)*((1+(HZ6))^1)*((1+(HZ7))^1)*((1+(HZ8))^1)*((1+(HZ9))^1)*((1+(HZ10))^1)*((1+(HZ11))^1)*((1+(HZ12))^1)*((1+(HZ13))^1)*((1+(HZ14))^1))/((1+('DIVIDEND VALUATION'!$B$42+'DIVIDEND VALUATION'!$B$43))^14)+('DIVIDEND VALUATION'!$J$3*((1+(HZ1))^1)*((1+(HZ2))^1)*((1+(HZ3))^1)*((1+(HZ4))^1)*((1+(HZ5))^1)*((1+(HZ6))^1)*((1+(HZ7))^1)*((1+(HZ8))^1)*((1+(HZ9))^1)*((1+(HZ10))^1)*((1+(HZ11))^1)*((1+(HZ12))^1)*((1+(HZ13))^1)*((1+(HZ14))^1)*((1+(HZ15))^1))/((1+('DIVIDEND VALUATION'!$B$42+'DIVIDEND VALUATION'!$B$43))^15)+(('DIVIDEND VALUATION'!$J$3*((1+(HZ1))^1)*((1+(HZ2))^1)*((1+(HZ3))^1)*((1+(HZ4))^1)*((1+(HZ5))^1)*((1+(HZ6))^1)*((1+(HZ7))^1)*((1+(HZ8))^1)*((1+(HZ9))^1)*((1+(HZ10))^1)*((1+(HZ11))^1)*((1+(HZ12))^1)*((1+(HZ13))^1)*((1+(HZ14))^1)*((1+(HZ15))^1))/((1+('DIVIDEND VALUATION'!$B$42+'DIVIDEND VALUATION'!$B$43))^15)/('DIVIDEND VALUATION'!$B$42-'DIVIDEND VALUATION'!$B$43)))))</f>
        <v>64.746483700514659</v>
      </c>
      <c r="IA16" s="32">
        <f ca="1">SUM(((('DIVIDEND VALUATION'!$J$3*((1+(IA1))^1))/((1+('DIVIDEND VALUATION'!$B$42+'DIVIDEND VALUATION'!$B$43))^1)+('DIVIDEND VALUATION'!$J$3*((1+(IA1))^1)*((1+(IA2))^1))/((1+('DIVIDEND VALUATION'!$B$42+'DIVIDEND VALUATION'!$B$43))^2)+('DIVIDEND VALUATION'!$J$3*((1+(IA1))^1)*((1+(IA2))^1)*((1+(IA3))^1))/((1+('DIVIDEND VALUATION'!$B$42+'DIVIDEND VALUATION'!$B$43))^3)+('DIVIDEND VALUATION'!$J$3*((1+(IA1))^1)*((1+(IA2))^1)*((1+(IA3))^1)*((1+(IA4))^1))/((1+('DIVIDEND VALUATION'!$B$42+'DIVIDEND VALUATION'!$B$43))^4)+('DIVIDEND VALUATION'!$J$3*((1+(IA1))^1)*((1+(IA2))^1)*((1+(IA3))^1)*((1+(IA4))^1)*((1+(IA5))^1))/((1+('DIVIDEND VALUATION'!$B$42+'DIVIDEND VALUATION'!$B$43))^5)+('DIVIDEND VALUATION'!$J$3*((1+(IA1))^1)*((1+(IA2))^1)*((1+(IA3))^1)*((1+(IA4))^1)*((1+(IA5))^1)*((1+(IA6))^1))/((1+('DIVIDEND VALUATION'!$B$42+'DIVIDEND VALUATION'!$B$43))^6)+('DIVIDEND VALUATION'!$J$3*((1+(IA1))^1)*((1+(IA2))^1)*((1+(IA3))^1)*((1+(IA4))^1)*((1+(IA5))^1)*((1+(IA6))^1)*((1+(IA7))^1))/((1+('DIVIDEND VALUATION'!$B$42+'DIVIDEND VALUATION'!$B$43))^7)+('DIVIDEND VALUATION'!$J$3*((1+(IA1))^1)*((1+(IA2))^1)*((1+(IA3))^1)*((1+(IA4))^1)*((1+(IA5))^1)*((1+(IA6))^1)*((1+(IA7))^1)*((1+(IA8))^1))/((1+('DIVIDEND VALUATION'!$B$42+'DIVIDEND VALUATION'!$B$43))^8)+('DIVIDEND VALUATION'!$J$3*((1+(IA1))^1)*((1+(IA2))^1)*((1+(IA3))^1)*((1+(IA4))^1)*((1+(IA5))^1)*((1+(IA6))^1)*((1+(IA7))^1)*((1+(IA8))^1)*((1+(IA9))^1))/((1+('DIVIDEND VALUATION'!$B$42+'DIVIDEND VALUATION'!$B$43))^9)+('DIVIDEND VALUATION'!$J$3*((1+(IA1))^1)*((1+(IA2))^1)*((1+(IA3))^1)*((1+(IA4))^1)*((1+(IA5))^1)*((1+(IA6))^1)*((1+(IA7))^1)*((1+(IA8))^1)*((1+(IA9))^1)*((1+(IA10))^1))/((1+('DIVIDEND VALUATION'!$B$42+'DIVIDEND VALUATION'!$B$43))^10)+('DIVIDEND VALUATION'!$J$3*((1+(IA1))^1)*((1+(IA2))^1)*((1+(IA3))^1)*((1+(IA4))^1)*((1+(IA5))^1)*((1+(IA6))^1)*((1+(IA7))^1)*((1+(IA8))^1)*((1+(IA9))^1)*((1+(IA10))^1)*((1+(IA11))^1))/((1+('DIVIDEND VALUATION'!$B$42+'DIVIDEND VALUATION'!$B$43))^11)+('DIVIDEND VALUATION'!$J$3*((1+(IA1))^1)*((1+(IA2))^1)*((1+(IA3))^1)*((1+(IA4))^1)*((1+(IA5))^1)*((1+(IA6))^1)*((1+(IA7))^1)*((1+(IA8))^1)*((1+(IA9))^1)*((1+(IA10))^1)*((1+(IA11))^1)*((1+(IA12))^1))/((1+('DIVIDEND VALUATION'!$B$42+'DIVIDEND VALUATION'!$B$43))^12)+('DIVIDEND VALUATION'!$J$3*((1+(IA1))^1)*((1+(IA2))^1)*((1+(IA3))^1)*((1+(IA4))^1)*((1+(IA5))^1)*((1+(IA6))^1)*((1+(IA7))^1)*((1+(IA8))^1)*((1+(IA9))^1)*((1+(IA10))^1)*((1+(IA11))^1)*((1+(IA12))^1)*((1+(IA13))^1))/((1+('DIVIDEND VALUATION'!$B$42+'DIVIDEND VALUATION'!$B$43))^13)+('DIVIDEND VALUATION'!$J$3*((1+(IA1))^1)*((1+(IA2))^1)*((1+(IA3))^1)*((1+(IA4))^1)*((1+(IA5))^1)*((1+(IA6))^1)*((1+(IA7))^1)*((1+(IA8))^1)*((1+(IA9))^1)*((1+(IA10))^1)*((1+(IA11))^1)*((1+(IA12))^1)*((1+(IA13))^1)*((1+(IA14))^1))/((1+('DIVIDEND VALUATION'!$B$42+'DIVIDEND VALUATION'!$B$43))^14)+('DIVIDEND VALUATION'!$J$3*((1+(IA1))^1)*((1+(IA2))^1)*((1+(IA3))^1)*((1+(IA4))^1)*((1+(IA5))^1)*((1+(IA6))^1)*((1+(IA7))^1)*((1+(IA8))^1)*((1+(IA9))^1)*((1+(IA10))^1)*((1+(IA11))^1)*((1+(IA12))^1)*((1+(IA13))^1)*((1+(IA14))^1)*((1+(IA15))^1))/((1+('DIVIDEND VALUATION'!$B$42+'DIVIDEND VALUATION'!$B$43))^15)+(('DIVIDEND VALUATION'!$J$3*((1+(IA1))^1)*((1+(IA2))^1)*((1+(IA3))^1)*((1+(IA4))^1)*((1+(IA5))^1)*((1+(IA6))^1)*((1+(IA7))^1)*((1+(IA8))^1)*((1+(IA9))^1)*((1+(IA10))^1)*((1+(IA11))^1)*((1+(IA12))^1)*((1+(IA13))^1)*((1+(IA14))^1)*((1+(IA15))^1))/((1+('DIVIDEND VALUATION'!$B$42+'DIVIDEND VALUATION'!$B$43))^15)/('DIVIDEND VALUATION'!$B$42-'DIVIDEND VALUATION'!$B$43)))))</f>
        <v>25.839474980094835</v>
      </c>
      <c r="IB16" s="32">
        <f ca="1">SUM(((('DIVIDEND VALUATION'!$J$3*((1+(IB1))^1))/((1+('DIVIDEND VALUATION'!$B$42+'DIVIDEND VALUATION'!$B$43))^1)+('DIVIDEND VALUATION'!$J$3*((1+(IB1))^1)*((1+(IB2))^1))/((1+('DIVIDEND VALUATION'!$B$42+'DIVIDEND VALUATION'!$B$43))^2)+('DIVIDEND VALUATION'!$J$3*((1+(IB1))^1)*((1+(IB2))^1)*((1+(IB3))^1))/((1+('DIVIDEND VALUATION'!$B$42+'DIVIDEND VALUATION'!$B$43))^3)+('DIVIDEND VALUATION'!$J$3*((1+(IB1))^1)*((1+(IB2))^1)*((1+(IB3))^1)*((1+(IB4))^1))/((1+('DIVIDEND VALUATION'!$B$42+'DIVIDEND VALUATION'!$B$43))^4)+('DIVIDEND VALUATION'!$J$3*((1+(IB1))^1)*((1+(IB2))^1)*((1+(IB3))^1)*((1+(IB4))^1)*((1+(IB5))^1))/((1+('DIVIDEND VALUATION'!$B$42+'DIVIDEND VALUATION'!$B$43))^5)+('DIVIDEND VALUATION'!$J$3*((1+(IB1))^1)*((1+(IB2))^1)*((1+(IB3))^1)*((1+(IB4))^1)*((1+(IB5))^1)*((1+(IB6))^1))/((1+('DIVIDEND VALUATION'!$B$42+'DIVIDEND VALUATION'!$B$43))^6)+('DIVIDEND VALUATION'!$J$3*((1+(IB1))^1)*((1+(IB2))^1)*((1+(IB3))^1)*((1+(IB4))^1)*((1+(IB5))^1)*((1+(IB6))^1)*((1+(IB7))^1))/((1+('DIVIDEND VALUATION'!$B$42+'DIVIDEND VALUATION'!$B$43))^7)+('DIVIDEND VALUATION'!$J$3*((1+(IB1))^1)*((1+(IB2))^1)*((1+(IB3))^1)*((1+(IB4))^1)*((1+(IB5))^1)*((1+(IB6))^1)*((1+(IB7))^1)*((1+(IB8))^1))/((1+('DIVIDEND VALUATION'!$B$42+'DIVIDEND VALUATION'!$B$43))^8)+('DIVIDEND VALUATION'!$J$3*((1+(IB1))^1)*((1+(IB2))^1)*((1+(IB3))^1)*((1+(IB4))^1)*((1+(IB5))^1)*((1+(IB6))^1)*((1+(IB7))^1)*((1+(IB8))^1)*((1+(IB9))^1))/((1+('DIVIDEND VALUATION'!$B$42+'DIVIDEND VALUATION'!$B$43))^9)+('DIVIDEND VALUATION'!$J$3*((1+(IB1))^1)*((1+(IB2))^1)*((1+(IB3))^1)*((1+(IB4))^1)*((1+(IB5))^1)*((1+(IB6))^1)*((1+(IB7))^1)*((1+(IB8))^1)*((1+(IB9))^1)*((1+(IB10))^1))/((1+('DIVIDEND VALUATION'!$B$42+'DIVIDEND VALUATION'!$B$43))^10)+('DIVIDEND VALUATION'!$J$3*((1+(IB1))^1)*((1+(IB2))^1)*((1+(IB3))^1)*((1+(IB4))^1)*((1+(IB5))^1)*((1+(IB6))^1)*((1+(IB7))^1)*((1+(IB8))^1)*((1+(IB9))^1)*((1+(IB10))^1)*((1+(IB11))^1))/((1+('DIVIDEND VALUATION'!$B$42+'DIVIDEND VALUATION'!$B$43))^11)+('DIVIDEND VALUATION'!$J$3*((1+(IB1))^1)*((1+(IB2))^1)*((1+(IB3))^1)*((1+(IB4))^1)*((1+(IB5))^1)*((1+(IB6))^1)*((1+(IB7))^1)*((1+(IB8))^1)*((1+(IB9))^1)*((1+(IB10))^1)*((1+(IB11))^1)*((1+(IB12))^1))/((1+('DIVIDEND VALUATION'!$B$42+'DIVIDEND VALUATION'!$B$43))^12)+('DIVIDEND VALUATION'!$J$3*((1+(IB1))^1)*((1+(IB2))^1)*((1+(IB3))^1)*((1+(IB4))^1)*((1+(IB5))^1)*((1+(IB6))^1)*((1+(IB7))^1)*((1+(IB8))^1)*((1+(IB9))^1)*((1+(IB10))^1)*((1+(IB11))^1)*((1+(IB12))^1)*((1+(IB13))^1))/((1+('DIVIDEND VALUATION'!$B$42+'DIVIDEND VALUATION'!$B$43))^13)+('DIVIDEND VALUATION'!$J$3*((1+(IB1))^1)*((1+(IB2))^1)*((1+(IB3))^1)*((1+(IB4))^1)*((1+(IB5))^1)*((1+(IB6))^1)*((1+(IB7))^1)*((1+(IB8))^1)*((1+(IB9))^1)*((1+(IB10))^1)*((1+(IB11))^1)*((1+(IB12))^1)*((1+(IB13))^1)*((1+(IB14))^1))/((1+('DIVIDEND VALUATION'!$B$42+'DIVIDEND VALUATION'!$B$43))^14)+('DIVIDEND VALUATION'!$J$3*((1+(IB1))^1)*((1+(IB2))^1)*((1+(IB3))^1)*((1+(IB4))^1)*((1+(IB5))^1)*((1+(IB6))^1)*((1+(IB7))^1)*((1+(IB8))^1)*((1+(IB9))^1)*((1+(IB10))^1)*((1+(IB11))^1)*((1+(IB12))^1)*((1+(IB13))^1)*((1+(IB14))^1)*((1+(IB15))^1))/((1+('DIVIDEND VALUATION'!$B$42+'DIVIDEND VALUATION'!$B$43))^15)+(('DIVIDEND VALUATION'!$J$3*((1+(IB1))^1)*((1+(IB2))^1)*((1+(IB3))^1)*((1+(IB4))^1)*((1+(IB5))^1)*((1+(IB6))^1)*((1+(IB7))^1)*((1+(IB8))^1)*((1+(IB9))^1)*((1+(IB10))^1)*((1+(IB11))^1)*((1+(IB12))^1)*((1+(IB13))^1)*((1+(IB14))^1)*((1+(IB15))^1))/((1+('DIVIDEND VALUATION'!$B$42+'DIVIDEND VALUATION'!$B$43))^15)/('DIVIDEND VALUATION'!$B$42-'DIVIDEND VALUATION'!$B$43)))))</f>
        <v>24.888384204864089</v>
      </c>
      <c r="IC16" s="32">
        <f ca="1">SUM(((('DIVIDEND VALUATION'!$J$3*((1+(IC1))^1))/((1+('DIVIDEND VALUATION'!$B$42+'DIVIDEND VALUATION'!$B$43))^1)+('DIVIDEND VALUATION'!$J$3*((1+(IC1))^1)*((1+(IC2))^1))/((1+('DIVIDEND VALUATION'!$B$42+'DIVIDEND VALUATION'!$B$43))^2)+('DIVIDEND VALUATION'!$J$3*((1+(IC1))^1)*((1+(IC2))^1)*((1+(IC3))^1))/((1+('DIVIDEND VALUATION'!$B$42+'DIVIDEND VALUATION'!$B$43))^3)+('DIVIDEND VALUATION'!$J$3*((1+(IC1))^1)*((1+(IC2))^1)*((1+(IC3))^1)*((1+(IC4))^1))/((1+('DIVIDEND VALUATION'!$B$42+'DIVIDEND VALUATION'!$B$43))^4)+('DIVIDEND VALUATION'!$J$3*((1+(IC1))^1)*((1+(IC2))^1)*((1+(IC3))^1)*((1+(IC4))^1)*((1+(IC5))^1))/((1+('DIVIDEND VALUATION'!$B$42+'DIVIDEND VALUATION'!$B$43))^5)+('DIVIDEND VALUATION'!$J$3*((1+(IC1))^1)*((1+(IC2))^1)*((1+(IC3))^1)*((1+(IC4))^1)*((1+(IC5))^1)*((1+(IC6))^1))/((1+('DIVIDEND VALUATION'!$B$42+'DIVIDEND VALUATION'!$B$43))^6)+('DIVIDEND VALUATION'!$J$3*((1+(IC1))^1)*((1+(IC2))^1)*((1+(IC3))^1)*((1+(IC4))^1)*((1+(IC5))^1)*((1+(IC6))^1)*((1+(IC7))^1))/((1+('DIVIDEND VALUATION'!$B$42+'DIVIDEND VALUATION'!$B$43))^7)+('DIVIDEND VALUATION'!$J$3*((1+(IC1))^1)*((1+(IC2))^1)*((1+(IC3))^1)*((1+(IC4))^1)*((1+(IC5))^1)*((1+(IC6))^1)*((1+(IC7))^1)*((1+(IC8))^1))/((1+('DIVIDEND VALUATION'!$B$42+'DIVIDEND VALUATION'!$B$43))^8)+('DIVIDEND VALUATION'!$J$3*((1+(IC1))^1)*((1+(IC2))^1)*((1+(IC3))^1)*((1+(IC4))^1)*((1+(IC5))^1)*((1+(IC6))^1)*((1+(IC7))^1)*((1+(IC8))^1)*((1+(IC9))^1))/((1+('DIVIDEND VALUATION'!$B$42+'DIVIDEND VALUATION'!$B$43))^9)+('DIVIDEND VALUATION'!$J$3*((1+(IC1))^1)*((1+(IC2))^1)*((1+(IC3))^1)*((1+(IC4))^1)*((1+(IC5))^1)*((1+(IC6))^1)*((1+(IC7))^1)*((1+(IC8))^1)*((1+(IC9))^1)*((1+(IC10))^1))/((1+('DIVIDEND VALUATION'!$B$42+'DIVIDEND VALUATION'!$B$43))^10)+('DIVIDEND VALUATION'!$J$3*((1+(IC1))^1)*((1+(IC2))^1)*((1+(IC3))^1)*((1+(IC4))^1)*((1+(IC5))^1)*((1+(IC6))^1)*((1+(IC7))^1)*((1+(IC8))^1)*((1+(IC9))^1)*((1+(IC10))^1)*((1+(IC11))^1))/((1+('DIVIDEND VALUATION'!$B$42+'DIVIDEND VALUATION'!$B$43))^11)+('DIVIDEND VALUATION'!$J$3*((1+(IC1))^1)*((1+(IC2))^1)*((1+(IC3))^1)*((1+(IC4))^1)*((1+(IC5))^1)*((1+(IC6))^1)*((1+(IC7))^1)*((1+(IC8))^1)*((1+(IC9))^1)*((1+(IC10))^1)*((1+(IC11))^1)*((1+(IC12))^1))/((1+('DIVIDEND VALUATION'!$B$42+'DIVIDEND VALUATION'!$B$43))^12)+('DIVIDEND VALUATION'!$J$3*((1+(IC1))^1)*((1+(IC2))^1)*((1+(IC3))^1)*((1+(IC4))^1)*((1+(IC5))^1)*((1+(IC6))^1)*((1+(IC7))^1)*((1+(IC8))^1)*((1+(IC9))^1)*((1+(IC10))^1)*((1+(IC11))^1)*((1+(IC12))^1)*((1+(IC13))^1))/((1+('DIVIDEND VALUATION'!$B$42+'DIVIDEND VALUATION'!$B$43))^13)+('DIVIDEND VALUATION'!$J$3*((1+(IC1))^1)*((1+(IC2))^1)*((1+(IC3))^1)*((1+(IC4))^1)*((1+(IC5))^1)*((1+(IC6))^1)*((1+(IC7))^1)*((1+(IC8))^1)*((1+(IC9))^1)*((1+(IC10))^1)*((1+(IC11))^1)*((1+(IC12))^1)*((1+(IC13))^1)*((1+(IC14))^1))/((1+('DIVIDEND VALUATION'!$B$42+'DIVIDEND VALUATION'!$B$43))^14)+('DIVIDEND VALUATION'!$J$3*((1+(IC1))^1)*((1+(IC2))^1)*((1+(IC3))^1)*((1+(IC4))^1)*((1+(IC5))^1)*((1+(IC6))^1)*((1+(IC7))^1)*((1+(IC8))^1)*((1+(IC9))^1)*((1+(IC10))^1)*((1+(IC11))^1)*((1+(IC12))^1)*((1+(IC13))^1)*((1+(IC14))^1)*((1+(IC15))^1))/((1+('DIVIDEND VALUATION'!$B$42+'DIVIDEND VALUATION'!$B$43))^15)+(('DIVIDEND VALUATION'!$J$3*((1+(IC1))^1)*((1+(IC2))^1)*((1+(IC3))^1)*((1+(IC4))^1)*((1+(IC5))^1)*((1+(IC6))^1)*((1+(IC7))^1)*((1+(IC8))^1)*((1+(IC9))^1)*((1+(IC10))^1)*((1+(IC11))^1)*((1+(IC12))^1)*((1+(IC13))^1)*((1+(IC14))^1)*((1+(IC15))^1))/((1+('DIVIDEND VALUATION'!$B$42+'DIVIDEND VALUATION'!$B$43))^15)/('DIVIDEND VALUATION'!$B$42-'DIVIDEND VALUATION'!$B$43)))))</f>
        <v>45.605827263548591</v>
      </c>
      <c r="ID16" s="32">
        <f ca="1">SUM(((('DIVIDEND VALUATION'!$J$3*((1+(ID1))^1))/((1+('DIVIDEND VALUATION'!$B$42+'DIVIDEND VALUATION'!$B$43))^1)+('DIVIDEND VALUATION'!$J$3*((1+(ID1))^1)*((1+(ID2))^1))/((1+('DIVIDEND VALUATION'!$B$42+'DIVIDEND VALUATION'!$B$43))^2)+('DIVIDEND VALUATION'!$J$3*((1+(ID1))^1)*((1+(ID2))^1)*((1+(ID3))^1))/((1+('DIVIDEND VALUATION'!$B$42+'DIVIDEND VALUATION'!$B$43))^3)+('DIVIDEND VALUATION'!$J$3*((1+(ID1))^1)*((1+(ID2))^1)*((1+(ID3))^1)*((1+(ID4))^1))/((1+('DIVIDEND VALUATION'!$B$42+'DIVIDEND VALUATION'!$B$43))^4)+('DIVIDEND VALUATION'!$J$3*((1+(ID1))^1)*((1+(ID2))^1)*((1+(ID3))^1)*((1+(ID4))^1)*((1+(ID5))^1))/((1+('DIVIDEND VALUATION'!$B$42+'DIVIDEND VALUATION'!$B$43))^5)+('DIVIDEND VALUATION'!$J$3*((1+(ID1))^1)*((1+(ID2))^1)*((1+(ID3))^1)*((1+(ID4))^1)*((1+(ID5))^1)*((1+(ID6))^1))/((1+('DIVIDEND VALUATION'!$B$42+'DIVIDEND VALUATION'!$B$43))^6)+('DIVIDEND VALUATION'!$J$3*((1+(ID1))^1)*((1+(ID2))^1)*((1+(ID3))^1)*((1+(ID4))^1)*((1+(ID5))^1)*((1+(ID6))^1)*((1+(ID7))^1))/((1+('DIVIDEND VALUATION'!$B$42+'DIVIDEND VALUATION'!$B$43))^7)+('DIVIDEND VALUATION'!$J$3*((1+(ID1))^1)*((1+(ID2))^1)*((1+(ID3))^1)*((1+(ID4))^1)*((1+(ID5))^1)*((1+(ID6))^1)*((1+(ID7))^1)*((1+(ID8))^1))/((1+('DIVIDEND VALUATION'!$B$42+'DIVIDEND VALUATION'!$B$43))^8)+('DIVIDEND VALUATION'!$J$3*((1+(ID1))^1)*((1+(ID2))^1)*((1+(ID3))^1)*((1+(ID4))^1)*((1+(ID5))^1)*((1+(ID6))^1)*((1+(ID7))^1)*((1+(ID8))^1)*((1+(ID9))^1))/((1+('DIVIDEND VALUATION'!$B$42+'DIVIDEND VALUATION'!$B$43))^9)+('DIVIDEND VALUATION'!$J$3*((1+(ID1))^1)*((1+(ID2))^1)*((1+(ID3))^1)*((1+(ID4))^1)*((1+(ID5))^1)*((1+(ID6))^1)*((1+(ID7))^1)*((1+(ID8))^1)*((1+(ID9))^1)*((1+(ID10))^1))/((1+('DIVIDEND VALUATION'!$B$42+'DIVIDEND VALUATION'!$B$43))^10)+('DIVIDEND VALUATION'!$J$3*((1+(ID1))^1)*((1+(ID2))^1)*((1+(ID3))^1)*((1+(ID4))^1)*((1+(ID5))^1)*((1+(ID6))^1)*((1+(ID7))^1)*((1+(ID8))^1)*((1+(ID9))^1)*((1+(ID10))^1)*((1+(ID11))^1))/((1+('DIVIDEND VALUATION'!$B$42+'DIVIDEND VALUATION'!$B$43))^11)+('DIVIDEND VALUATION'!$J$3*((1+(ID1))^1)*((1+(ID2))^1)*((1+(ID3))^1)*((1+(ID4))^1)*((1+(ID5))^1)*((1+(ID6))^1)*((1+(ID7))^1)*((1+(ID8))^1)*((1+(ID9))^1)*((1+(ID10))^1)*((1+(ID11))^1)*((1+(ID12))^1))/((1+('DIVIDEND VALUATION'!$B$42+'DIVIDEND VALUATION'!$B$43))^12)+('DIVIDEND VALUATION'!$J$3*((1+(ID1))^1)*((1+(ID2))^1)*((1+(ID3))^1)*((1+(ID4))^1)*((1+(ID5))^1)*((1+(ID6))^1)*((1+(ID7))^1)*((1+(ID8))^1)*((1+(ID9))^1)*((1+(ID10))^1)*((1+(ID11))^1)*((1+(ID12))^1)*((1+(ID13))^1))/((1+('DIVIDEND VALUATION'!$B$42+'DIVIDEND VALUATION'!$B$43))^13)+('DIVIDEND VALUATION'!$J$3*((1+(ID1))^1)*((1+(ID2))^1)*((1+(ID3))^1)*((1+(ID4))^1)*((1+(ID5))^1)*((1+(ID6))^1)*((1+(ID7))^1)*((1+(ID8))^1)*((1+(ID9))^1)*((1+(ID10))^1)*((1+(ID11))^1)*((1+(ID12))^1)*((1+(ID13))^1)*((1+(ID14))^1))/((1+('DIVIDEND VALUATION'!$B$42+'DIVIDEND VALUATION'!$B$43))^14)+('DIVIDEND VALUATION'!$J$3*((1+(ID1))^1)*((1+(ID2))^1)*((1+(ID3))^1)*((1+(ID4))^1)*((1+(ID5))^1)*((1+(ID6))^1)*((1+(ID7))^1)*((1+(ID8))^1)*((1+(ID9))^1)*((1+(ID10))^1)*((1+(ID11))^1)*((1+(ID12))^1)*((1+(ID13))^1)*((1+(ID14))^1)*((1+(ID15))^1))/((1+('DIVIDEND VALUATION'!$B$42+'DIVIDEND VALUATION'!$B$43))^15)+(('DIVIDEND VALUATION'!$J$3*((1+(ID1))^1)*((1+(ID2))^1)*((1+(ID3))^1)*((1+(ID4))^1)*((1+(ID5))^1)*((1+(ID6))^1)*((1+(ID7))^1)*((1+(ID8))^1)*((1+(ID9))^1)*((1+(ID10))^1)*((1+(ID11))^1)*((1+(ID12))^1)*((1+(ID13))^1)*((1+(ID14))^1)*((1+(ID15))^1))/((1+('DIVIDEND VALUATION'!$B$42+'DIVIDEND VALUATION'!$B$43))^15)/('DIVIDEND VALUATION'!$B$42-'DIVIDEND VALUATION'!$B$43)))))</f>
        <v>58.95372211701806</v>
      </c>
      <c r="IE16" s="32">
        <f ca="1">SUM(((('DIVIDEND VALUATION'!$J$3*((1+(IE1))^1))/((1+('DIVIDEND VALUATION'!$B$42+'DIVIDEND VALUATION'!$B$43))^1)+('DIVIDEND VALUATION'!$J$3*((1+(IE1))^1)*((1+(IE2))^1))/((1+('DIVIDEND VALUATION'!$B$42+'DIVIDEND VALUATION'!$B$43))^2)+('DIVIDEND VALUATION'!$J$3*((1+(IE1))^1)*((1+(IE2))^1)*((1+(IE3))^1))/((1+('DIVIDEND VALUATION'!$B$42+'DIVIDEND VALUATION'!$B$43))^3)+('DIVIDEND VALUATION'!$J$3*((1+(IE1))^1)*((1+(IE2))^1)*((1+(IE3))^1)*((1+(IE4))^1))/((1+('DIVIDEND VALUATION'!$B$42+'DIVIDEND VALUATION'!$B$43))^4)+('DIVIDEND VALUATION'!$J$3*((1+(IE1))^1)*((1+(IE2))^1)*((1+(IE3))^1)*((1+(IE4))^1)*((1+(IE5))^1))/((1+('DIVIDEND VALUATION'!$B$42+'DIVIDEND VALUATION'!$B$43))^5)+('DIVIDEND VALUATION'!$J$3*((1+(IE1))^1)*((1+(IE2))^1)*((1+(IE3))^1)*((1+(IE4))^1)*((1+(IE5))^1)*((1+(IE6))^1))/((1+('DIVIDEND VALUATION'!$B$42+'DIVIDEND VALUATION'!$B$43))^6)+('DIVIDEND VALUATION'!$J$3*((1+(IE1))^1)*((1+(IE2))^1)*((1+(IE3))^1)*((1+(IE4))^1)*((1+(IE5))^1)*((1+(IE6))^1)*((1+(IE7))^1))/((1+('DIVIDEND VALUATION'!$B$42+'DIVIDEND VALUATION'!$B$43))^7)+('DIVIDEND VALUATION'!$J$3*((1+(IE1))^1)*((1+(IE2))^1)*((1+(IE3))^1)*((1+(IE4))^1)*((1+(IE5))^1)*((1+(IE6))^1)*((1+(IE7))^1)*((1+(IE8))^1))/((1+('DIVIDEND VALUATION'!$B$42+'DIVIDEND VALUATION'!$B$43))^8)+('DIVIDEND VALUATION'!$J$3*((1+(IE1))^1)*((1+(IE2))^1)*((1+(IE3))^1)*((1+(IE4))^1)*((1+(IE5))^1)*((1+(IE6))^1)*((1+(IE7))^1)*((1+(IE8))^1)*((1+(IE9))^1))/((1+('DIVIDEND VALUATION'!$B$42+'DIVIDEND VALUATION'!$B$43))^9)+('DIVIDEND VALUATION'!$J$3*((1+(IE1))^1)*((1+(IE2))^1)*((1+(IE3))^1)*((1+(IE4))^1)*((1+(IE5))^1)*((1+(IE6))^1)*((1+(IE7))^1)*((1+(IE8))^1)*((1+(IE9))^1)*((1+(IE10))^1))/((1+('DIVIDEND VALUATION'!$B$42+'DIVIDEND VALUATION'!$B$43))^10)+('DIVIDEND VALUATION'!$J$3*((1+(IE1))^1)*((1+(IE2))^1)*((1+(IE3))^1)*((1+(IE4))^1)*((1+(IE5))^1)*((1+(IE6))^1)*((1+(IE7))^1)*((1+(IE8))^1)*((1+(IE9))^1)*((1+(IE10))^1)*((1+(IE11))^1))/((1+('DIVIDEND VALUATION'!$B$42+'DIVIDEND VALUATION'!$B$43))^11)+('DIVIDEND VALUATION'!$J$3*((1+(IE1))^1)*((1+(IE2))^1)*((1+(IE3))^1)*((1+(IE4))^1)*((1+(IE5))^1)*((1+(IE6))^1)*((1+(IE7))^1)*((1+(IE8))^1)*((1+(IE9))^1)*((1+(IE10))^1)*((1+(IE11))^1)*((1+(IE12))^1))/((1+('DIVIDEND VALUATION'!$B$42+'DIVIDEND VALUATION'!$B$43))^12)+('DIVIDEND VALUATION'!$J$3*((1+(IE1))^1)*((1+(IE2))^1)*((1+(IE3))^1)*((1+(IE4))^1)*((1+(IE5))^1)*((1+(IE6))^1)*((1+(IE7))^1)*((1+(IE8))^1)*((1+(IE9))^1)*((1+(IE10))^1)*((1+(IE11))^1)*((1+(IE12))^1)*((1+(IE13))^1))/((1+('DIVIDEND VALUATION'!$B$42+'DIVIDEND VALUATION'!$B$43))^13)+('DIVIDEND VALUATION'!$J$3*((1+(IE1))^1)*((1+(IE2))^1)*((1+(IE3))^1)*((1+(IE4))^1)*((1+(IE5))^1)*((1+(IE6))^1)*((1+(IE7))^1)*((1+(IE8))^1)*((1+(IE9))^1)*((1+(IE10))^1)*((1+(IE11))^1)*((1+(IE12))^1)*((1+(IE13))^1)*((1+(IE14))^1))/((1+('DIVIDEND VALUATION'!$B$42+'DIVIDEND VALUATION'!$B$43))^14)+('DIVIDEND VALUATION'!$J$3*((1+(IE1))^1)*((1+(IE2))^1)*((1+(IE3))^1)*((1+(IE4))^1)*((1+(IE5))^1)*((1+(IE6))^1)*((1+(IE7))^1)*((1+(IE8))^1)*((1+(IE9))^1)*((1+(IE10))^1)*((1+(IE11))^1)*((1+(IE12))^1)*((1+(IE13))^1)*((1+(IE14))^1)*((1+(IE15))^1))/((1+('DIVIDEND VALUATION'!$B$42+'DIVIDEND VALUATION'!$B$43))^15)+(('DIVIDEND VALUATION'!$J$3*((1+(IE1))^1)*((1+(IE2))^1)*((1+(IE3))^1)*((1+(IE4))^1)*((1+(IE5))^1)*((1+(IE6))^1)*((1+(IE7))^1)*((1+(IE8))^1)*((1+(IE9))^1)*((1+(IE10))^1)*((1+(IE11))^1)*((1+(IE12))^1)*((1+(IE13))^1)*((1+(IE14))^1)*((1+(IE15))^1))/((1+('DIVIDEND VALUATION'!$B$42+'DIVIDEND VALUATION'!$B$43))^15)/('DIVIDEND VALUATION'!$B$42-'DIVIDEND VALUATION'!$B$43)))))</f>
        <v>60.231680546088796</v>
      </c>
      <c r="IF16" s="32">
        <f ca="1">SUM(((('DIVIDEND VALUATION'!$J$3*((1+(IF1))^1))/((1+('DIVIDEND VALUATION'!$B$42+'DIVIDEND VALUATION'!$B$43))^1)+('DIVIDEND VALUATION'!$J$3*((1+(IF1))^1)*((1+(IF2))^1))/((1+('DIVIDEND VALUATION'!$B$42+'DIVIDEND VALUATION'!$B$43))^2)+('DIVIDEND VALUATION'!$J$3*((1+(IF1))^1)*((1+(IF2))^1)*((1+(IF3))^1))/((1+('DIVIDEND VALUATION'!$B$42+'DIVIDEND VALUATION'!$B$43))^3)+('DIVIDEND VALUATION'!$J$3*((1+(IF1))^1)*((1+(IF2))^1)*((1+(IF3))^1)*((1+(IF4))^1))/((1+('DIVIDEND VALUATION'!$B$42+'DIVIDEND VALUATION'!$B$43))^4)+('DIVIDEND VALUATION'!$J$3*((1+(IF1))^1)*((1+(IF2))^1)*((1+(IF3))^1)*((1+(IF4))^1)*((1+(IF5))^1))/((1+('DIVIDEND VALUATION'!$B$42+'DIVIDEND VALUATION'!$B$43))^5)+('DIVIDEND VALUATION'!$J$3*((1+(IF1))^1)*((1+(IF2))^1)*((1+(IF3))^1)*((1+(IF4))^1)*((1+(IF5))^1)*((1+(IF6))^1))/((1+('DIVIDEND VALUATION'!$B$42+'DIVIDEND VALUATION'!$B$43))^6)+('DIVIDEND VALUATION'!$J$3*((1+(IF1))^1)*((1+(IF2))^1)*((1+(IF3))^1)*((1+(IF4))^1)*((1+(IF5))^1)*((1+(IF6))^1)*((1+(IF7))^1))/((1+('DIVIDEND VALUATION'!$B$42+'DIVIDEND VALUATION'!$B$43))^7)+('DIVIDEND VALUATION'!$J$3*((1+(IF1))^1)*((1+(IF2))^1)*((1+(IF3))^1)*((1+(IF4))^1)*((1+(IF5))^1)*((1+(IF6))^1)*((1+(IF7))^1)*((1+(IF8))^1))/((1+('DIVIDEND VALUATION'!$B$42+'DIVIDEND VALUATION'!$B$43))^8)+('DIVIDEND VALUATION'!$J$3*((1+(IF1))^1)*((1+(IF2))^1)*((1+(IF3))^1)*((1+(IF4))^1)*((1+(IF5))^1)*((1+(IF6))^1)*((1+(IF7))^1)*((1+(IF8))^1)*((1+(IF9))^1))/((1+('DIVIDEND VALUATION'!$B$42+'DIVIDEND VALUATION'!$B$43))^9)+('DIVIDEND VALUATION'!$J$3*((1+(IF1))^1)*((1+(IF2))^1)*((1+(IF3))^1)*((1+(IF4))^1)*((1+(IF5))^1)*((1+(IF6))^1)*((1+(IF7))^1)*((1+(IF8))^1)*((1+(IF9))^1)*((1+(IF10))^1))/((1+('DIVIDEND VALUATION'!$B$42+'DIVIDEND VALUATION'!$B$43))^10)+('DIVIDEND VALUATION'!$J$3*((1+(IF1))^1)*((1+(IF2))^1)*((1+(IF3))^1)*((1+(IF4))^1)*((1+(IF5))^1)*((1+(IF6))^1)*((1+(IF7))^1)*((1+(IF8))^1)*((1+(IF9))^1)*((1+(IF10))^1)*((1+(IF11))^1))/((1+('DIVIDEND VALUATION'!$B$42+'DIVIDEND VALUATION'!$B$43))^11)+('DIVIDEND VALUATION'!$J$3*((1+(IF1))^1)*((1+(IF2))^1)*((1+(IF3))^1)*((1+(IF4))^1)*((1+(IF5))^1)*((1+(IF6))^1)*((1+(IF7))^1)*((1+(IF8))^1)*((1+(IF9))^1)*((1+(IF10))^1)*((1+(IF11))^1)*((1+(IF12))^1))/((1+('DIVIDEND VALUATION'!$B$42+'DIVIDEND VALUATION'!$B$43))^12)+('DIVIDEND VALUATION'!$J$3*((1+(IF1))^1)*((1+(IF2))^1)*((1+(IF3))^1)*((1+(IF4))^1)*((1+(IF5))^1)*((1+(IF6))^1)*((1+(IF7))^1)*((1+(IF8))^1)*((1+(IF9))^1)*((1+(IF10))^1)*((1+(IF11))^1)*((1+(IF12))^1)*((1+(IF13))^1))/((1+('DIVIDEND VALUATION'!$B$42+'DIVIDEND VALUATION'!$B$43))^13)+('DIVIDEND VALUATION'!$J$3*((1+(IF1))^1)*((1+(IF2))^1)*((1+(IF3))^1)*((1+(IF4))^1)*((1+(IF5))^1)*((1+(IF6))^1)*((1+(IF7))^1)*((1+(IF8))^1)*((1+(IF9))^1)*((1+(IF10))^1)*((1+(IF11))^1)*((1+(IF12))^1)*((1+(IF13))^1)*((1+(IF14))^1))/((1+('DIVIDEND VALUATION'!$B$42+'DIVIDEND VALUATION'!$B$43))^14)+('DIVIDEND VALUATION'!$J$3*((1+(IF1))^1)*((1+(IF2))^1)*((1+(IF3))^1)*((1+(IF4))^1)*((1+(IF5))^1)*((1+(IF6))^1)*((1+(IF7))^1)*((1+(IF8))^1)*((1+(IF9))^1)*((1+(IF10))^1)*((1+(IF11))^1)*((1+(IF12))^1)*((1+(IF13))^1)*((1+(IF14))^1)*((1+(IF15))^1))/((1+('DIVIDEND VALUATION'!$B$42+'DIVIDEND VALUATION'!$B$43))^15)+(('DIVIDEND VALUATION'!$J$3*((1+(IF1))^1)*((1+(IF2))^1)*((1+(IF3))^1)*((1+(IF4))^1)*((1+(IF5))^1)*((1+(IF6))^1)*((1+(IF7))^1)*((1+(IF8))^1)*((1+(IF9))^1)*((1+(IF10))^1)*((1+(IF11))^1)*((1+(IF12))^1)*((1+(IF13))^1)*((1+(IF14))^1)*((1+(IF15))^1))/((1+('DIVIDEND VALUATION'!$B$42+'DIVIDEND VALUATION'!$B$43))^15)/('DIVIDEND VALUATION'!$B$42-'DIVIDEND VALUATION'!$B$43)))))</f>
        <v>51.837063898242675</v>
      </c>
      <c r="IG16" s="32">
        <f ca="1">SUM(((('DIVIDEND VALUATION'!$J$3*((1+(IG1))^1))/((1+('DIVIDEND VALUATION'!$B$42+'DIVIDEND VALUATION'!$B$43))^1)+('DIVIDEND VALUATION'!$J$3*((1+(IG1))^1)*((1+(IG2))^1))/((1+('DIVIDEND VALUATION'!$B$42+'DIVIDEND VALUATION'!$B$43))^2)+('DIVIDEND VALUATION'!$J$3*((1+(IG1))^1)*((1+(IG2))^1)*((1+(IG3))^1))/((1+('DIVIDEND VALUATION'!$B$42+'DIVIDEND VALUATION'!$B$43))^3)+('DIVIDEND VALUATION'!$J$3*((1+(IG1))^1)*((1+(IG2))^1)*((1+(IG3))^1)*((1+(IG4))^1))/((1+('DIVIDEND VALUATION'!$B$42+'DIVIDEND VALUATION'!$B$43))^4)+('DIVIDEND VALUATION'!$J$3*((1+(IG1))^1)*((1+(IG2))^1)*((1+(IG3))^1)*((1+(IG4))^1)*((1+(IG5))^1))/((1+('DIVIDEND VALUATION'!$B$42+'DIVIDEND VALUATION'!$B$43))^5)+('DIVIDEND VALUATION'!$J$3*((1+(IG1))^1)*((1+(IG2))^1)*((1+(IG3))^1)*((1+(IG4))^1)*((1+(IG5))^1)*((1+(IG6))^1))/((1+('DIVIDEND VALUATION'!$B$42+'DIVIDEND VALUATION'!$B$43))^6)+('DIVIDEND VALUATION'!$J$3*((1+(IG1))^1)*((1+(IG2))^1)*((1+(IG3))^1)*((1+(IG4))^1)*((1+(IG5))^1)*((1+(IG6))^1)*((1+(IG7))^1))/((1+('DIVIDEND VALUATION'!$B$42+'DIVIDEND VALUATION'!$B$43))^7)+('DIVIDEND VALUATION'!$J$3*((1+(IG1))^1)*((1+(IG2))^1)*((1+(IG3))^1)*((1+(IG4))^1)*((1+(IG5))^1)*((1+(IG6))^1)*((1+(IG7))^1)*((1+(IG8))^1))/((1+('DIVIDEND VALUATION'!$B$42+'DIVIDEND VALUATION'!$B$43))^8)+('DIVIDEND VALUATION'!$J$3*((1+(IG1))^1)*((1+(IG2))^1)*((1+(IG3))^1)*((1+(IG4))^1)*((1+(IG5))^1)*((1+(IG6))^1)*((1+(IG7))^1)*((1+(IG8))^1)*((1+(IG9))^1))/((1+('DIVIDEND VALUATION'!$B$42+'DIVIDEND VALUATION'!$B$43))^9)+('DIVIDEND VALUATION'!$J$3*((1+(IG1))^1)*((1+(IG2))^1)*((1+(IG3))^1)*((1+(IG4))^1)*((1+(IG5))^1)*((1+(IG6))^1)*((1+(IG7))^1)*((1+(IG8))^1)*((1+(IG9))^1)*((1+(IG10))^1))/((1+('DIVIDEND VALUATION'!$B$42+'DIVIDEND VALUATION'!$B$43))^10)+('DIVIDEND VALUATION'!$J$3*((1+(IG1))^1)*((1+(IG2))^1)*((1+(IG3))^1)*((1+(IG4))^1)*((1+(IG5))^1)*((1+(IG6))^1)*((1+(IG7))^1)*((1+(IG8))^1)*((1+(IG9))^1)*((1+(IG10))^1)*((1+(IG11))^1))/((1+('DIVIDEND VALUATION'!$B$42+'DIVIDEND VALUATION'!$B$43))^11)+('DIVIDEND VALUATION'!$J$3*((1+(IG1))^1)*((1+(IG2))^1)*((1+(IG3))^1)*((1+(IG4))^1)*((1+(IG5))^1)*((1+(IG6))^1)*((1+(IG7))^1)*((1+(IG8))^1)*((1+(IG9))^1)*((1+(IG10))^1)*((1+(IG11))^1)*((1+(IG12))^1))/((1+('DIVIDEND VALUATION'!$B$42+'DIVIDEND VALUATION'!$B$43))^12)+('DIVIDEND VALUATION'!$J$3*((1+(IG1))^1)*((1+(IG2))^1)*((1+(IG3))^1)*((1+(IG4))^1)*((1+(IG5))^1)*((1+(IG6))^1)*((1+(IG7))^1)*((1+(IG8))^1)*((1+(IG9))^1)*((1+(IG10))^1)*((1+(IG11))^1)*((1+(IG12))^1)*((1+(IG13))^1))/((1+('DIVIDEND VALUATION'!$B$42+'DIVIDEND VALUATION'!$B$43))^13)+('DIVIDEND VALUATION'!$J$3*((1+(IG1))^1)*((1+(IG2))^1)*((1+(IG3))^1)*((1+(IG4))^1)*((1+(IG5))^1)*((1+(IG6))^1)*((1+(IG7))^1)*((1+(IG8))^1)*((1+(IG9))^1)*((1+(IG10))^1)*((1+(IG11))^1)*((1+(IG12))^1)*((1+(IG13))^1)*((1+(IG14))^1))/((1+('DIVIDEND VALUATION'!$B$42+'DIVIDEND VALUATION'!$B$43))^14)+('DIVIDEND VALUATION'!$J$3*((1+(IG1))^1)*((1+(IG2))^1)*((1+(IG3))^1)*((1+(IG4))^1)*((1+(IG5))^1)*((1+(IG6))^1)*((1+(IG7))^1)*((1+(IG8))^1)*((1+(IG9))^1)*((1+(IG10))^1)*((1+(IG11))^1)*((1+(IG12))^1)*((1+(IG13))^1)*((1+(IG14))^1)*((1+(IG15))^1))/((1+('DIVIDEND VALUATION'!$B$42+'DIVIDEND VALUATION'!$B$43))^15)+(('DIVIDEND VALUATION'!$J$3*((1+(IG1))^1)*((1+(IG2))^1)*((1+(IG3))^1)*((1+(IG4))^1)*((1+(IG5))^1)*((1+(IG6))^1)*((1+(IG7))^1)*((1+(IG8))^1)*((1+(IG9))^1)*((1+(IG10))^1)*((1+(IG11))^1)*((1+(IG12))^1)*((1+(IG13))^1)*((1+(IG14))^1)*((1+(IG15))^1))/((1+('DIVIDEND VALUATION'!$B$42+'DIVIDEND VALUATION'!$B$43))^15)/('DIVIDEND VALUATION'!$B$42-'DIVIDEND VALUATION'!$B$43)))))</f>
        <v>48.06119227787412</v>
      </c>
      <c r="IH16" s="32">
        <f ca="1">SUM(((('DIVIDEND VALUATION'!$J$3*((1+(IH1))^1))/((1+('DIVIDEND VALUATION'!$B$42+'DIVIDEND VALUATION'!$B$43))^1)+('DIVIDEND VALUATION'!$J$3*((1+(IH1))^1)*((1+(IH2))^1))/((1+('DIVIDEND VALUATION'!$B$42+'DIVIDEND VALUATION'!$B$43))^2)+('DIVIDEND VALUATION'!$J$3*((1+(IH1))^1)*((1+(IH2))^1)*((1+(IH3))^1))/((1+('DIVIDEND VALUATION'!$B$42+'DIVIDEND VALUATION'!$B$43))^3)+('DIVIDEND VALUATION'!$J$3*((1+(IH1))^1)*((1+(IH2))^1)*((1+(IH3))^1)*((1+(IH4))^1))/((1+('DIVIDEND VALUATION'!$B$42+'DIVIDEND VALUATION'!$B$43))^4)+('DIVIDEND VALUATION'!$J$3*((1+(IH1))^1)*((1+(IH2))^1)*((1+(IH3))^1)*((1+(IH4))^1)*((1+(IH5))^1))/((1+('DIVIDEND VALUATION'!$B$42+'DIVIDEND VALUATION'!$B$43))^5)+('DIVIDEND VALUATION'!$J$3*((1+(IH1))^1)*((1+(IH2))^1)*((1+(IH3))^1)*((1+(IH4))^1)*((1+(IH5))^1)*((1+(IH6))^1))/((1+('DIVIDEND VALUATION'!$B$42+'DIVIDEND VALUATION'!$B$43))^6)+('DIVIDEND VALUATION'!$J$3*((1+(IH1))^1)*((1+(IH2))^1)*((1+(IH3))^1)*((1+(IH4))^1)*((1+(IH5))^1)*((1+(IH6))^1)*((1+(IH7))^1))/((1+('DIVIDEND VALUATION'!$B$42+'DIVIDEND VALUATION'!$B$43))^7)+('DIVIDEND VALUATION'!$J$3*((1+(IH1))^1)*((1+(IH2))^1)*((1+(IH3))^1)*((1+(IH4))^1)*((1+(IH5))^1)*((1+(IH6))^1)*((1+(IH7))^1)*((1+(IH8))^1))/((1+('DIVIDEND VALUATION'!$B$42+'DIVIDEND VALUATION'!$B$43))^8)+('DIVIDEND VALUATION'!$J$3*((1+(IH1))^1)*((1+(IH2))^1)*((1+(IH3))^1)*((1+(IH4))^1)*((1+(IH5))^1)*((1+(IH6))^1)*((1+(IH7))^1)*((1+(IH8))^1)*((1+(IH9))^1))/((1+('DIVIDEND VALUATION'!$B$42+'DIVIDEND VALUATION'!$B$43))^9)+('DIVIDEND VALUATION'!$J$3*((1+(IH1))^1)*((1+(IH2))^1)*((1+(IH3))^1)*((1+(IH4))^1)*((1+(IH5))^1)*((1+(IH6))^1)*((1+(IH7))^1)*((1+(IH8))^1)*((1+(IH9))^1)*((1+(IH10))^1))/((1+('DIVIDEND VALUATION'!$B$42+'DIVIDEND VALUATION'!$B$43))^10)+('DIVIDEND VALUATION'!$J$3*((1+(IH1))^1)*((1+(IH2))^1)*((1+(IH3))^1)*((1+(IH4))^1)*((1+(IH5))^1)*((1+(IH6))^1)*((1+(IH7))^1)*((1+(IH8))^1)*((1+(IH9))^1)*((1+(IH10))^1)*((1+(IH11))^1))/((1+('DIVIDEND VALUATION'!$B$42+'DIVIDEND VALUATION'!$B$43))^11)+('DIVIDEND VALUATION'!$J$3*((1+(IH1))^1)*((1+(IH2))^1)*((1+(IH3))^1)*((1+(IH4))^1)*((1+(IH5))^1)*((1+(IH6))^1)*((1+(IH7))^1)*((1+(IH8))^1)*((1+(IH9))^1)*((1+(IH10))^1)*((1+(IH11))^1)*((1+(IH12))^1))/((1+('DIVIDEND VALUATION'!$B$42+'DIVIDEND VALUATION'!$B$43))^12)+('DIVIDEND VALUATION'!$J$3*((1+(IH1))^1)*((1+(IH2))^1)*((1+(IH3))^1)*((1+(IH4))^1)*((1+(IH5))^1)*((1+(IH6))^1)*((1+(IH7))^1)*((1+(IH8))^1)*((1+(IH9))^1)*((1+(IH10))^1)*((1+(IH11))^1)*((1+(IH12))^1)*((1+(IH13))^1))/((1+('DIVIDEND VALUATION'!$B$42+'DIVIDEND VALUATION'!$B$43))^13)+('DIVIDEND VALUATION'!$J$3*((1+(IH1))^1)*((1+(IH2))^1)*((1+(IH3))^1)*((1+(IH4))^1)*((1+(IH5))^1)*((1+(IH6))^1)*((1+(IH7))^1)*((1+(IH8))^1)*((1+(IH9))^1)*((1+(IH10))^1)*((1+(IH11))^1)*((1+(IH12))^1)*((1+(IH13))^1)*((1+(IH14))^1))/((1+('DIVIDEND VALUATION'!$B$42+'DIVIDEND VALUATION'!$B$43))^14)+('DIVIDEND VALUATION'!$J$3*((1+(IH1))^1)*((1+(IH2))^1)*((1+(IH3))^1)*((1+(IH4))^1)*((1+(IH5))^1)*((1+(IH6))^1)*((1+(IH7))^1)*((1+(IH8))^1)*((1+(IH9))^1)*((1+(IH10))^1)*((1+(IH11))^1)*((1+(IH12))^1)*((1+(IH13))^1)*((1+(IH14))^1)*((1+(IH15))^1))/((1+('DIVIDEND VALUATION'!$B$42+'DIVIDEND VALUATION'!$B$43))^15)+(('DIVIDEND VALUATION'!$J$3*((1+(IH1))^1)*((1+(IH2))^1)*((1+(IH3))^1)*((1+(IH4))^1)*((1+(IH5))^1)*((1+(IH6))^1)*((1+(IH7))^1)*((1+(IH8))^1)*((1+(IH9))^1)*((1+(IH10))^1)*((1+(IH11))^1)*((1+(IH12))^1)*((1+(IH13))^1)*((1+(IH14))^1)*((1+(IH15))^1))/((1+('DIVIDEND VALUATION'!$B$42+'DIVIDEND VALUATION'!$B$43))^15)/('DIVIDEND VALUATION'!$B$42-'DIVIDEND VALUATION'!$B$43)))))</f>
        <v>85.876025098576932</v>
      </c>
      <c r="II16" s="32">
        <f ca="1">SUM(((('DIVIDEND VALUATION'!$J$3*((1+(II1))^1))/((1+('DIVIDEND VALUATION'!$B$42+'DIVIDEND VALUATION'!$B$43))^1)+('DIVIDEND VALUATION'!$J$3*((1+(II1))^1)*((1+(II2))^1))/((1+('DIVIDEND VALUATION'!$B$42+'DIVIDEND VALUATION'!$B$43))^2)+('DIVIDEND VALUATION'!$J$3*((1+(II1))^1)*((1+(II2))^1)*((1+(II3))^1))/((1+('DIVIDEND VALUATION'!$B$42+'DIVIDEND VALUATION'!$B$43))^3)+('DIVIDEND VALUATION'!$J$3*((1+(II1))^1)*((1+(II2))^1)*((1+(II3))^1)*((1+(II4))^1))/((1+('DIVIDEND VALUATION'!$B$42+'DIVIDEND VALUATION'!$B$43))^4)+('DIVIDEND VALUATION'!$J$3*((1+(II1))^1)*((1+(II2))^1)*((1+(II3))^1)*((1+(II4))^1)*((1+(II5))^1))/((1+('DIVIDEND VALUATION'!$B$42+'DIVIDEND VALUATION'!$B$43))^5)+('DIVIDEND VALUATION'!$J$3*((1+(II1))^1)*((1+(II2))^1)*((1+(II3))^1)*((1+(II4))^1)*((1+(II5))^1)*((1+(II6))^1))/((1+('DIVIDEND VALUATION'!$B$42+'DIVIDEND VALUATION'!$B$43))^6)+('DIVIDEND VALUATION'!$J$3*((1+(II1))^1)*((1+(II2))^1)*((1+(II3))^1)*((1+(II4))^1)*((1+(II5))^1)*((1+(II6))^1)*((1+(II7))^1))/((1+('DIVIDEND VALUATION'!$B$42+'DIVIDEND VALUATION'!$B$43))^7)+('DIVIDEND VALUATION'!$J$3*((1+(II1))^1)*((1+(II2))^1)*((1+(II3))^1)*((1+(II4))^1)*((1+(II5))^1)*((1+(II6))^1)*((1+(II7))^1)*((1+(II8))^1))/((1+('DIVIDEND VALUATION'!$B$42+'DIVIDEND VALUATION'!$B$43))^8)+('DIVIDEND VALUATION'!$J$3*((1+(II1))^1)*((1+(II2))^1)*((1+(II3))^1)*((1+(II4))^1)*((1+(II5))^1)*((1+(II6))^1)*((1+(II7))^1)*((1+(II8))^1)*((1+(II9))^1))/((1+('DIVIDEND VALUATION'!$B$42+'DIVIDEND VALUATION'!$B$43))^9)+('DIVIDEND VALUATION'!$J$3*((1+(II1))^1)*((1+(II2))^1)*((1+(II3))^1)*((1+(II4))^1)*((1+(II5))^1)*((1+(II6))^1)*((1+(II7))^1)*((1+(II8))^1)*((1+(II9))^1)*((1+(II10))^1))/((1+('DIVIDEND VALUATION'!$B$42+'DIVIDEND VALUATION'!$B$43))^10)+('DIVIDEND VALUATION'!$J$3*((1+(II1))^1)*((1+(II2))^1)*((1+(II3))^1)*((1+(II4))^1)*((1+(II5))^1)*((1+(II6))^1)*((1+(II7))^1)*((1+(II8))^1)*((1+(II9))^1)*((1+(II10))^1)*((1+(II11))^1))/((1+('DIVIDEND VALUATION'!$B$42+'DIVIDEND VALUATION'!$B$43))^11)+('DIVIDEND VALUATION'!$J$3*((1+(II1))^1)*((1+(II2))^1)*((1+(II3))^1)*((1+(II4))^1)*((1+(II5))^1)*((1+(II6))^1)*((1+(II7))^1)*((1+(II8))^1)*((1+(II9))^1)*((1+(II10))^1)*((1+(II11))^1)*((1+(II12))^1))/((1+('DIVIDEND VALUATION'!$B$42+'DIVIDEND VALUATION'!$B$43))^12)+('DIVIDEND VALUATION'!$J$3*((1+(II1))^1)*((1+(II2))^1)*((1+(II3))^1)*((1+(II4))^1)*((1+(II5))^1)*((1+(II6))^1)*((1+(II7))^1)*((1+(II8))^1)*((1+(II9))^1)*((1+(II10))^1)*((1+(II11))^1)*((1+(II12))^1)*((1+(II13))^1))/((1+('DIVIDEND VALUATION'!$B$42+'DIVIDEND VALUATION'!$B$43))^13)+('DIVIDEND VALUATION'!$J$3*((1+(II1))^1)*((1+(II2))^1)*((1+(II3))^1)*((1+(II4))^1)*((1+(II5))^1)*((1+(II6))^1)*((1+(II7))^1)*((1+(II8))^1)*((1+(II9))^1)*((1+(II10))^1)*((1+(II11))^1)*((1+(II12))^1)*((1+(II13))^1)*((1+(II14))^1))/((1+('DIVIDEND VALUATION'!$B$42+'DIVIDEND VALUATION'!$B$43))^14)+('DIVIDEND VALUATION'!$J$3*((1+(II1))^1)*((1+(II2))^1)*((1+(II3))^1)*((1+(II4))^1)*((1+(II5))^1)*((1+(II6))^1)*((1+(II7))^1)*((1+(II8))^1)*((1+(II9))^1)*((1+(II10))^1)*((1+(II11))^1)*((1+(II12))^1)*((1+(II13))^1)*((1+(II14))^1)*((1+(II15))^1))/((1+('DIVIDEND VALUATION'!$B$42+'DIVIDEND VALUATION'!$B$43))^15)+(('DIVIDEND VALUATION'!$J$3*((1+(II1))^1)*((1+(II2))^1)*((1+(II3))^1)*((1+(II4))^1)*((1+(II5))^1)*((1+(II6))^1)*((1+(II7))^1)*((1+(II8))^1)*((1+(II9))^1)*((1+(II10))^1)*((1+(II11))^1)*((1+(II12))^1)*((1+(II13))^1)*((1+(II14))^1)*((1+(II15))^1))/((1+('DIVIDEND VALUATION'!$B$42+'DIVIDEND VALUATION'!$B$43))^15)/('DIVIDEND VALUATION'!$B$42-'DIVIDEND VALUATION'!$B$43)))))</f>
        <v>25.371747332149059</v>
      </c>
      <c r="IJ16" s="32">
        <f ca="1">SUM(((('DIVIDEND VALUATION'!$J$3*((1+(IJ1))^1))/((1+('DIVIDEND VALUATION'!$B$42+'DIVIDEND VALUATION'!$B$43))^1)+('DIVIDEND VALUATION'!$J$3*((1+(IJ1))^1)*((1+(IJ2))^1))/((1+('DIVIDEND VALUATION'!$B$42+'DIVIDEND VALUATION'!$B$43))^2)+('DIVIDEND VALUATION'!$J$3*((1+(IJ1))^1)*((1+(IJ2))^1)*((1+(IJ3))^1))/((1+('DIVIDEND VALUATION'!$B$42+'DIVIDEND VALUATION'!$B$43))^3)+('DIVIDEND VALUATION'!$J$3*((1+(IJ1))^1)*((1+(IJ2))^1)*((1+(IJ3))^1)*((1+(IJ4))^1))/((1+('DIVIDEND VALUATION'!$B$42+'DIVIDEND VALUATION'!$B$43))^4)+('DIVIDEND VALUATION'!$J$3*((1+(IJ1))^1)*((1+(IJ2))^1)*((1+(IJ3))^1)*((1+(IJ4))^1)*((1+(IJ5))^1))/((1+('DIVIDEND VALUATION'!$B$42+'DIVIDEND VALUATION'!$B$43))^5)+('DIVIDEND VALUATION'!$J$3*((1+(IJ1))^1)*((1+(IJ2))^1)*((1+(IJ3))^1)*((1+(IJ4))^1)*((1+(IJ5))^1)*((1+(IJ6))^1))/((1+('DIVIDEND VALUATION'!$B$42+'DIVIDEND VALUATION'!$B$43))^6)+('DIVIDEND VALUATION'!$J$3*((1+(IJ1))^1)*((1+(IJ2))^1)*((1+(IJ3))^1)*((1+(IJ4))^1)*((1+(IJ5))^1)*((1+(IJ6))^1)*((1+(IJ7))^1))/((1+('DIVIDEND VALUATION'!$B$42+'DIVIDEND VALUATION'!$B$43))^7)+('DIVIDEND VALUATION'!$J$3*((1+(IJ1))^1)*((1+(IJ2))^1)*((1+(IJ3))^1)*((1+(IJ4))^1)*((1+(IJ5))^1)*((1+(IJ6))^1)*((1+(IJ7))^1)*((1+(IJ8))^1))/((1+('DIVIDEND VALUATION'!$B$42+'DIVIDEND VALUATION'!$B$43))^8)+('DIVIDEND VALUATION'!$J$3*((1+(IJ1))^1)*((1+(IJ2))^1)*((1+(IJ3))^1)*((1+(IJ4))^1)*((1+(IJ5))^1)*((1+(IJ6))^1)*((1+(IJ7))^1)*((1+(IJ8))^1)*((1+(IJ9))^1))/((1+('DIVIDEND VALUATION'!$B$42+'DIVIDEND VALUATION'!$B$43))^9)+('DIVIDEND VALUATION'!$J$3*((1+(IJ1))^1)*((1+(IJ2))^1)*((1+(IJ3))^1)*((1+(IJ4))^1)*((1+(IJ5))^1)*((1+(IJ6))^1)*((1+(IJ7))^1)*((1+(IJ8))^1)*((1+(IJ9))^1)*((1+(IJ10))^1))/((1+('DIVIDEND VALUATION'!$B$42+'DIVIDEND VALUATION'!$B$43))^10)+('DIVIDEND VALUATION'!$J$3*((1+(IJ1))^1)*((1+(IJ2))^1)*((1+(IJ3))^1)*((1+(IJ4))^1)*((1+(IJ5))^1)*((1+(IJ6))^1)*((1+(IJ7))^1)*((1+(IJ8))^1)*((1+(IJ9))^1)*((1+(IJ10))^1)*((1+(IJ11))^1))/((1+('DIVIDEND VALUATION'!$B$42+'DIVIDEND VALUATION'!$B$43))^11)+('DIVIDEND VALUATION'!$J$3*((1+(IJ1))^1)*((1+(IJ2))^1)*((1+(IJ3))^1)*((1+(IJ4))^1)*((1+(IJ5))^1)*((1+(IJ6))^1)*((1+(IJ7))^1)*((1+(IJ8))^1)*((1+(IJ9))^1)*((1+(IJ10))^1)*((1+(IJ11))^1)*((1+(IJ12))^1))/((1+('DIVIDEND VALUATION'!$B$42+'DIVIDEND VALUATION'!$B$43))^12)+('DIVIDEND VALUATION'!$J$3*((1+(IJ1))^1)*((1+(IJ2))^1)*((1+(IJ3))^1)*((1+(IJ4))^1)*((1+(IJ5))^1)*((1+(IJ6))^1)*((1+(IJ7))^1)*((1+(IJ8))^1)*((1+(IJ9))^1)*((1+(IJ10))^1)*((1+(IJ11))^1)*((1+(IJ12))^1)*((1+(IJ13))^1))/((1+('DIVIDEND VALUATION'!$B$42+'DIVIDEND VALUATION'!$B$43))^13)+('DIVIDEND VALUATION'!$J$3*((1+(IJ1))^1)*((1+(IJ2))^1)*((1+(IJ3))^1)*((1+(IJ4))^1)*((1+(IJ5))^1)*((1+(IJ6))^1)*((1+(IJ7))^1)*((1+(IJ8))^1)*((1+(IJ9))^1)*((1+(IJ10))^1)*((1+(IJ11))^1)*((1+(IJ12))^1)*((1+(IJ13))^1)*((1+(IJ14))^1))/((1+('DIVIDEND VALUATION'!$B$42+'DIVIDEND VALUATION'!$B$43))^14)+('DIVIDEND VALUATION'!$J$3*((1+(IJ1))^1)*((1+(IJ2))^1)*((1+(IJ3))^1)*((1+(IJ4))^1)*((1+(IJ5))^1)*((1+(IJ6))^1)*((1+(IJ7))^1)*((1+(IJ8))^1)*((1+(IJ9))^1)*((1+(IJ10))^1)*((1+(IJ11))^1)*((1+(IJ12))^1)*((1+(IJ13))^1)*((1+(IJ14))^1)*((1+(IJ15))^1))/((1+('DIVIDEND VALUATION'!$B$42+'DIVIDEND VALUATION'!$B$43))^15)+(('DIVIDEND VALUATION'!$J$3*((1+(IJ1))^1)*((1+(IJ2))^1)*((1+(IJ3))^1)*((1+(IJ4))^1)*((1+(IJ5))^1)*((1+(IJ6))^1)*((1+(IJ7))^1)*((1+(IJ8))^1)*((1+(IJ9))^1)*((1+(IJ10))^1)*((1+(IJ11))^1)*((1+(IJ12))^1)*((1+(IJ13))^1)*((1+(IJ14))^1)*((1+(IJ15))^1))/((1+('DIVIDEND VALUATION'!$B$42+'DIVIDEND VALUATION'!$B$43))^15)/('DIVIDEND VALUATION'!$B$42-'DIVIDEND VALUATION'!$B$43)))))</f>
        <v>40.245530815984367</v>
      </c>
      <c r="IK16" s="32">
        <f ca="1">SUM(((('DIVIDEND VALUATION'!$J$3*((1+(IK1))^1))/((1+('DIVIDEND VALUATION'!$B$42+'DIVIDEND VALUATION'!$B$43))^1)+('DIVIDEND VALUATION'!$J$3*((1+(IK1))^1)*((1+(IK2))^1))/((1+('DIVIDEND VALUATION'!$B$42+'DIVIDEND VALUATION'!$B$43))^2)+('DIVIDEND VALUATION'!$J$3*((1+(IK1))^1)*((1+(IK2))^1)*((1+(IK3))^1))/((1+('DIVIDEND VALUATION'!$B$42+'DIVIDEND VALUATION'!$B$43))^3)+('DIVIDEND VALUATION'!$J$3*((1+(IK1))^1)*((1+(IK2))^1)*((1+(IK3))^1)*((1+(IK4))^1))/((1+('DIVIDEND VALUATION'!$B$42+'DIVIDEND VALUATION'!$B$43))^4)+('DIVIDEND VALUATION'!$J$3*((1+(IK1))^1)*((1+(IK2))^1)*((1+(IK3))^1)*((1+(IK4))^1)*((1+(IK5))^1))/((1+('DIVIDEND VALUATION'!$B$42+'DIVIDEND VALUATION'!$B$43))^5)+('DIVIDEND VALUATION'!$J$3*((1+(IK1))^1)*((1+(IK2))^1)*((1+(IK3))^1)*((1+(IK4))^1)*((1+(IK5))^1)*((1+(IK6))^1))/((1+('DIVIDEND VALUATION'!$B$42+'DIVIDEND VALUATION'!$B$43))^6)+('DIVIDEND VALUATION'!$J$3*((1+(IK1))^1)*((1+(IK2))^1)*((1+(IK3))^1)*((1+(IK4))^1)*((1+(IK5))^1)*((1+(IK6))^1)*((1+(IK7))^1))/((1+('DIVIDEND VALUATION'!$B$42+'DIVIDEND VALUATION'!$B$43))^7)+('DIVIDEND VALUATION'!$J$3*((1+(IK1))^1)*((1+(IK2))^1)*((1+(IK3))^1)*((1+(IK4))^1)*((1+(IK5))^1)*((1+(IK6))^1)*((1+(IK7))^1)*((1+(IK8))^1))/((1+('DIVIDEND VALUATION'!$B$42+'DIVIDEND VALUATION'!$B$43))^8)+('DIVIDEND VALUATION'!$J$3*((1+(IK1))^1)*((1+(IK2))^1)*((1+(IK3))^1)*((1+(IK4))^1)*((1+(IK5))^1)*((1+(IK6))^1)*((1+(IK7))^1)*((1+(IK8))^1)*((1+(IK9))^1))/((1+('DIVIDEND VALUATION'!$B$42+'DIVIDEND VALUATION'!$B$43))^9)+('DIVIDEND VALUATION'!$J$3*((1+(IK1))^1)*((1+(IK2))^1)*((1+(IK3))^1)*((1+(IK4))^1)*((1+(IK5))^1)*((1+(IK6))^1)*((1+(IK7))^1)*((1+(IK8))^1)*((1+(IK9))^1)*((1+(IK10))^1))/((1+('DIVIDEND VALUATION'!$B$42+'DIVIDEND VALUATION'!$B$43))^10)+('DIVIDEND VALUATION'!$J$3*((1+(IK1))^1)*((1+(IK2))^1)*((1+(IK3))^1)*((1+(IK4))^1)*((1+(IK5))^1)*((1+(IK6))^1)*((1+(IK7))^1)*((1+(IK8))^1)*((1+(IK9))^1)*((1+(IK10))^1)*((1+(IK11))^1))/((1+('DIVIDEND VALUATION'!$B$42+'DIVIDEND VALUATION'!$B$43))^11)+('DIVIDEND VALUATION'!$J$3*((1+(IK1))^1)*((1+(IK2))^1)*((1+(IK3))^1)*((1+(IK4))^1)*((1+(IK5))^1)*((1+(IK6))^1)*((1+(IK7))^1)*((1+(IK8))^1)*((1+(IK9))^1)*((1+(IK10))^1)*((1+(IK11))^1)*((1+(IK12))^1))/((1+('DIVIDEND VALUATION'!$B$42+'DIVIDEND VALUATION'!$B$43))^12)+('DIVIDEND VALUATION'!$J$3*((1+(IK1))^1)*((1+(IK2))^1)*((1+(IK3))^1)*((1+(IK4))^1)*((1+(IK5))^1)*((1+(IK6))^1)*((1+(IK7))^1)*((1+(IK8))^1)*((1+(IK9))^1)*((1+(IK10))^1)*((1+(IK11))^1)*((1+(IK12))^1)*((1+(IK13))^1))/((1+('DIVIDEND VALUATION'!$B$42+'DIVIDEND VALUATION'!$B$43))^13)+('DIVIDEND VALUATION'!$J$3*((1+(IK1))^1)*((1+(IK2))^1)*((1+(IK3))^1)*((1+(IK4))^1)*((1+(IK5))^1)*((1+(IK6))^1)*((1+(IK7))^1)*((1+(IK8))^1)*((1+(IK9))^1)*((1+(IK10))^1)*((1+(IK11))^1)*((1+(IK12))^1)*((1+(IK13))^1)*((1+(IK14))^1))/((1+('DIVIDEND VALUATION'!$B$42+'DIVIDEND VALUATION'!$B$43))^14)+('DIVIDEND VALUATION'!$J$3*((1+(IK1))^1)*((1+(IK2))^1)*((1+(IK3))^1)*((1+(IK4))^1)*((1+(IK5))^1)*((1+(IK6))^1)*((1+(IK7))^1)*((1+(IK8))^1)*((1+(IK9))^1)*((1+(IK10))^1)*((1+(IK11))^1)*((1+(IK12))^1)*((1+(IK13))^1)*((1+(IK14))^1)*((1+(IK15))^1))/((1+('DIVIDEND VALUATION'!$B$42+'DIVIDEND VALUATION'!$B$43))^15)+(('DIVIDEND VALUATION'!$J$3*((1+(IK1))^1)*((1+(IK2))^1)*((1+(IK3))^1)*((1+(IK4))^1)*((1+(IK5))^1)*((1+(IK6))^1)*((1+(IK7))^1)*((1+(IK8))^1)*((1+(IK9))^1)*((1+(IK10))^1)*((1+(IK11))^1)*((1+(IK12))^1)*((1+(IK13))^1)*((1+(IK14))^1)*((1+(IK15))^1))/((1+('DIVIDEND VALUATION'!$B$42+'DIVIDEND VALUATION'!$B$43))^15)/('DIVIDEND VALUATION'!$B$42-'DIVIDEND VALUATION'!$B$43)))))</f>
        <v>56.546191980494527</v>
      </c>
      <c r="IL16" s="32">
        <f ca="1">SUM(((('DIVIDEND VALUATION'!$J$3*((1+(IL1))^1))/((1+('DIVIDEND VALUATION'!$B$42+'DIVIDEND VALUATION'!$B$43))^1)+('DIVIDEND VALUATION'!$J$3*((1+(IL1))^1)*((1+(IL2))^1))/((1+('DIVIDEND VALUATION'!$B$42+'DIVIDEND VALUATION'!$B$43))^2)+('DIVIDEND VALUATION'!$J$3*((1+(IL1))^1)*((1+(IL2))^1)*((1+(IL3))^1))/((1+('DIVIDEND VALUATION'!$B$42+'DIVIDEND VALUATION'!$B$43))^3)+('DIVIDEND VALUATION'!$J$3*((1+(IL1))^1)*((1+(IL2))^1)*((1+(IL3))^1)*((1+(IL4))^1))/((1+('DIVIDEND VALUATION'!$B$42+'DIVIDEND VALUATION'!$B$43))^4)+('DIVIDEND VALUATION'!$J$3*((1+(IL1))^1)*((1+(IL2))^1)*((1+(IL3))^1)*((1+(IL4))^1)*((1+(IL5))^1))/((1+('DIVIDEND VALUATION'!$B$42+'DIVIDEND VALUATION'!$B$43))^5)+('DIVIDEND VALUATION'!$J$3*((1+(IL1))^1)*((1+(IL2))^1)*((1+(IL3))^1)*((1+(IL4))^1)*((1+(IL5))^1)*((1+(IL6))^1))/((1+('DIVIDEND VALUATION'!$B$42+'DIVIDEND VALUATION'!$B$43))^6)+('DIVIDEND VALUATION'!$J$3*((1+(IL1))^1)*((1+(IL2))^1)*((1+(IL3))^1)*((1+(IL4))^1)*((1+(IL5))^1)*((1+(IL6))^1)*((1+(IL7))^1))/((1+('DIVIDEND VALUATION'!$B$42+'DIVIDEND VALUATION'!$B$43))^7)+('DIVIDEND VALUATION'!$J$3*((1+(IL1))^1)*((1+(IL2))^1)*((1+(IL3))^1)*((1+(IL4))^1)*((1+(IL5))^1)*((1+(IL6))^1)*((1+(IL7))^1)*((1+(IL8))^1))/((1+('DIVIDEND VALUATION'!$B$42+'DIVIDEND VALUATION'!$B$43))^8)+('DIVIDEND VALUATION'!$J$3*((1+(IL1))^1)*((1+(IL2))^1)*((1+(IL3))^1)*((1+(IL4))^1)*((1+(IL5))^1)*((1+(IL6))^1)*((1+(IL7))^1)*((1+(IL8))^1)*((1+(IL9))^1))/((1+('DIVIDEND VALUATION'!$B$42+'DIVIDEND VALUATION'!$B$43))^9)+('DIVIDEND VALUATION'!$J$3*((1+(IL1))^1)*((1+(IL2))^1)*((1+(IL3))^1)*((1+(IL4))^1)*((1+(IL5))^1)*((1+(IL6))^1)*((1+(IL7))^1)*((1+(IL8))^1)*((1+(IL9))^1)*((1+(IL10))^1))/((1+('DIVIDEND VALUATION'!$B$42+'DIVIDEND VALUATION'!$B$43))^10)+('DIVIDEND VALUATION'!$J$3*((1+(IL1))^1)*((1+(IL2))^1)*((1+(IL3))^1)*((1+(IL4))^1)*((1+(IL5))^1)*((1+(IL6))^1)*((1+(IL7))^1)*((1+(IL8))^1)*((1+(IL9))^1)*((1+(IL10))^1)*((1+(IL11))^1))/((1+('DIVIDEND VALUATION'!$B$42+'DIVIDEND VALUATION'!$B$43))^11)+('DIVIDEND VALUATION'!$J$3*((1+(IL1))^1)*((1+(IL2))^1)*((1+(IL3))^1)*((1+(IL4))^1)*((1+(IL5))^1)*((1+(IL6))^1)*((1+(IL7))^1)*((1+(IL8))^1)*((1+(IL9))^1)*((1+(IL10))^1)*((1+(IL11))^1)*((1+(IL12))^1))/((1+('DIVIDEND VALUATION'!$B$42+'DIVIDEND VALUATION'!$B$43))^12)+('DIVIDEND VALUATION'!$J$3*((1+(IL1))^1)*((1+(IL2))^1)*((1+(IL3))^1)*((1+(IL4))^1)*((1+(IL5))^1)*((1+(IL6))^1)*((1+(IL7))^1)*((1+(IL8))^1)*((1+(IL9))^1)*((1+(IL10))^1)*((1+(IL11))^1)*((1+(IL12))^1)*((1+(IL13))^1))/((1+('DIVIDEND VALUATION'!$B$42+'DIVIDEND VALUATION'!$B$43))^13)+('DIVIDEND VALUATION'!$J$3*((1+(IL1))^1)*((1+(IL2))^1)*((1+(IL3))^1)*((1+(IL4))^1)*((1+(IL5))^1)*((1+(IL6))^1)*((1+(IL7))^1)*((1+(IL8))^1)*((1+(IL9))^1)*((1+(IL10))^1)*((1+(IL11))^1)*((1+(IL12))^1)*((1+(IL13))^1)*((1+(IL14))^1))/((1+('DIVIDEND VALUATION'!$B$42+'DIVIDEND VALUATION'!$B$43))^14)+('DIVIDEND VALUATION'!$J$3*((1+(IL1))^1)*((1+(IL2))^1)*((1+(IL3))^1)*((1+(IL4))^1)*((1+(IL5))^1)*((1+(IL6))^1)*((1+(IL7))^1)*((1+(IL8))^1)*((1+(IL9))^1)*((1+(IL10))^1)*((1+(IL11))^1)*((1+(IL12))^1)*((1+(IL13))^1)*((1+(IL14))^1)*((1+(IL15))^1))/((1+('DIVIDEND VALUATION'!$B$42+'DIVIDEND VALUATION'!$B$43))^15)+(('DIVIDEND VALUATION'!$J$3*((1+(IL1))^1)*((1+(IL2))^1)*((1+(IL3))^1)*((1+(IL4))^1)*((1+(IL5))^1)*((1+(IL6))^1)*((1+(IL7))^1)*((1+(IL8))^1)*((1+(IL9))^1)*((1+(IL10))^1)*((1+(IL11))^1)*((1+(IL12))^1)*((1+(IL13))^1)*((1+(IL14))^1)*((1+(IL15))^1))/((1+('DIVIDEND VALUATION'!$B$42+'DIVIDEND VALUATION'!$B$43))^15)/('DIVIDEND VALUATION'!$B$42-'DIVIDEND VALUATION'!$B$43)))))</f>
        <v>21.684568465635675</v>
      </c>
      <c r="IM16" s="32">
        <f ca="1">SUM(((('DIVIDEND VALUATION'!$J$3*((1+(IM1))^1))/((1+('DIVIDEND VALUATION'!$B$42+'DIVIDEND VALUATION'!$B$43))^1)+('DIVIDEND VALUATION'!$J$3*((1+(IM1))^1)*((1+(IM2))^1))/((1+('DIVIDEND VALUATION'!$B$42+'DIVIDEND VALUATION'!$B$43))^2)+('DIVIDEND VALUATION'!$J$3*((1+(IM1))^1)*((1+(IM2))^1)*((1+(IM3))^1))/((1+('DIVIDEND VALUATION'!$B$42+'DIVIDEND VALUATION'!$B$43))^3)+('DIVIDEND VALUATION'!$J$3*((1+(IM1))^1)*((1+(IM2))^1)*((1+(IM3))^1)*((1+(IM4))^1))/((1+('DIVIDEND VALUATION'!$B$42+'DIVIDEND VALUATION'!$B$43))^4)+('DIVIDEND VALUATION'!$J$3*((1+(IM1))^1)*((1+(IM2))^1)*((1+(IM3))^1)*((1+(IM4))^1)*((1+(IM5))^1))/((1+('DIVIDEND VALUATION'!$B$42+'DIVIDEND VALUATION'!$B$43))^5)+('DIVIDEND VALUATION'!$J$3*((1+(IM1))^1)*((1+(IM2))^1)*((1+(IM3))^1)*((1+(IM4))^1)*((1+(IM5))^1)*((1+(IM6))^1))/((1+('DIVIDEND VALUATION'!$B$42+'DIVIDEND VALUATION'!$B$43))^6)+('DIVIDEND VALUATION'!$J$3*((1+(IM1))^1)*((1+(IM2))^1)*((1+(IM3))^1)*((1+(IM4))^1)*((1+(IM5))^1)*((1+(IM6))^1)*((1+(IM7))^1))/((1+('DIVIDEND VALUATION'!$B$42+'DIVIDEND VALUATION'!$B$43))^7)+('DIVIDEND VALUATION'!$J$3*((1+(IM1))^1)*((1+(IM2))^1)*((1+(IM3))^1)*((1+(IM4))^1)*((1+(IM5))^1)*((1+(IM6))^1)*((1+(IM7))^1)*((1+(IM8))^1))/((1+('DIVIDEND VALUATION'!$B$42+'DIVIDEND VALUATION'!$B$43))^8)+('DIVIDEND VALUATION'!$J$3*((1+(IM1))^1)*((1+(IM2))^1)*((1+(IM3))^1)*((1+(IM4))^1)*((1+(IM5))^1)*((1+(IM6))^1)*((1+(IM7))^1)*((1+(IM8))^1)*((1+(IM9))^1))/((1+('DIVIDEND VALUATION'!$B$42+'DIVIDEND VALUATION'!$B$43))^9)+('DIVIDEND VALUATION'!$J$3*((1+(IM1))^1)*((1+(IM2))^1)*((1+(IM3))^1)*((1+(IM4))^1)*((1+(IM5))^1)*((1+(IM6))^1)*((1+(IM7))^1)*((1+(IM8))^1)*((1+(IM9))^1)*((1+(IM10))^1))/((1+('DIVIDEND VALUATION'!$B$42+'DIVIDEND VALUATION'!$B$43))^10)+('DIVIDEND VALUATION'!$J$3*((1+(IM1))^1)*((1+(IM2))^1)*((1+(IM3))^1)*((1+(IM4))^1)*((1+(IM5))^1)*((1+(IM6))^1)*((1+(IM7))^1)*((1+(IM8))^1)*((1+(IM9))^1)*((1+(IM10))^1)*((1+(IM11))^1))/((1+('DIVIDEND VALUATION'!$B$42+'DIVIDEND VALUATION'!$B$43))^11)+('DIVIDEND VALUATION'!$J$3*((1+(IM1))^1)*((1+(IM2))^1)*((1+(IM3))^1)*((1+(IM4))^1)*((1+(IM5))^1)*((1+(IM6))^1)*((1+(IM7))^1)*((1+(IM8))^1)*((1+(IM9))^1)*((1+(IM10))^1)*((1+(IM11))^1)*((1+(IM12))^1))/((1+('DIVIDEND VALUATION'!$B$42+'DIVIDEND VALUATION'!$B$43))^12)+('DIVIDEND VALUATION'!$J$3*((1+(IM1))^1)*((1+(IM2))^1)*((1+(IM3))^1)*((1+(IM4))^1)*((1+(IM5))^1)*((1+(IM6))^1)*((1+(IM7))^1)*((1+(IM8))^1)*((1+(IM9))^1)*((1+(IM10))^1)*((1+(IM11))^1)*((1+(IM12))^1)*((1+(IM13))^1))/((1+('DIVIDEND VALUATION'!$B$42+'DIVIDEND VALUATION'!$B$43))^13)+('DIVIDEND VALUATION'!$J$3*((1+(IM1))^1)*((1+(IM2))^1)*((1+(IM3))^1)*((1+(IM4))^1)*((1+(IM5))^1)*((1+(IM6))^1)*((1+(IM7))^1)*((1+(IM8))^1)*((1+(IM9))^1)*((1+(IM10))^1)*((1+(IM11))^1)*((1+(IM12))^1)*((1+(IM13))^1)*((1+(IM14))^1))/((1+('DIVIDEND VALUATION'!$B$42+'DIVIDEND VALUATION'!$B$43))^14)+('DIVIDEND VALUATION'!$J$3*((1+(IM1))^1)*((1+(IM2))^1)*((1+(IM3))^1)*((1+(IM4))^1)*((1+(IM5))^1)*((1+(IM6))^1)*((1+(IM7))^1)*((1+(IM8))^1)*((1+(IM9))^1)*((1+(IM10))^1)*((1+(IM11))^1)*((1+(IM12))^1)*((1+(IM13))^1)*((1+(IM14))^1)*((1+(IM15))^1))/((1+('DIVIDEND VALUATION'!$B$42+'DIVIDEND VALUATION'!$B$43))^15)+(('DIVIDEND VALUATION'!$J$3*((1+(IM1))^1)*((1+(IM2))^1)*((1+(IM3))^1)*((1+(IM4))^1)*((1+(IM5))^1)*((1+(IM6))^1)*((1+(IM7))^1)*((1+(IM8))^1)*((1+(IM9))^1)*((1+(IM10))^1)*((1+(IM11))^1)*((1+(IM12))^1)*((1+(IM13))^1)*((1+(IM14))^1)*((1+(IM15))^1))/((1+('DIVIDEND VALUATION'!$B$42+'DIVIDEND VALUATION'!$B$43))^15)/('DIVIDEND VALUATION'!$B$42-'DIVIDEND VALUATION'!$B$43)))))</f>
        <v>40.920640602778292</v>
      </c>
      <c r="IN16" s="32">
        <f ca="1">SUM(((('DIVIDEND VALUATION'!$J$3*((1+(IN1))^1))/((1+('DIVIDEND VALUATION'!$B$42+'DIVIDEND VALUATION'!$B$43))^1)+('DIVIDEND VALUATION'!$J$3*((1+(IN1))^1)*((1+(IN2))^1))/((1+('DIVIDEND VALUATION'!$B$42+'DIVIDEND VALUATION'!$B$43))^2)+('DIVIDEND VALUATION'!$J$3*((1+(IN1))^1)*((1+(IN2))^1)*((1+(IN3))^1))/((1+('DIVIDEND VALUATION'!$B$42+'DIVIDEND VALUATION'!$B$43))^3)+('DIVIDEND VALUATION'!$J$3*((1+(IN1))^1)*((1+(IN2))^1)*((1+(IN3))^1)*((1+(IN4))^1))/((1+('DIVIDEND VALUATION'!$B$42+'DIVIDEND VALUATION'!$B$43))^4)+('DIVIDEND VALUATION'!$J$3*((1+(IN1))^1)*((1+(IN2))^1)*((1+(IN3))^1)*((1+(IN4))^1)*((1+(IN5))^1))/((1+('DIVIDEND VALUATION'!$B$42+'DIVIDEND VALUATION'!$B$43))^5)+('DIVIDEND VALUATION'!$J$3*((1+(IN1))^1)*((1+(IN2))^1)*((1+(IN3))^1)*((1+(IN4))^1)*((1+(IN5))^1)*((1+(IN6))^1))/((1+('DIVIDEND VALUATION'!$B$42+'DIVIDEND VALUATION'!$B$43))^6)+('DIVIDEND VALUATION'!$J$3*((1+(IN1))^1)*((1+(IN2))^1)*((1+(IN3))^1)*((1+(IN4))^1)*((1+(IN5))^1)*((1+(IN6))^1)*((1+(IN7))^1))/((1+('DIVIDEND VALUATION'!$B$42+'DIVIDEND VALUATION'!$B$43))^7)+('DIVIDEND VALUATION'!$J$3*((1+(IN1))^1)*((1+(IN2))^1)*((1+(IN3))^1)*((1+(IN4))^1)*((1+(IN5))^1)*((1+(IN6))^1)*((1+(IN7))^1)*((1+(IN8))^1))/((1+('DIVIDEND VALUATION'!$B$42+'DIVIDEND VALUATION'!$B$43))^8)+('DIVIDEND VALUATION'!$J$3*((1+(IN1))^1)*((1+(IN2))^1)*((1+(IN3))^1)*((1+(IN4))^1)*((1+(IN5))^1)*((1+(IN6))^1)*((1+(IN7))^1)*((1+(IN8))^1)*((1+(IN9))^1))/((1+('DIVIDEND VALUATION'!$B$42+'DIVIDEND VALUATION'!$B$43))^9)+('DIVIDEND VALUATION'!$J$3*((1+(IN1))^1)*((1+(IN2))^1)*((1+(IN3))^1)*((1+(IN4))^1)*((1+(IN5))^1)*((1+(IN6))^1)*((1+(IN7))^1)*((1+(IN8))^1)*((1+(IN9))^1)*((1+(IN10))^1))/((1+('DIVIDEND VALUATION'!$B$42+'DIVIDEND VALUATION'!$B$43))^10)+('DIVIDEND VALUATION'!$J$3*((1+(IN1))^1)*((1+(IN2))^1)*((1+(IN3))^1)*((1+(IN4))^1)*((1+(IN5))^1)*((1+(IN6))^1)*((1+(IN7))^1)*((1+(IN8))^1)*((1+(IN9))^1)*((1+(IN10))^1)*((1+(IN11))^1))/((1+('DIVIDEND VALUATION'!$B$42+'DIVIDEND VALUATION'!$B$43))^11)+('DIVIDEND VALUATION'!$J$3*((1+(IN1))^1)*((1+(IN2))^1)*((1+(IN3))^1)*((1+(IN4))^1)*((1+(IN5))^1)*((1+(IN6))^1)*((1+(IN7))^1)*((1+(IN8))^1)*((1+(IN9))^1)*((1+(IN10))^1)*((1+(IN11))^1)*((1+(IN12))^1))/((1+('DIVIDEND VALUATION'!$B$42+'DIVIDEND VALUATION'!$B$43))^12)+('DIVIDEND VALUATION'!$J$3*((1+(IN1))^1)*((1+(IN2))^1)*((1+(IN3))^1)*((1+(IN4))^1)*((1+(IN5))^1)*((1+(IN6))^1)*((1+(IN7))^1)*((1+(IN8))^1)*((1+(IN9))^1)*((1+(IN10))^1)*((1+(IN11))^1)*((1+(IN12))^1)*((1+(IN13))^1))/((1+('DIVIDEND VALUATION'!$B$42+'DIVIDEND VALUATION'!$B$43))^13)+('DIVIDEND VALUATION'!$J$3*((1+(IN1))^1)*((1+(IN2))^1)*((1+(IN3))^1)*((1+(IN4))^1)*((1+(IN5))^1)*((1+(IN6))^1)*((1+(IN7))^1)*((1+(IN8))^1)*((1+(IN9))^1)*((1+(IN10))^1)*((1+(IN11))^1)*((1+(IN12))^1)*((1+(IN13))^1)*((1+(IN14))^1))/((1+('DIVIDEND VALUATION'!$B$42+'DIVIDEND VALUATION'!$B$43))^14)+('DIVIDEND VALUATION'!$J$3*((1+(IN1))^1)*((1+(IN2))^1)*((1+(IN3))^1)*((1+(IN4))^1)*((1+(IN5))^1)*((1+(IN6))^1)*((1+(IN7))^1)*((1+(IN8))^1)*((1+(IN9))^1)*((1+(IN10))^1)*((1+(IN11))^1)*((1+(IN12))^1)*((1+(IN13))^1)*((1+(IN14))^1)*((1+(IN15))^1))/((1+('DIVIDEND VALUATION'!$B$42+'DIVIDEND VALUATION'!$B$43))^15)+(('DIVIDEND VALUATION'!$J$3*((1+(IN1))^1)*((1+(IN2))^1)*((1+(IN3))^1)*((1+(IN4))^1)*((1+(IN5))^1)*((1+(IN6))^1)*((1+(IN7))^1)*((1+(IN8))^1)*((1+(IN9))^1)*((1+(IN10))^1)*((1+(IN11))^1)*((1+(IN12))^1)*((1+(IN13))^1)*((1+(IN14))^1)*((1+(IN15))^1))/((1+('DIVIDEND VALUATION'!$B$42+'DIVIDEND VALUATION'!$B$43))^15)/('DIVIDEND VALUATION'!$B$42-'DIVIDEND VALUATION'!$B$43)))))</f>
        <v>77.156456421360289</v>
      </c>
      <c r="IO16" s="32">
        <f ca="1">SUM(((('DIVIDEND VALUATION'!$J$3*((1+(IO1))^1))/((1+('DIVIDEND VALUATION'!$B$42+'DIVIDEND VALUATION'!$B$43))^1)+('DIVIDEND VALUATION'!$J$3*((1+(IO1))^1)*((1+(IO2))^1))/((1+('DIVIDEND VALUATION'!$B$42+'DIVIDEND VALUATION'!$B$43))^2)+('DIVIDEND VALUATION'!$J$3*((1+(IO1))^1)*((1+(IO2))^1)*((1+(IO3))^1))/((1+('DIVIDEND VALUATION'!$B$42+'DIVIDEND VALUATION'!$B$43))^3)+('DIVIDEND VALUATION'!$J$3*((1+(IO1))^1)*((1+(IO2))^1)*((1+(IO3))^1)*((1+(IO4))^1))/((1+('DIVIDEND VALUATION'!$B$42+'DIVIDEND VALUATION'!$B$43))^4)+('DIVIDEND VALUATION'!$J$3*((1+(IO1))^1)*((1+(IO2))^1)*((1+(IO3))^1)*((1+(IO4))^1)*((1+(IO5))^1))/((1+('DIVIDEND VALUATION'!$B$42+'DIVIDEND VALUATION'!$B$43))^5)+('DIVIDEND VALUATION'!$J$3*((1+(IO1))^1)*((1+(IO2))^1)*((1+(IO3))^1)*((1+(IO4))^1)*((1+(IO5))^1)*((1+(IO6))^1))/((1+('DIVIDEND VALUATION'!$B$42+'DIVIDEND VALUATION'!$B$43))^6)+('DIVIDEND VALUATION'!$J$3*((1+(IO1))^1)*((1+(IO2))^1)*((1+(IO3))^1)*((1+(IO4))^1)*((1+(IO5))^1)*((1+(IO6))^1)*((1+(IO7))^1))/((1+('DIVIDEND VALUATION'!$B$42+'DIVIDEND VALUATION'!$B$43))^7)+('DIVIDEND VALUATION'!$J$3*((1+(IO1))^1)*((1+(IO2))^1)*((1+(IO3))^1)*((1+(IO4))^1)*((1+(IO5))^1)*((1+(IO6))^1)*((1+(IO7))^1)*((1+(IO8))^1))/((1+('DIVIDEND VALUATION'!$B$42+'DIVIDEND VALUATION'!$B$43))^8)+('DIVIDEND VALUATION'!$J$3*((1+(IO1))^1)*((1+(IO2))^1)*((1+(IO3))^1)*((1+(IO4))^1)*((1+(IO5))^1)*((1+(IO6))^1)*((1+(IO7))^1)*((1+(IO8))^1)*((1+(IO9))^1))/((1+('DIVIDEND VALUATION'!$B$42+'DIVIDEND VALUATION'!$B$43))^9)+('DIVIDEND VALUATION'!$J$3*((1+(IO1))^1)*((1+(IO2))^1)*((1+(IO3))^1)*((1+(IO4))^1)*((1+(IO5))^1)*((1+(IO6))^1)*((1+(IO7))^1)*((1+(IO8))^1)*((1+(IO9))^1)*((1+(IO10))^1))/((1+('DIVIDEND VALUATION'!$B$42+'DIVIDEND VALUATION'!$B$43))^10)+('DIVIDEND VALUATION'!$J$3*((1+(IO1))^1)*((1+(IO2))^1)*((1+(IO3))^1)*((1+(IO4))^1)*((1+(IO5))^1)*((1+(IO6))^1)*((1+(IO7))^1)*((1+(IO8))^1)*((1+(IO9))^1)*((1+(IO10))^1)*((1+(IO11))^1))/((1+('DIVIDEND VALUATION'!$B$42+'DIVIDEND VALUATION'!$B$43))^11)+('DIVIDEND VALUATION'!$J$3*((1+(IO1))^1)*((1+(IO2))^1)*((1+(IO3))^1)*((1+(IO4))^1)*((1+(IO5))^1)*((1+(IO6))^1)*((1+(IO7))^1)*((1+(IO8))^1)*((1+(IO9))^1)*((1+(IO10))^1)*((1+(IO11))^1)*((1+(IO12))^1))/((1+('DIVIDEND VALUATION'!$B$42+'DIVIDEND VALUATION'!$B$43))^12)+('DIVIDEND VALUATION'!$J$3*((1+(IO1))^1)*((1+(IO2))^1)*((1+(IO3))^1)*((1+(IO4))^1)*((1+(IO5))^1)*((1+(IO6))^1)*((1+(IO7))^1)*((1+(IO8))^1)*((1+(IO9))^1)*((1+(IO10))^1)*((1+(IO11))^1)*((1+(IO12))^1)*((1+(IO13))^1))/((1+('DIVIDEND VALUATION'!$B$42+'DIVIDEND VALUATION'!$B$43))^13)+('DIVIDEND VALUATION'!$J$3*((1+(IO1))^1)*((1+(IO2))^1)*((1+(IO3))^1)*((1+(IO4))^1)*((1+(IO5))^1)*((1+(IO6))^1)*((1+(IO7))^1)*((1+(IO8))^1)*((1+(IO9))^1)*((1+(IO10))^1)*((1+(IO11))^1)*((1+(IO12))^1)*((1+(IO13))^1)*((1+(IO14))^1))/((1+('DIVIDEND VALUATION'!$B$42+'DIVIDEND VALUATION'!$B$43))^14)+('DIVIDEND VALUATION'!$J$3*((1+(IO1))^1)*((1+(IO2))^1)*((1+(IO3))^1)*((1+(IO4))^1)*((1+(IO5))^1)*((1+(IO6))^1)*((1+(IO7))^1)*((1+(IO8))^1)*((1+(IO9))^1)*((1+(IO10))^1)*((1+(IO11))^1)*((1+(IO12))^1)*((1+(IO13))^1)*((1+(IO14))^1)*((1+(IO15))^1))/((1+('DIVIDEND VALUATION'!$B$42+'DIVIDEND VALUATION'!$B$43))^15)+(('DIVIDEND VALUATION'!$J$3*((1+(IO1))^1)*((1+(IO2))^1)*((1+(IO3))^1)*((1+(IO4))^1)*((1+(IO5))^1)*((1+(IO6))^1)*((1+(IO7))^1)*((1+(IO8))^1)*((1+(IO9))^1)*((1+(IO10))^1)*((1+(IO11))^1)*((1+(IO12))^1)*((1+(IO13))^1)*((1+(IO14))^1)*((1+(IO15))^1))/((1+('DIVIDEND VALUATION'!$B$42+'DIVIDEND VALUATION'!$B$43))^15)/('DIVIDEND VALUATION'!$B$42-'DIVIDEND VALUATION'!$B$43)))))</f>
        <v>29.949771498809895</v>
      </c>
      <c r="IP16" s="32">
        <f ca="1">SUM(((('DIVIDEND VALUATION'!$J$3*((1+(IP1))^1))/((1+('DIVIDEND VALUATION'!$B$42+'DIVIDEND VALUATION'!$B$43))^1)+('DIVIDEND VALUATION'!$J$3*((1+(IP1))^1)*((1+(IP2))^1))/((1+('DIVIDEND VALUATION'!$B$42+'DIVIDEND VALUATION'!$B$43))^2)+('DIVIDEND VALUATION'!$J$3*((1+(IP1))^1)*((1+(IP2))^1)*((1+(IP3))^1))/((1+('DIVIDEND VALUATION'!$B$42+'DIVIDEND VALUATION'!$B$43))^3)+('DIVIDEND VALUATION'!$J$3*((1+(IP1))^1)*((1+(IP2))^1)*((1+(IP3))^1)*((1+(IP4))^1))/((1+('DIVIDEND VALUATION'!$B$42+'DIVIDEND VALUATION'!$B$43))^4)+('DIVIDEND VALUATION'!$J$3*((1+(IP1))^1)*((1+(IP2))^1)*((1+(IP3))^1)*((1+(IP4))^1)*((1+(IP5))^1))/((1+('DIVIDEND VALUATION'!$B$42+'DIVIDEND VALUATION'!$B$43))^5)+('DIVIDEND VALUATION'!$J$3*((1+(IP1))^1)*((1+(IP2))^1)*((1+(IP3))^1)*((1+(IP4))^1)*((1+(IP5))^1)*((1+(IP6))^1))/((1+('DIVIDEND VALUATION'!$B$42+'DIVIDEND VALUATION'!$B$43))^6)+('DIVIDEND VALUATION'!$J$3*((1+(IP1))^1)*((1+(IP2))^1)*((1+(IP3))^1)*((1+(IP4))^1)*((1+(IP5))^1)*((1+(IP6))^1)*((1+(IP7))^1))/((1+('DIVIDEND VALUATION'!$B$42+'DIVIDEND VALUATION'!$B$43))^7)+('DIVIDEND VALUATION'!$J$3*((1+(IP1))^1)*((1+(IP2))^1)*((1+(IP3))^1)*((1+(IP4))^1)*((1+(IP5))^1)*((1+(IP6))^1)*((1+(IP7))^1)*((1+(IP8))^1))/((1+('DIVIDEND VALUATION'!$B$42+'DIVIDEND VALUATION'!$B$43))^8)+('DIVIDEND VALUATION'!$J$3*((1+(IP1))^1)*((1+(IP2))^1)*((1+(IP3))^1)*((1+(IP4))^1)*((1+(IP5))^1)*((1+(IP6))^1)*((1+(IP7))^1)*((1+(IP8))^1)*((1+(IP9))^1))/((1+('DIVIDEND VALUATION'!$B$42+'DIVIDEND VALUATION'!$B$43))^9)+('DIVIDEND VALUATION'!$J$3*((1+(IP1))^1)*((1+(IP2))^1)*((1+(IP3))^1)*((1+(IP4))^1)*((1+(IP5))^1)*((1+(IP6))^1)*((1+(IP7))^1)*((1+(IP8))^1)*((1+(IP9))^1)*((1+(IP10))^1))/((1+('DIVIDEND VALUATION'!$B$42+'DIVIDEND VALUATION'!$B$43))^10)+('DIVIDEND VALUATION'!$J$3*((1+(IP1))^1)*((1+(IP2))^1)*((1+(IP3))^1)*((1+(IP4))^1)*((1+(IP5))^1)*((1+(IP6))^1)*((1+(IP7))^1)*((1+(IP8))^1)*((1+(IP9))^1)*((1+(IP10))^1)*((1+(IP11))^1))/((1+('DIVIDEND VALUATION'!$B$42+'DIVIDEND VALUATION'!$B$43))^11)+('DIVIDEND VALUATION'!$J$3*((1+(IP1))^1)*((1+(IP2))^1)*((1+(IP3))^1)*((1+(IP4))^1)*((1+(IP5))^1)*((1+(IP6))^1)*((1+(IP7))^1)*((1+(IP8))^1)*((1+(IP9))^1)*((1+(IP10))^1)*((1+(IP11))^1)*((1+(IP12))^1))/((1+('DIVIDEND VALUATION'!$B$42+'DIVIDEND VALUATION'!$B$43))^12)+('DIVIDEND VALUATION'!$J$3*((1+(IP1))^1)*((1+(IP2))^1)*((1+(IP3))^1)*((1+(IP4))^1)*((1+(IP5))^1)*((1+(IP6))^1)*((1+(IP7))^1)*((1+(IP8))^1)*((1+(IP9))^1)*((1+(IP10))^1)*((1+(IP11))^1)*((1+(IP12))^1)*((1+(IP13))^1))/((1+('DIVIDEND VALUATION'!$B$42+'DIVIDEND VALUATION'!$B$43))^13)+('DIVIDEND VALUATION'!$J$3*((1+(IP1))^1)*((1+(IP2))^1)*((1+(IP3))^1)*((1+(IP4))^1)*((1+(IP5))^1)*((1+(IP6))^1)*((1+(IP7))^1)*((1+(IP8))^1)*((1+(IP9))^1)*((1+(IP10))^1)*((1+(IP11))^1)*((1+(IP12))^1)*((1+(IP13))^1)*((1+(IP14))^1))/((1+('DIVIDEND VALUATION'!$B$42+'DIVIDEND VALUATION'!$B$43))^14)+('DIVIDEND VALUATION'!$J$3*((1+(IP1))^1)*((1+(IP2))^1)*((1+(IP3))^1)*((1+(IP4))^1)*((1+(IP5))^1)*((1+(IP6))^1)*((1+(IP7))^1)*((1+(IP8))^1)*((1+(IP9))^1)*((1+(IP10))^1)*((1+(IP11))^1)*((1+(IP12))^1)*((1+(IP13))^1)*((1+(IP14))^1)*((1+(IP15))^1))/((1+('DIVIDEND VALUATION'!$B$42+'DIVIDEND VALUATION'!$B$43))^15)+(('DIVIDEND VALUATION'!$J$3*((1+(IP1))^1)*((1+(IP2))^1)*((1+(IP3))^1)*((1+(IP4))^1)*((1+(IP5))^1)*((1+(IP6))^1)*((1+(IP7))^1)*((1+(IP8))^1)*((1+(IP9))^1)*((1+(IP10))^1)*((1+(IP11))^1)*((1+(IP12))^1)*((1+(IP13))^1)*((1+(IP14))^1)*((1+(IP15))^1))/((1+('DIVIDEND VALUATION'!$B$42+'DIVIDEND VALUATION'!$B$43))^15)/('DIVIDEND VALUATION'!$B$42-'DIVIDEND VALUATION'!$B$43)))))</f>
        <v>47.215162503519494</v>
      </c>
      <c r="IQ16" s="32">
        <f ca="1">SUM(((('DIVIDEND VALUATION'!$J$3*((1+(IQ1))^1))/((1+('DIVIDEND VALUATION'!$B$42+'DIVIDEND VALUATION'!$B$43))^1)+('DIVIDEND VALUATION'!$J$3*((1+(IQ1))^1)*((1+(IQ2))^1))/((1+('DIVIDEND VALUATION'!$B$42+'DIVIDEND VALUATION'!$B$43))^2)+('DIVIDEND VALUATION'!$J$3*((1+(IQ1))^1)*((1+(IQ2))^1)*((1+(IQ3))^1))/((1+('DIVIDEND VALUATION'!$B$42+'DIVIDEND VALUATION'!$B$43))^3)+('DIVIDEND VALUATION'!$J$3*((1+(IQ1))^1)*((1+(IQ2))^1)*((1+(IQ3))^1)*((1+(IQ4))^1))/((1+('DIVIDEND VALUATION'!$B$42+'DIVIDEND VALUATION'!$B$43))^4)+('DIVIDEND VALUATION'!$J$3*((1+(IQ1))^1)*((1+(IQ2))^1)*((1+(IQ3))^1)*((1+(IQ4))^1)*((1+(IQ5))^1))/((1+('DIVIDEND VALUATION'!$B$42+'DIVIDEND VALUATION'!$B$43))^5)+('DIVIDEND VALUATION'!$J$3*((1+(IQ1))^1)*((1+(IQ2))^1)*((1+(IQ3))^1)*((1+(IQ4))^1)*((1+(IQ5))^1)*((1+(IQ6))^1))/((1+('DIVIDEND VALUATION'!$B$42+'DIVIDEND VALUATION'!$B$43))^6)+('DIVIDEND VALUATION'!$J$3*((1+(IQ1))^1)*((1+(IQ2))^1)*((1+(IQ3))^1)*((1+(IQ4))^1)*((1+(IQ5))^1)*((1+(IQ6))^1)*((1+(IQ7))^1))/((1+('DIVIDEND VALUATION'!$B$42+'DIVIDEND VALUATION'!$B$43))^7)+('DIVIDEND VALUATION'!$J$3*((1+(IQ1))^1)*((1+(IQ2))^1)*((1+(IQ3))^1)*((1+(IQ4))^1)*((1+(IQ5))^1)*((1+(IQ6))^1)*((1+(IQ7))^1)*((1+(IQ8))^1))/((1+('DIVIDEND VALUATION'!$B$42+'DIVIDEND VALUATION'!$B$43))^8)+('DIVIDEND VALUATION'!$J$3*((1+(IQ1))^1)*((1+(IQ2))^1)*((1+(IQ3))^1)*((1+(IQ4))^1)*((1+(IQ5))^1)*((1+(IQ6))^1)*((1+(IQ7))^1)*((1+(IQ8))^1)*((1+(IQ9))^1))/((1+('DIVIDEND VALUATION'!$B$42+'DIVIDEND VALUATION'!$B$43))^9)+('DIVIDEND VALUATION'!$J$3*((1+(IQ1))^1)*((1+(IQ2))^1)*((1+(IQ3))^1)*((1+(IQ4))^1)*((1+(IQ5))^1)*((1+(IQ6))^1)*((1+(IQ7))^1)*((1+(IQ8))^1)*((1+(IQ9))^1)*((1+(IQ10))^1))/((1+('DIVIDEND VALUATION'!$B$42+'DIVIDEND VALUATION'!$B$43))^10)+('DIVIDEND VALUATION'!$J$3*((1+(IQ1))^1)*((1+(IQ2))^1)*((1+(IQ3))^1)*((1+(IQ4))^1)*((1+(IQ5))^1)*((1+(IQ6))^1)*((1+(IQ7))^1)*((1+(IQ8))^1)*((1+(IQ9))^1)*((1+(IQ10))^1)*((1+(IQ11))^1))/((1+('DIVIDEND VALUATION'!$B$42+'DIVIDEND VALUATION'!$B$43))^11)+('DIVIDEND VALUATION'!$J$3*((1+(IQ1))^1)*((1+(IQ2))^1)*((1+(IQ3))^1)*((1+(IQ4))^1)*((1+(IQ5))^1)*((1+(IQ6))^1)*((1+(IQ7))^1)*((1+(IQ8))^1)*((1+(IQ9))^1)*((1+(IQ10))^1)*((1+(IQ11))^1)*((1+(IQ12))^1))/((1+('DIVIDEND VALUATION'!$B$42+'DIVIDEND VALUATION'!$B$43))^12)+('DIVIDEND VALUATION'!$J$3*((1+(IQ1))^1)*((1+(IQ2))^1)*((1+(IQ3))^1)*((1+(IQ4))^1)*((1+(IQ5))^1)*((1+(IQ6))^1)*((1+(IQ7))^1)*((1+(IQ8))^1)*((1+(IQ9))^1)*((1+(IQ10))^1)*((1+(IQ11))^1)*((1+(IQ12))^1)*((1+(IQ13))^1))/((1+('DIVIDEND VALUATION'!$B$42+'DIVIDEND VALUATION'!$B$43))^13)+('DIVIDEND VALUATION'!$J$3*((1+(IQ1))^1)*((1+(IQ2))^1)*((1+(IQ3))^1)*((1+(IQ4))^1)*((1+(IQ5))^1)*((1+(IQ6))^1)*((1+(IQ7))^1)*((1+(IQ8))^1)*((1+(IQ9))^1)*((1+(IQ10))^1)*((1+(IQ11))^1)*((1+(IQ12))^1)*((1+(IQ13))^1)*((1+(IQ14))^1))/((1+('DIVIDEND VALUATION'!$B$42+'DIVIDEND VALUATION'!$B$43))^14)+('DIVIDEND VALUATION'!$J$3*((1+(IQ1))^1)*((1+(IQ2))^1)*((1+(IQ3))^1)*((1+(IQ4))^1)*((1+(IQ5))^1)*((1+(IQ6))^1)*((1+(IQ7))^1)*((1+(IQ8))^1)*((1+(IQ9))^1)*((1+(IQ10))^1)*((1+(IQ11))^1)*((1+(IQ12))^1)*((1+(IQ13))^1)*((1+(IQ14))^1)*((1+(IQ15))^1))/((1+('DIVIDEND VALUATION'!$B$42+'DIVIDEND VALUATION'!$B$43))^15)+(('DIVIDEND VALUATION'!$J$3*((1+(IQ1))^1)*((1+(IQ2))^1)*((1+(IQ3))^1)*((1+(IQ4))^1)*((1+(IQ5))^1)*((1+(IQ6))^1)*((1+(IQ7))^1)*((1+(IQ8))^1)*((1+(IQ9))^1)*((1+(IQ10))^1)*((1+(IQ11))^1)*((1+(IQ12))^1)*((1+(IQ13))^1)*((1+(IQ14))^1)*((1+(IQ15))^1))/((1+('DIVIDEND VALUATION'!$B$42+'DIVIDEND VALUATION'!$B$43))^15)/('DIVIDEND VALUATION'!$B$42-'DIVIDEND VALUATION'!$B$43)))))</f>
        <v>60.251475605688825</v>
      </c>
      <c r="IR16" s="32">
        <f ca="1">SUM(((('DIVIDEND VALUATION'!$J$3*((1+(IR1))^1))/((1+('DIVIDEND VALUATION'!$B$42+'DIVIDEND VALUATION'!$B$43))^1)+('DIVIDEND VALUATION'!$J$3*((1+(IR1))^1)*((1+(IR2))^1))/((1+('DIVIDEND VALUATION'!$B$42+'DIVIDEND VALUATION'!$B$43))^2)+('DIVIDEND VALUATION'!$J$3*((1+(IR1))^1)*((1+(IR2))^1)*((1+(IR3))^1))/((1+('DIVIDEND VALUATION'!$B$42+'DIVIDEND VALUATION'!$B$43))^3)+('DIVIDEND VALUATION'!$J$3*((1+(IR1))^1)*((1+(IR2))^1)*((1+(IR3))^1)*((1+(IR4))^1))/((1+('DIVIDEND VALUATION'!$B$42+'DIVIDEND VALUATION'!$B$43))^4)+('DIVIDEND VALUATION'!$J$3*((1+(IR1))^1)*((1+(IR2))^1)*((1+(IR3))^1)*((1+(IR4))^1)*((1+(IR5))^1))/((1+('DIVIDEND VALUATION'!$B$42+'DIVIDEND VALUATION'!$B$43))^5)+('DIVIDEND VALUATION'!$J$3*((1+(IR1))^1)*((1+(IR2))^1)*((1+(IR3))^1)*((1+(IR4))^1)*((1+(IR5))^1)*((1+(IR6))^1))/((1+('DIVIDEND VALUATION'!$B$42+'DIVIDEND VALUATION'!$B$43))^6)+('DIVIDEND VALUATION'!$J$3*((1+(IR1))^1)*((1+(IR2))^1)*((1+(IR3))^1)*((1+(IR4))^1)*((1+(IR5))^1)*((1+(IR6))^1)*((1+(IR7))^1))/((1+('DIVIDEND VALUATION'!$B$42+'DIVIDEND VALUATION'!$B$43))^7)+('DIVIDEND VALUATION'!$J$3*((1+(IR1))^1)*((1+(IR2))^1)*((1+(IR3))^1)*((1+(IR4))^1)*((1+(IR5))^1)*((1+(IR6))^1)*((1+(IR7))^1)*((1+(IR8))^1))/((1+('DIVIDEND VALUATION'!$B$42+'DIVIDEND VALUATION'!$B$43))^8)+('DIVIDEND VALUATION'!$J$3*((1+(IR1))^1)*((1+(IR2))^1)*((1+(IR3))^1)*((1+(IR4))^1)*((1+(IR5))^1)*((1+(IR6))^1)*((1+(IR7))^1)*((1+(IR8))^1)*((1+(IR9))^1))/((1+('DIVIDEND VALUATION'!$B$42+'DIVIDEND VALUATION'!$B$43))^9)+('DIVIDEND VALUATION'!$J$3*((1+(IR1))^1)*((1+(IR2))^1)*((1+(IR3))^1)*((1+(IR4))^1)*((1+(IR5))^1)*((1+(IR6))^1)*((1+(IR7))^1)*((1+(IR8))^1)*((1+(IR9))^1)*((1+(IR10))^1))/((1+('DIVIDEND VALUATION'!$B$42+'DIVIDEND VALUATION'!$B$43))^10)+('DIVIDEND VALUATION'!$J$3*((1+(IR1))^1)*((1+(IR2))^1)*((1+(IR3))^1)*((1+(IR4))^1)*((1+(IR5))^1)*((1+(IR6))^1)*((1+(IR7))^1)*((1+(IR8))^1)*((1+(IR9))^1)*((1+(IR10))^1)*((1+(IR11))^1))/((1+('DIVIDEND VALUATION'!$B$42+'DIVIDEND VALUATION'!$B$43))^11)+('DIVIDEND VALUATION'!$J$3*((1+(IR1))^1)*((1+(IR2))^1)*((1+(IR3))^1)*((1+(IR4))^1)*((1+(IR5))^1)*((1+(IR6))^1)*((1+(IR7))^1)*((1+(IR8))^1)*((1+(IR9))^1)*((1+(IR10))^1)*((1+(IR11))^1)*((1+(IR12))^1))/((1+('DIVIDEND VALUATION'!$B$42+'DIVIDEND VALUATION'!$B$43))^12)+('DIVIDEND VALUATION'!$J$3*((1+(IR1))^1)*((1+(IR2))^1)*((1+(IR3))^1)*((1+(IR4))^1)*((1+(IR5))^1)*((1+(IR6))^1)*((1+(IR7))^1)*((1+(IR8))^1)*((1+(IR9))^1)*((1+(IR10))^1)*((1+(IR11))^1)*((1+(IR12))^1)*((1+(IR13))^1))/((1+('DIVIDEND VALUATION'!$B$42+'DIVIDEND VALUATION'!$B$43))^13)+('DIVIDEND VALUATION'!$J$3*((1+(IR1))^1)*((1+(IR2))^1)*((1+(IR3))^1)*((1+(IR4))^1)*((1+(IR5))^1)*((1+(IR6))^1)*((1+(IR7))^1)*((1+(IR8))^1)*((1+(IR9))^1)*((1+(IR10))^1)*((1+(IR11))^1)*((1+(IR12))^1)*((1+(IR13))^1)*((1+(IR14))^1))/((1+('DIVIDEND VALUATION'!$B$42+'DIVIDEND VALUATION'!$B$43))^14)+('DIVIDEND VALUATION'!$J$3*((1+(IR1))^1)*((1+(IR2))^1)*((1+(IR3))^1)*((1+(IR4))^1)*((1+(IR5))^1)*((1+(IR6))^1)*((1+(IR7))^1)*((1+(IR8))^1)*((1+(IR9))^1)*((1+(IR10))^1)*((1+(IR11))^1)*((1+(IR12))^1)*((1+(IR13))^1)*((1+(IR14))^1)*((1+(IR15))^1))/((1+('DIVIDEND VALUATION'!$B$42+'DIVIDEND VALUATION'!$B$43))^15)+(('DIVIDEND VALUATION'!$J$3*((1+(IR1))^1)*((1+(IR2))^1)*((1+(IR3))^1)*((1+(IR4))^1)*((1+(IR5))^1)*((1+(IR6))^1)*((1+(IR7))^1)*((1+(IR8))^1)*((1+(IR9))^1)*((1+(IR10))^1)*((1+(IR11))^1)*((1+(IR12))^1)*((1+(IR13))^1)*((1+(IR14))^1)*((1+(IR15))^1))/((1+('DIVIDEND VALUATION'!$B$42+'DIVIDEND VALUATION'!$B$43))^15)/('DIVIDEND VALUATION'!$B$42-'DIVIDEND VALUATION'!$B$43)))))</f>
        <v>43.004609769477455</v>
      </c>
      <c r="IS16" s="32">
        <f ca="1">SUM(((('DIVIDEND VALUATION'!$J$3*((1+(IS1))^1))/((1+('DIVIDEND VALUATION'!$B$42+'DIVIDEND VALUATION'!$B$43))^1)+('DIVIDEND VALUATION'!$J$3*((1+(IS1))^1)*((1+(IS2))^1))/((1+('DIVIDEND VALUATION'!$B$42+'DIVIDEND VALUATION'!$B$43))^2)+('DIVIDEND VALUATION'!$J$3*((1+(IS1))^1)*((1+(IS2))^1)*((1+(IS3))^1))/((1+('DIVIDEND VALUATION'!$B$42+'DIVIDEND VALUATION'!$B$43))^3)+('DIVIDEND VALUATION'!$J$3*((1+(IS1))^1)*((1+(IS2))^1)*((1+(IS3))^1)*((1+(IS4))^1))/((1+('DIVIDEND VALUATION'!$B$42+'DIVIDEND VALUATION'!$B$43))^4)+('DIVIDEND VALUATION'!$J$3*((1+(IS1))^1)*((1+(IS2))^1)*((1+(IS3))^1)*((1+(IS4))^1)*((1+(IS5))^1))/((1+('DIVIDEND VALUATION'!$B$42+'DIVIDEND VALUATION'!$B$43))^5)+('DIVIDEND VALUATION'!$J$3*((1+(IS1))^1)*((1+(IS2))^1)*((1+(IS3))^1)*((1+(IS4))^1)*((1+(IS5))^1)*((1+(IS6))^1))/((1+('DIVIDEND VALUATION'!$B$42+'DIVIDEND VALUATION'!$B$43))^6)+('DIVIDEND VALUATION'!$J$3*((1+(IS1))^1)*((1+(IS2))^1)*((1+(IS3))^1)*((1+(IS4))^1)*((1+(IS5))^1)*((1+(IS6))^1)*((1+(IS7))^1))/((1+('DIVIDEND VALUATION'!$B$42+'DIVIDEND VALUATION'!$B$43))^7)+('DIVIDEND VALUATION'!$J$3*((1+(IS1))^1)*((1+(IS2))^1)*((1+(IS3))^1)*((1+(IS4))^1)*((1+(IS5))^1)*((1+(IS6))^1)*((1+(IS7))^1)*((1+(IS8))^1))/((1+('DIVIDEND VALUATION'!$B$42+'DIVIDEND VALUATION'!$B$43))^8)+('DIVIDEND VALUATION'!$J$3*((1+(IS1))^1)*((1+(IS2))^1)*((1+(IS3))^1)*((1+(IS4))^1)*((1+(IS5))^1)*((1+(IS6))^1)*((1+(IS7))^1)*((1+(IS8))^1)*((1+(IS9))^1))/((1+('DIVIDEND VALUATION'!$B$42+'DIVIDEND VALUATION'!$B$43))^9)+('DIVIDEND VALUATION'!$J$3*((1+(IS1))^1)*((1+(IS2))^1)*((1+(IS3))^1)*((1+(IS4))^1)*((1+(IS5))^1)*((1+(IS6))^1)*((1+(IS7))^1)*((1+(IS8))^1)*((1+(IS9))^1)*((1+(IS10))^1))/((1+('DIVIDEND VALUATION'!$B$42+'DIVIDEND VALUATION'!$B$43))^10)+('DIVIDEND VALUATION'!$J$3*((1+(IS1))^1)*((1+(IS2))^1)*((1+(IS3))^1)*((1+(IS4))^1)*((1+(IS5))^1)*((1+(IS6))^1)*((1+(IS7))^1)*((1+(IS8))^1)*((1+(IS9))^1)*((1+(IS10))^1)*((1+(IS11))^1))/((1+('DIVIDEND VALUATION'!$B$42+'DIVIDEND VALUATION'!$B$43))^11)+('DIVIDEND VALUATION'!$J$3*((1+(IS1))^1)*((1+(IS2))^1)*((1+(IS3))^1)*((1+(IS4))^1)*((1+(IS5))^1)*((1+(IS6))^1)*((1+(IS7))^1)*((1+(IS8))^1)*((1+(IS9))^1)*((1+(IS10))^1)*((1+(IS11))^1)*((1+(IS12))^1))/((1+('DIVIDEND VALUATION'!$B$42+'DIVIDEND VALUATION'!$B$43))^12)+('DIVIDEND VALUATION'!$J$3*((1+(IS1))^1)*((1+(IS2))^1)*((1+(IS3))^1)*((1+(IS4))^1)*((1+(IS5))^1)*((1+(IS6))^1)*((1+(IS7))^1)*((1+(IS8))^1)*((1+(IS9))^1)*((1+(IS10))^1)*((1+(IS11))^1)*((1+(IS12))^1)*((1+(IS13))^1))/((1+('DIVIDEND VALUATION'!$B$42+'DIVIDEND VALUATION'!$B$43))^13)+('DIVIDEND VALUATION'!$J$3*((1+(IS1))^1)*((1+(IS2))^1)*((1+(IS3))^1)*((1+(IS4))^1)*((1+(IS5))^1)*((1+(IS6))^1)*((1+(IS7))^1)*((1+(IS8))^1)*((1+(IS9))^1)*((1+(IS10))^1)*((1+(IS11))^1)*((1+(IS12))^1)*((1+(IS13))^1)*((1+(IS14))^1))/((1+('DIVIDEND VALUATION'!$B$42+'DIVIDEND VALUATION'!$B$43))^14)+('DIVIDEND VALUATION'!$J$3*((1+(IS1))^1)*((1+(IS2))^1)*((1+(IS3))^1)*((1+(IS4))^1)*((1+(IS5))^1)*((1+(IS6))^1)*((1+(IS7))^1)*((1+(IS8))^1)*((1+(IS9))^1)*((1+(IS10))^1)*((1+(IS11))^1)*((1+(IS12))^1)*((1+(IS13))^1)*((1+(IS14))^1)*((1+(IS15))^1))/((1+('DIVIDEND VALUATION'!$B$42+'DIVIDEND VALUATION'!$B$43))^15)+(('DIVIDEND VALUATION'!$J$3*((1+(IS1))^1)*((1+(IS2))^1)*((1+(IS3))^1)*((1+(IS4))^1)*((1+(IS5))^1)*((1+(IS6))^1)*((1+(IS7))^1)*((1+(IS8))^1)*((1+(IS9))^1)*((1+(IS10))^1)*((1+(IS11))^1)*((1+(IS12))^1)*((1+(IS13))^1)*((1+(IS14))^1)*((1+(IS15))^1))/((1+('DIVIDEND VALUATION'!$B$42+'DIVIDEND VALUATION'!$B$43))^15)/('DIVIDEND VALUATION'!$B$42-'DIVIDEND VALUATION'!$B$43)))))</f>
        <v>58.951888462984158</v>
      </c>
      <c r="IT16" s="32">
        <f ca="1">SUM(((('DIVIDEND VALUATION'!$J$3*((1+(IT1))^1))/((1+('DIVIDEND VALUATION'!$B$42+'DIVIDEND VALUATION'!$B$43))^1)+('DIVIDEND VALUATION'!$J$3*((1+(IT1))^1)*((1+(IT2))^1))/((1+('DIVIDEND VALUATION'!$B$42+'DIVIDEND VALUATION'!$B$43))^2)+('DIVIDEND VALUATION'!$J$3*((1+(IT1))^1)*((1+(IT2))^1)*((1+(IT3))^1))/((1+('DIVIDEND VALUATION'!$B$42+'DIVIDEND VALUATION'!$B$43))^3)+('DIVIDEND VALUATION'!$J$3*((1+(IT1))^1)*((1+(IT2))^1)*((1+(IT3))^1)*((1+(IT4))^1))/((1+('DIVIDEND VALUATION'!$B$42+'DIVIDEND VALUATION'!$B$43))^4)+('DIVIDEND VALUATION'!$J$3*((1+(IT1))^1)*((1+(IT2))^1)*((1+(IT3))^1)*((1+(IT4))^1)*((1+(IT5))^1))/((1+('DIVIDEND VALUATION'!$B$42+'DIVIDEND VALUATION'!$B$43))^5)+('DIVIDEND VALUATION'!$J$3*((1+(IT1))^1)*((1+(IT2))^1)*((1+(IT3))^1)*((1+(IT4))^1)*((1+(IT5))^1)*((1+(IT6))^1))/((1+('DIVIDEND VALUATION'!$B$42+'DIVIDEND VALUATION'!$B$43))^6)+('DIVIDEND VALUATION'!$J$3*((1+(IT1))^1)*((1+(IT2))^1)*((1+(IT3))^1)*((1+(IT4))^1)*((1+(IT5))^1)*((1+(IT6))^1)*((1+(IT7))^1))/((1+('DIVIDEND VALUATION'!$B$42+'DIVIDEND VALUATION'!$B$43))^7)+('DIVIDEND VALUATION'!$J$3*((1+(IT1))^1)*((1+(IT2))^1)*((1+(IT3))^1)*((1+(IT4))^1)*((1+(IT5))^1)*((1+(IT6))^1)*((1+(IT7))^1)*((1+(IT8))^1))/((1+('DIVIDEND VALUATION'!$B$42+'DIVIDEND VALUATION'!$B$43))^8)+('DIVIDEND VALUATION'!$J$3*((1+(IT1))^1)*((1+(IT2))^1)*((1+(IT3))^1)*((1+(IT4))^1)*((1+(IT5))^1)*((1+(IT6))^1)*((1+(IT7))^1)*((1+(IT8))^1)*((1+(IT9))^1))/((1+('DIVIDEND VALUATION'!$B$42+'DIVIDEND VALUATION'!$B$43))^9)+('DIVIDEND VALUATION'!$J$3*((1+(IT1))^1)*((1+(IT2))^1)*((1+(IT3))^1)*((1+(IT4))^1)*((1+(IT5))^1)*((1+(IT6))^1)*((1+(IT7))^1)*((1+(IT8))^1)*((1+(IT9))^1)*((1+(IT10))^1))/((1+('DIVIDEND VALUATION'!$B$42+'DIVIDEND VALUATION'!$B$43))^10)+('DIVIDEND VALUATION'!$J$3*((1+(IT1))^1)*((1+(IT2))^1)*((1+(IT3))^1)*((1+(IT4))^1)*((1+(IT5))^1)*((1+(IT6))^1)*((1+(IT7))^1)*((1+(IT8))^1)*((1+(IT9))^1)*((1+(IT10))^1)*((1+(IT11))^1))/((1+('DIVIDEND VALUATION'!$B$42+'DIVIDEND VALUATION'!$B$43))^11)+('DIVIDEND VALUATION'!$J$3*((1+(IT1))^1)*((1+(IT2))^1)*((1+(IT3))^1)*((1+(IT4))^1)*((1+(IT5))^1)*((1+(IT6))^1)*((1+(IT7))^1)*((1+(IT8))^1)*((1+(IT9))^1)*((1+(IT10))^1)*((1+(IT11))^1)*((1+(IT12))^1))/((1+('DIVIDEND VALUATION'!$B$42+'DIVIDEND VALUATION'!$B$43))^12)+('DIVIDEND VALUATION'!$J$3*((1+(IT1))^1)*((1+(IT2))^1)*((1+(IT3))^1)*((1+(IT4))^1)*((1+(IT5))^1)*((1+(IT6))^1)*((1+(IT7))^1)*((1+(IT8))^1)*((1+(IT9))^1)*((1+(IT10))^1)*((1+(IT11))^1)*((1+(IT12))^1)*((1+(IT13))^1))/((1+('DIVIDEND VALUATION'!$B$42+'DIVIDEND VALUATION'!$B$43))^13)+('DIVIDEND VALUATION'!$J$3*((1+(IT1))^1)*((1+(IT2))^1)*((1+(IT3))^1)*((1+(IT4))^1)*((1+(IT5))^1)*((1+(IT6))^1)*((1+(IT7))^1)*((1+(IT8))^1)*((1+(IT9))^1)*((1+(IT10))^1)*((1+(IT11))^1)*((1+(IT12))^1)*((1+(IT13))^1)*((1+(IT14))^1))/((1+('DIVIDEND VALUATION'!$B$42+'DIVIDEND VALUATION'!$B$43))^14)+('DIVIDEND VALUATION'!$J$3*((1+(IT1))^1)*((1+(IT2))^1)*((1+(IT3))^1)*((1+(IT4))^1)*((1+(IT5))^1)*((1+(IT6))^1)*((1+(IT7))^1)*((1+(IT8))^1)*((1+(IT9))^1)*((1+(IT10))^1)*((1+(IT11))^1)*((1+(IT12))^1)*((1+(IT13))^1)*((1+(IT14))^1)*((1+(IT15))^1))/((1+('DIVIDEND VALUATION'!$B$42+'DIVIDEND VALUATION'!$B$43))^15)+(('DIVIDEND VALUATION'!$J$3*((1+(IT1))^1)*((1+(IT2))^1)*((1+(IT3))^1)*((1+(IT4))^1)*((1+(IT5))^1)*((1+(IT6))^1)*((1+(IT7))^1)*((1+(IT8))^1)*((1+(IT9))^1)*((1+(IT10))^1)*((1+(IT11))^1)*((1+(IT12))^1)*((1+(IT13))^1)*((1+(IT14))^1)*((1+(IT15))^1))/((1+('DIVIDEND VALUATION'!$B$42+'DIVIDEND VALUATION'!$B$43))^15)/('DIVIDEND VALUATION'!$B$42-'DIVIDEND VALUATION'!$B$43)))))</f>
        <v>41.726951852964191</v>
      </c>
      <c r="IU16" s="32">
        <f ca="1">SUM(((('DIVIDEND VALUATION'!$J$3*((1+(IU1))^1))/((1+('DIVIDEND VALUATION'!$B$42+'DIVIDEND VALUATION'!$B$43))^1)+('DIVIDEND VALUATION'!$J$3*((1+(IU1))^1)*((1+(IU2))^1))/((1+('DIVIDEND VALUATION'!$B$42+'DIVIDEND VALUATION'!$B$43))^2)+('DIVIDEND VALUATION'!$J$3*((1+(IU1))^1)*((1+(IU2))^1)*((1+(IU3))^1))/((1+('DIVIDEND VALUATION'!$B$42+'DIVIDEND VALUATION'!$B$43))^3)+('DIVIDEND VALUATION'!$J$3*((1+(IU1))^1)*((1+(IU2))^1)*((1+(IU3))^1)*((1+(IU4))^1))/((1+('DIVIDEND VALUATION'!$B$42+'DIVIDEND VALUATION'!$B$43))^4)+('DIVIDEND VALUATION'!$J$3*((1+(IU1))^1)*((1+(IU2))^1)*((1+(IU3))^1)*((1+(IU4))^1)*((1+(IU5))^1))/((1+('DIVIDEND VALUATION'!$B$42+'DIVIDEND VALUATION'!$B$43))^5)+('DIVIDEND VALUATION'!$J$3*((1+(IU1))^1)*((1+(IU2))^1)*((1+(IU3))^1)*((1+(IU4))^1)*((1+(IU5))^1)*((1+(IU6))^1))/((1+('DIVIDEND VALUATION'!$B$42+'DIVIDEND VALUATION'!$B$43))^6)+('DIVIDEND VALUATION'!$J$3*((1+(IU1))^1)*((1+(IU2))^1)*((1+(IU3))^1)*((1+(IU4))^1)*((1+(IU5))^1)*((1+(IU6))^1)*((1+(IU7))^1))/((1+('DIVIDEND VALUATION'!$B$42+'DIVIDEND VALUATION'!$B$43))^7)+('DIVIDEND VALUATION'!$J$3*((1+(IU1))^1)*((1+(IU2))^1)*((1+(IU3))^1)*((1+(IU4))^1)*((1+(IU5))^1)*((1+(IU6))^1)*((1+(IU7))^1)*((1+(IU8))^1))/((1+('DIVIDEND VALUATION'!$B$42+'DIVIDEND VALUATION'!$B$43))^8)+('DIVIDEND VALUATION'!$J$3*((1+(IU1))^1)*((1+(IU2))^1)*((1+(IU3))^1)*((1+(IU4))^1)*((1+(IU5))^1)*((1+(IU6))^1)*((1+(IU7))^1)*((1+(IU8))^1)*((1+(IU9))^1))/((1+('DIVIDEND VALUATION'!$B$42+'DIVIDEND VALUATION'!$B$43))^9)+('DIVIDEND VALUATION'!$J$3*((1+(IU1))^1)*((1+(IU2))^1)*((1+(IU3))^1)*((1+(IU4))^1)*((1+(IU5))^1)*((1+(IU6))^1)*((1+(IU7))^1)*((1+(IU8))^1)*((1+(IU9))^1)*((1+(IU10))^1))/((1+('DIVIDEND VALUATION'!$B$42+'DIVIDEND VALUATION'!$B$43))^10)+('DIVIDEND VALUATION'!$J$3*((1+(IU1))^1)*((1+(IU2))^1)*((1+(IU3))^1)*((1+(IU4))^1)*((1+(IU5))^1)*((1+(IU6))^1)*((1+(IU7))^1)*((1+(IU8))^1)*((1+(IU9))^1)*((1+(IU10))^1)*((1+(IU11))^1))/((1+('DIVIDEND VALUATION'!$B$42+'DIVIDEND VALUATION'!$B$43))^11)+('DIVIDEND VALUATION'!$J$3*((1+(IU1))^1)*((1+(IU2))^1)*((1+(IU3))^1)*((1+(IU4))^1)*((1+(IU5))^1)*((1+(IU6))^1)*((1+(IU7))^1)*((1+(IU8))^1)*((1+(IU9))^1)*((1+(IU10))^1)*((1+(IU11))^1)*((1+(IU12))^1))/((1+('DIVIDEND VALUATION'!$B$42+'DIVIDEND VALUATION'!$B$43))^12)+('DIVIDEND VALUATION'!$J$3*((1+(IU1))^1)*((1+(IU2))^1)*((1+(IU3))^1)*((1+(IU4))^1)*((1+(IU5))^1)*((1+(IU6))^1)*((1+(IU7))^1)*((1+(IU8))^1)*((1+(IU9))^1)*((1+(IU10))^1)*((1+(IU11))^1)*((1+(IU12))^1)*((1+(IU13))^1))/((1+('DIVIDEND VALUATION'!$B$42+'DIVIDEND VALUATION'!$B$43))^13)+('DIVIDEND VALUATION'!$J$3*((1+(IU1))^1)*((1+(IU2))^1)*((1+(IU3))^1)*((1+(IU4))^1)*((1+(IU5))^1)*((1+(IU6))^1)*((1+(IU7))^1)*((1+(IU8))^1)*((1+(IU9))^1)*((1+(IU10))^1)*((1+(IU11))^1)*((1+(IU12))^1)*((1+(IU13))^1)*((1+(IU14))^1))/((1+('DIVIDEND VALUATION'!$B$42+'DIVIDEND VALUATION'!$B$43))^14)+('DIVIDEND VALUATION'!$J$3*((1+(IU1))^1)*((1+(IU2))^1)*((1+(IU3))^1)*((1+(IU4))^1)*((1+(IU5))^1)*((1+(IU6))^1)*((1+(IU7))^1)*((1+(IU8))^1)*((1+(IU9))^1)*((1+(IU10))^1)*((1+(IU11))^1)*((1+(IU12))^1)*((1+(IU13))^1)*((1+(IU14))^1)*((1+(IU15))^1))/((1+('DIVIDEND VALUATION'!$B$42+'DIVIDEND VALUATION'!$B$43))^15)+(('DIVIDEND VALUATION'!$J$3*((1+(IU1))^1)*((1+(IU2))^1)*((1+(IU3))^1)*((1+(IU4))^1)*((1+(IU5))^1)*((1+(IU6))^1)*((1+(IU7))^1)*((1+(IU8))^1)*((1+(IU9))^1)*((1+(IU10))^1)*((1+(IU11))^1)*((1+(IU12))^1)*((1+(IU13))^1)*((1+(IU14))^1)*((1+(IU15))^1))/((1+('DIVIDEND VALUATION'!$B$42+'DIVIDEND VALUATION'!$B$43))^15)/('DIVIDEND VALUATION'!$B$42-'DIVIDEND VALUATION'!$B$43)))))</f>
        <v>52.233656868478789</v>
      </c>
      <c r="IV16" s="32">
        <f ca="1">SUM(((('DIVIDEND VALUATION'!$J$3*((1+(IV1))^1))/((1+('DIVIDEND VALUATION'!$B$42+'DIVIDEND VALUATION'!$B$43))^1)+('DIVIDEND VALUATION'!$J$3*((1+(IV1))^1)*((1+(IV2))^1))/((1+('DIVIDEND VALUATION'!$B$42+'DIVIDEND VALUATION'!$B$43))^2)+('DIVIDEND VALUATION'!$J$3*((1+(IV1))^1)*((1+(IV2))^1)*((1+(IV3))^1))/((1+('DIVIDEND VALUATION'!$B$42+'DIVIDEND VALUATION'!$B$43))^3)+('DIVIDEND VALUATION'!$J$3*((1+(IV1))^1)*((1+(IV2))^1)*((1+(IV3))^1)*((1+(IV4))^1))/((1+('DIVIDEND VALUATION'!$B$42+'DIVIDEND VALUATION'!$B$43))^4)+('DIVIDEND VALUATION'!$J$3*((1+(IV1))^1)*((1+(IV2))^1)*((1+(IV3))^1)*((1+(IV4))^1)*((1+(IV5))^1))/((1+('DIVIDEND VALUATION'!$B$42+'DIVIDEND VALUATION'!$B$43))^5)+('DIVIDEND VALUATION'!$J$3*((1+(IV1))^1)*((1+(IV2))^1)*((1+(IV3))^1)*((1+(IV4))^1)*((1+(IV5))^1)*((1+(IV6))^1))/((1+('DIVIDEND VALUATION'!$B$42+'DIVIDEND VALUATION'!$B$43))^6)+('DIVIDEND VALUATION'!$J$3*((1+(IV1))^1)*((1+(IV2))^1)*((1+(IV3))^1)*((1+(IV4))^1)*((1+(IV5))^1)*((1+(IV6))^1)*((1+(IV7))^1))/((1+('DIVIDEND VALUATION'!$B$42+'DIVIDEND VALUATION'!$B$43))^7)+('DIVIDEND VALUATION'!$J$3*((1+(IV1))^1)*((1+(IV2))^1)*((1+(IV3))^1)*((1+(IV4))^1)*((1+(IV5))^1)*((1+(IV6))^1)*((1+(IV7))^1)*((1+(IV8))^1))/((1+('DIVIDEND VALUATION'!$B$42+'DIVIDEND VALUATION'!$B$43))^8)+('DIVIDEND VALUATION'!$J$3*((1+(IV1))^1)*((1+(IV2))^1)*((1+(IV3))^1)*((1+(IV4))^1)*((1+(IV5))^1)*((1+(IV6))^1)*((1+(IV7))^1)*((1+(IV8))^1)*((1+(IV9))^1))/((1+('DIVIDEND VALUATION'!$B$42+'DIVIDEND VALUATION'!$B$43))^9)+('DIVIDEND VALUATION'!$J$3*((1+(IV1))^1)*((1+(IV2))^1)*((1+(IV3))^1)*((1+(IV4))^1)*((1+(IV5))^1)*((1+(IV6))^1)*((1+(IV7))^1)*((1+(IV8))^1)*((1+(IV9))^1)*((1+(IV10))^1))/((1+('DIVIDEND VALUATION'!$B$42+'DIVIDEND VALUATION'!$B$43))^10)+('DIVIDEND VALUATION'!$J$3*((1+(IV1))^1)*((1+(IV2))^1)*((1+(IV3))^1)*((1+(IV4))^1)*((1+(IV5))^1)*((1+(IV6))^1)*((1+(IV7))^1)*((1+(IV8))^1)*((1+(IV9))^1)*((1+(IV10))^1)*((1+(IV11))^1))/((1+('DIVIDEND VALUATION'!$B$42+'DIVIDEND VALUATION'!$B$43))^11)+('DIVIDEND VALUATION'!$J$3*((1+(IV1))^1)*((1+(IV2))^1)*((1+(IV3))^1)*((1+(IV4))^1)*((1+(IV5))^1)*((1+(IV6))^1)*((1+(IV7))^1)*((1+(IV8))^1)*((1+(IV9))^1)*((1+(IV10))^1)*((1+(IV11))^1)*((1+(IV12))^1))/((1+('DIVIDEND VALUATION'!$B$42+'DIVIDEND VALUATION'!$B$43))^12)+('DIVIDEND VALUATION'!$J$3*((1+(IV1))^1)*((1+(IV2))^1)*((1+(IV3))^1)*((1+(IV4))^1)*((1+(IV5))^1)*((1+(IV6))^1)*((1+(IV7))^1)*((1+(IV8))^1)*((1+(IV9))^1)*((1+(IV10))^1)*((1+(IV11))^1)*((1+(IV12))^1)*((1+(IV13))^1))/((1+('DIVIDEND VALUATION'!$B$42+'DIVIDEND VALUATION'!$B$43))^13)+('DIVIDEND VALUATION'!$J$3*((1+(IV1))^1)*((1+(IV2))^1)*((1+(IV3))^1)*((1+(IV4))^1)*((1+(IV5))^1)*((1+(IV6))^1)*((1+(IV7))^1)*((1+(IV8))^1)*((1+(IV9))^1)*((1+(IV10))^1)*((1+(IV11))^1)*((1+(IV12))^1)*((1+(IV13))^1)*((1+(IV14))^1))/((1+('DIVIDEND VALUATION'!$B$42+'DIVIDEND VALUATION'!$B$43))^14)+('DIVIDEND VALUATION'!$J$3*((1+(IV1))^1)*((1+(IV2))^1)*((1+(IV3))^1)*((1+(IV4))^1)*((1+(IV5))^1)*((1+(IV6))^1)*((1+(IV7))^1)*((1+(IV8))^1)*((1+(IV9))^1)*((1+(IV10))^1)*((1+(IV11))^1)*((1+(IV12))^1)*((1+(IV13))^1)*((1+(IV14))^1)*((1+(IV15))^1))/((1+('DIVIDEND VALUATION'!$B$42+'DIVIDEND VALUATION'!$B$43))^15)+(('DIVIDEND VALUATION'!$J$3*((1+(IV1))^1)*((1+(IV2))^1)*((1+(IV3))^1)*((1+(IV4))^1)*((1+(IV5))^1)*((1+(IV6))^1)*((1+(IV7))^1)*((1+(IV8))^1)*((1+(IV9))^1)*((1+(IV10))^1)*((1+(IV11))^1)*((1+(IV12))^1)*((1+(IV13))^1)*((1+(IV14))^1)*((1+(IV15))^1))/((1+('DIVIDEND VALUATION'!$B$42+'DIVIDEND VALUATION'!$B$43))^15)/('DIVIDEND VALUATION'!$B$42-'DIVIDEND VALUATION'!$B$43)))))</f>
        <v>39.262082471618292</v>
      </c>
      <c r="IW16" s="32">
        <f ca="1">SUM(((('DIVIDEND VALUATION'!$J$3*((1+(IW1))^1))/((1+('DIVIDEND VALUATION'!$B$42+'DIVIDEND VALUATION'!$B$43))^1)+('DIVIDEND VALUATION'!$J$3*((1+(IW1))^1)*((1+(IW2))^1))/((1+('DIVIDEND VALUATION'!$B$42+'DIVIDEND VALUATION'!$B$43))^2)+('DIVIDEND VALUATION'!$J$3*((1+(IW1))^1)*((1+(IW2))^1)*((1+(IW3))^1))/((1+('DIVIDEND VALUATION'!$B$42+'DIVIDEND VALUATION'!$B$43))^3)+('DIVIDEND VALUATION'!$J$3*((1+(IW1))^1)*((1+(IW2))^1)*((1+(IW3))^1)*((1+(IW4))^1))/((1+('DIVIDEND VALUATION'!$B$42+'DIVIDEND VALUATION'!$B$43))^4)+('DIVIDEND VALUATION'!$J$3*((1+(IW1))^1)*((1+(IW2))^1)*((1+(IW3))^1)*((1+(IW4))^1)*((1+(IW5))^1))/((1+('DIVIDEND VALUATION'!$B$42+'DIVIDEND VALUATION'!$B$43))^5)+('DIVIDEND VALUATION'!$J$3*((1+(IW1))^1)*((1+(IW2))^1)*((1+(IW3))^1)*((1+(IW4))^1)*((1+(IW5))^1)*((1+(IW6))^1))/((1+('DIVIDEND VALUATION'!$B$42+'DIVIDEND VALUATION'!$B$43))^6)+('DIVIDEND VALUATION'!$J$3*((1+(IW1))^1)*((1+(IW2))^1)*((1+(IW3))^1)*((1+(IW4))^1)*((1+(IW5))^1)*((1+(IW6))^1)*((1+(IW7))^1))/((1+('DIVIDEND VALUATION'!$B$42+'DIVIDEND VALUATION'!$B$43))^7)+('DIVIDEND VALUATION'!$J$3*((1+(IW1))^1)*((1+(IW2))^1)*((1+(IW3))^1)*((1+(IW4))^1)*((1+(IW5))^1)*((1+(IW6))^1)*((1+(IW7))^1)*((1+(IW8))^1))/((1+('DIVIDEND VALUATION'!$B$42+'DIVIDEND VALUATION'!$B$43))^8)+('DIVIDEND VALUATION'!$J$3*((1+(IW1))^1)*((1+(IW2))^1)*((1+(IW3))^1)*((1+(IW4))^1)*((1+(IW5))^1)*((1+(IW6))^1)*((1+(IW7))^1)*((1+(IW8))^1)*((1+(IW9))^1))/((1+('DIVIDEND VALUATION'!$B$42+'DIVIDEND VALUATION'!$B$43))^9)+('DIVIDEND VALUATION'!$J$3*((1+(IW1))^1)*((1+(IW2))^1)*((1+(IW3))^1)*((1+(IW4))^1)*((1+(IW5))^1)*((1+(IW6))^1)*((1+(IW7))^1)*((1+(IW8))^1)*((1+(IW9))^1)*((1+(IW10))^1))/((1+('DIVIDEND VALUATION'!$B$42+'DIVIDEND VALUATION'!$B$43))^10)+('DIVIDEND VALUATION'!$J$3*((1+(IW1))^1)*((1+(IW2))^1)*((1+(IW3))^1)*((1+(IW4))^1)*((1+(IW5))^1)*((1+(IW6))^1)*((1+(IW7))^1)*((1+(IW8))^1)*((1+(IW9))^1)*((1+(IW10))^1)*((1+(IW11))^1))/((1+('DIVIDEND VALUATION'!$B$42+'DIVIDEND VALUATION'!$B$43))^11)+('DIVIDEND VALUATION'!$J$3*((1+(IW1))^1)*((1+(IW2))^1)*((1+(IW3))^1)*((1+(IW4))^1)*((1+(IW5))^1)*((1+(IW6))^1)*((1+(IW7))^1)*((1+(IW8))^1)*((1+(IW9))^1)*((1+(IW10))^1)*((1+(IW11))^1)*((1+(IW12))^1))/((1+('DIVIDEND VALUATION'!$B$42+'DIVIDEND VALUATION'!$B$43))^12)+('DIVIDEND VALUATION'!$J$3*((1+(IW1))^1)*((1+(IW2))^1)*((1+(IW3))^1)*((1+(IW4))^1)*((1+(IW5))^1)*((1+(IW6))^1)*((1+(IW7))^1)*((1+(IW8))^1)*((1+(IW9))^1)*((1+(IW10))^1)*((1+(IW11))^1)*((1+(IW12))^1)*((1+(IW13))^1))/((1+('DIVIDEND VALUATION'!$B$42+'DIVIDEND VALUATION'!$B$43))^13)+('DIVIDEND VALUATION'!$J$3*((1+(IW1))^1)*((1+(IW2))^1)*((1+(IW3))^1)*((1+(IW4))^1)*((1+(IW5))^1)*((1+(IW6))^1)*((1+(IW7))^1)*((1+(IW8))^1)*((1+(IW9))^1)*((1+(IW10))^1)*((1+(IW11))^1)*((1+(IW12))^1)*((1+(IW13))^1)*((1+(IW14))^1))/((1+('DIVIDEND VALUATION'!$B$42+'DIVIDEND VALUATION'!$B$43))^14)+('DIVIDEND VALUATION'!$J$3*((1+(IW1))^1)*((1+(IW2))^1)*((1+(IW3))^1)*((1+(IW4))^1)*((1+(IW5))^1)*((1+(IW6))^1)*((1+(IW7))^1)*((1+(IW8))^1)*((1+(IW9))^1)*((1+(IW10))^1)*((1+(IW11))^1)*((1+(IW12))^1)*((1+(IW13))^1)*((1+(IW14))^1)*((1+(IW15))^1))/((1+('DIVIDEND VALUATION'!$B$42+'DIVIDEND VALUATION'!$B$43))^15)+(('DIVIDEND VALUATION'!$J$3*((1+(IW1))^1)*((1+(IW2))^1)*((1+(IW3))^1)*((1+(IW4))^1)*((1+(IW5))^1)*((1+(IW6))^1)*((1+(IW7))^1)*((1+(IW8))^1)*((1+(IW9))^1)*((1+(IW10))^1)*((1+(IW11))^1)*((1+(IW12))^1)*((1+(IW13))^1)*((1+(IW14))^1)*((1+(IW15))^1))/((1+('DIVIDEND VALUATION'!$B$42+'DIVIDEND VALUATION'!$B$43))^15)/('DIVIDEND VALUATION'!$B$42-'DIVIDEND VALUATION'!$B$43)))))</f>
        <v>64.169429394336817</v>
      </c>
      <c r="IX16" s="32">
        <f ca="1">SUM(((('DIVIDEND VALUATION'!$J$3*((1+(IX1))^1))/((1+('DIVIDEND VALUATION'!$B$42+'DIVIDEND VALUATION'!$B$43))^1)+('DIVIDEND VALUATION'!$J$3*((1+(IX1))^1)*((1+(IX2))^1))/((1+('DIVIDEND VALUATION'!$B$42+'DIVIDEND VALUATION'!$B$43))^2)+('DIVIDEND VALUATION'!$J$3*((1+(IX1))^1)*((1+(IX2))^1)*((1+(IX3))^1))/((1+('DIVIDEND VALUATION'!$B$42+'DIVIDEND VALUATION'!$B$43))^3)+('DIVIDEND VALUATION'!$J$3*((1+(IX1))^1)*((1+(IX2))^1)*((1+(IX3))^1)*((1+(IX4))^1))/((1+('DIVIDEND VALUATION'!$B$42+'DIVIDEND VALUATION'!$B$43))^4)+('DIVIDEND VALUATION'!$J$3*((1+(IX1))^1)*((1+(IX2))^1)*((1+(IX3))^1)*((1+(IX4))^1)*((1+(IX5))^1))/((1+('DIVIDEND VALUATION'!$B$42+'DIVIDEND VALUATION'!$B$43))^5)+('DIVIDEND VALUATION'!$J$3*((1+(IX1))^1)*((1+(IX2))^1)*((1+(IX3))^1)*((1+(IX4))^1)*((1+(IX5))^1)*((1+(IX6))^1))/((1+('DIVIDEND VALUATION'!$B$42+'DIVIDEND VALUATION'!$B$43))^6)+('DIVIDEND VALUATION'!$J$3*((1+(IX1))^1)*((1+(IX2))^1)*((1+(IX3))^1)*((1+(IX4))^1)*((1+(IX5))^1)*((1+(IX6))^1)*((1+(IX7))^1))/((1+('DIVIDEND VALUATION'!$B$42+'DIVIDEND VALUATION'!$B$43))^7)+('DIVIDEND VALUATION'!$J$3*((1+(IX1))^1)*((1+(IX2))^1)*((1+(IX3))^1)*((1+(IX4))^1)*((1+(IX5))^1)*((1+(IX6))^1)*((1+(IX7))^1)*((1+(IX8))^1))/((1+('DIVIDEND VALUATION'!$B$42+'DIVIDEND VALUATION'!$B$43))^8)+('DIVIDEND VALUATION'!$J$3*((1+(IX1))^1)*((1+(IX2))^1)*((1+(IX3))^1)*((1+(IX4))^1)*((1+(IX5))^1)*((1+(IX6))^1)*((1+(IX7))^1)*((1+(IX8))^1)*((1+(IX9))^1))/((1+('DIVIDEND VALUATION'!$B$42+'DIVIDEND VALUATION'!$B$43))^9)+('DIVIDEND VALUATION'!$J$3*((1+(IX1))^1)*((1+(IX2))^1)*((1+(IX3))^1)*((1+(IX4))^1)*((1+(IX5))^1)*((1+(IX6))^1)*((1+(IX7))^1)*((1+(IX8))^1)*((1+(IX9))^1)*((1+(IX10))^1))/((1+('DIVIDEND VALUATION'!$B$42+'DIVIDEND VALUATION'!$B$43))^10)+('DIVIDEND VALUATION'!$J$3*((1+(IX1))^1)*((1+(IX2))^1)*((1+(IX3))^1)*((1+(IX4))^1)*((1+(IX5))^1)*((1+(IX6))^1)*((1+(IX7))^1)*((1+(IX8))^1)*((1+(IX9))^1)*((1+(IX10))^1)*((1+(IX11))^1))/((1+('DIVIDEND VALUATION'!$B$42+'DIVIDEND VALUATION'!$B$43))^11)+('DIVIDEND VALUATION'!$J$3*((1+(IX1))^1)*((1+(IX2))^1)*((1+(IX3))^1)*((1+(IX4))^1)*((1+(IX5))^1)*((1+(IX6))^1)*((1+(IX7))^1)*((1+(IX8))^1)*((1+(IX9))^1)*((1+(IX10))^1)*((1+(IX11))^1)*((1+(IX12))^1))/((1+('DIVIDEND VALUATION'!$B$42+'DIVIDEND VALUATION'!$B$43))^12)+('DIVIDEND VALUATION'!$J$3*((1+(IX1))^1)*((1+(IX2))^1)*((1+(IX3))^1)*((1+(IX4))^1)*((1+(IX5))^1)*((1+(IX6))^1)*((1+(IX7))^1)*((1+(IX8))^1)*((1+(IX9))^1)*((1+(IX10))^1)*((1+(IX11))^1)*((1+(IX12))^1)*((1+(IX13))^1))/((1+('DIVIDEND VALUATION'!$B$42+'DIVIDEND VALUATION'!$B$43))^13)+('DIVIDEND VALUATION'!$J$3*((1+(IX1))^1)*((1+(IX2))^1)*((1+(IX3))^1)*((1+(IX4))^1)*((1+(IX5))^1)*((1+(IX6))^1)*((1+(IX7))^1)*((1+(IX8))^1)*((1+(IX9))^1)*((1+(IX10))^1)*((1+(IX11))^1)*((1+(IX12))^1)*((1+(IX13))^1)*((1+(IX14))^1))/((1+('DIVIDEND VALUATION'!$B$42+'DIVIDEND VALUATION'!$B$43))^14)+('DIVIDEND VALUATION'!$J$3*((1+(IX1))^1)*((1+(IX2))^1)*((1+(IX3))^1)*((1+(IX4))^1)*((1+(IX5))^1)*((1+(IX6))^1)*((1+(IX7))^1)*((1+(IX8))^1)*((1+(IX9))^1)*((1+(IX10))^1)*((1+(IX11))^1)*((1+(IX12))^1)*((1+(IX13))^1)*((1+(IX14))^1)*((1+(IX15))^1))/((1+('DIVIDEND VALUATION'!$B$42+'DIVIDEND VALUATION'!$B$43))^15)+(('DIVIDEND VALUATION'!$J$3*((1+(IX1))^1)*((1+(IX2))^1)*((1+(IX3))^1)*((1+(IX4))^1)*((1+(IX5))^1)*((1+(IX6))^1)*((1+(IX7))^1)*((1+(IX8))^1)*((1+(IX9))^1)*((1+(IX10))^1)*((1+(IX11))^1)*((1+(IX12))^1)*((1+(IX13))^1)*((1+(IX14))^1)*((1+(IX15))^1))/((1+('DIVIDEND VALUATION'!$B$42+'DIVIDEND VALUATION'!$B$43))^15)/('DIVIDEND VALUATION'!$B$42-'DIVIDEND VALUATION'!$B$43)))))</f>
        <v>64.72818689959368</v>
      </c>
      <c r="IY16" s="32">
        <f ca="1">SUM(((('DIVIDEND VALUATION'!$J$3*((1+(IY1))^1))/((1+('DIVIDEND VALUATION'!$B$42+'DIVIDEND VALUATION'!$B$43))^1)+('DIVIDEND VALUATION'!$J$3*((1+(IY1))^1)*((1+(IY2))^1))/((1+('DIVIDEND VALUATION'!$B$42+'DIVIDEND VALUATION'!$B$43))^2)+('DIVIDEND VALUATION'!$J$3*((1+(IY1))^1)*((1+(IY2))^1)*((1+(IY3))^1))/((1+('DIVIDEND VALUATION'!$B$42+'DIVIDEND VALUATION'!$B$43))^3)+('DIVIDEND VALUATION'!$J$3*((1+(IY1))^1)*((1+(IY2))^1)*((1+(IY3))^1)*((1+(IY4))^1))/((1+('DIVIDEND VALUATION'!$B$42+'DIVIDEND VALUATION'!$B$43))^4)+('DIVIDEND VALUATION'!$J$3*((1+(IY1))^1)*((1+(IY2))^1)*((1+(IY3))^1)*((1+(IY4))^1)*((1+(IY5))^1))/((1+('DIVIDEND VALUATION'!$B$42+'DIVIDEND VALUATION'!$B$43))^5)+('DIVIDEND VALUATION'!$J$3*((1+(IY1))^1)*((1+(IY2))^1)*((1+(IY3))^1)*((1+(IY4))^1)*((1+(IY5))^1)*((1+(IY6))^1))/((1+('DIVIDEND VALUATION'!$B$42+'DIVIDEND VALUATION'!$B$43))^6)+('DIVIDEND VALUATION'!$J$3*((1+(IY1))^1)*((1+(IY2))^1)*((1+(IY3))^1)*((1+(IY4))^1)*((1+(IY5))^1)*((1+(IY6))^1)*((1+(IY7))^1))/((1+('DIVIDEND VALUATION'!$B$42+'DIVIDEND VALUATION'!$B$43))^7)+('DIVIDEND VALUATION'!$J$3*((1+(IY1))^1)*((1+(IY2))^1)*((1+(IY3))^1)*((1+(IY4))^1)*((1+(IY5))^1)*((1+(IY6))^1)*((1+(IY7))^1)*((1+(IY8))^1))/((1+('DIVIDEND VALUATION'!$B$42+'DIVIDEND VALUATION'!$B$43))^8)+('DIVIDEND VALUATION'!$J$3*((1+(IY1))^1)*((1+(IY2))^1)*((1+(IY3))^1)*((1+(IY4))^1)*((1+(IY5))^1)*((1+(IY6))^1)*((1+(IY7))^1)*((1+(IY8))^1)*((1+(IY9))^1))/((1+('DIVIDEND VALUATION'!$B$42+'DIVIDEND VALUATION'!$B$43))^9)+('DIVIDEND VALUATION'!$J$3*((1+(IY1))^1)*((1+(IY2))^1)*((1+(IY3))^1)*((1+(IY4))^1)*((1+(IY5))^1)*((1+(IY6))^1)*((1+(IY7))^1)*((1+(IY8))^1)*((1+(IY9))^1)*((1+(IY10))^1))/((1+('DIVIDEND VALUATION'!$B$42+'DIVIDEND VALUATION'!$B$43))^10)+('DIVIDEND VALUATION'!$J$3*((1+(IY1))^1)*((1+(IY2))^1)*((1+(IY3))^1)*((1+(IY4))^1)*((1+(IY5))^1)*((1+(IY6))^1)*((1+(IY7))^1)*((1+(IY8))^1)*((1+(IY9))^1)*((1+(IY10))^1)*((1+(IY11))^1))/((1+('DIVIDEND VALUATION'!$B$42+'DIVIDEND VALUATION'!$B$43))^11)+('DIVIDEND VALUATION'!$J$3*((1+(IY1))^1)*((1+(IY2))^1)*((1+(IY3))^1)*((1+(IY4))^1)*((1+(IY5))^1)*((1+(IY6))^1)*((1+(IY7))^1)*((1+(IY8))^1)*((1+(IY9))^1)*((1+(IY10))^1)*((1+(IY11))^1)*((1+(IY12))^1))/((1+('DIVIDEND VALUATION'!$B$42+'DIVIDEND VALUATION'!$B$43))^12)+('DIVIDEND VALUATION'!$J$3*((1+(IY1))^1)*((1+(IY2))^1)*((1+(IY3))^1)*((1+(IY4))^1)*((1+(IY5))^1)*((1+(IY6))^1)*((1+(IY7))^1)*((1+(IY8))^1)*((1+(IY9))^1)*((1+(IY10))^1)*((1+(IY11))^1)*((1+(IY12))^1)*((1+(IY13))^1))/((1+('DIVIDEND VALUATION'!$B$42+'DIVIDEND VALUATION'!$B$43))^13)+('DIVIDEND VALUATION'!$J$3*((1+(IY1))^1)*((1+(IY2))^1)*((1+(IY3))^1)*((1+(IY4))^1)*((1+(IY5))^1)*((1+(IY6))^1)*((1+(IY7))^1)*((1+(IY8))^1)*((1+(IY9))^1)*((1+(IY10))^1)*((1+(IY11))^1)*((1+(IY12))^1)*((1+(IY13))^1)*((1+(IY14))^1))/((1+('DIVIDEND VALUATION'!$B$42+'DIVIDEND VALUATION'!$B$43))^14)+('DIVIDEND VALUATION'!$J$3*((1+(IY1))^1)*((1+(IY2))^1)*((1+(IY3))^1)*((1+(IY4))^1)*((1+(IY5))^1)*((1+(IY6))^1)*((1+(IY7))^1)*((1+(IY8))^1)*((1+(IY9))^1)*((1+(IY10))^1)*((1+(IY11))^1)*((1+(IY12))^1)*((1+(IY13))^1)*((1+(IY14))^1)*((1+(IY15))^1))/((1+('DIVIDEND VALUATION'!$B$42+'DIVIDEND VALUATION'!$B$43))^15)+(('DIVIDEND VALUATION'!$J$3*((1+(IY1))^1)*((1+(IY2))^1)*((1+(IY3))^1)*((1+(IY4))^1)*((1+(IY5))^1)*((1+(IY6))^1)*((1+(IY7))^1)*((1+(IY8))^1)*((1+(IY9))^1)*((1+(IY10))^1)*((1+(IY11))^1)*((1+(IY12))^1)*((1+(IY13))^1)*((1+(IY14))^1)*((1+(IY15))^1))/((1+('DIVIDEND VALUATION'!$B$42+'DIVIDEND VALUATION'!$B$43))^15)/('DIVIDEND VALUATION'!$B$42-'DIVIDEND VALUATION'!$B$43)))))</f>
        <v>53.018206852968646</v>
      </c>
      <c r="IZ16" s="32">
        <f ca="1">SUM(((('DIVIDEND VALUATION'!$J$3*((1+(IZ1))^1))/((1+('DIVIDEND VALUATION'!$B$42+'DIVIDEND VALUATION'!$B$43))^1)+('DIVIDEND VALUATION'!$J$3*((1+(IZ1))^1)*((1+(IZ2))^1))/((1+('DIVIDEND VALUATION'!$B$42+'DIVIDEND VALUATION'!$B$43))^2)+('DIVIDEND VALUATION'!$J$3*((1+(IZ1))^1)*((1+(IZ2))^1)*((1+(IZ3))^1))/((1+('DIVIDEND VALUATION'!$B$42+'DIVIDEND VALUATION'!$B$43))^3)+('DIVIDEND VALUATION'!$J$3*((1+(IZ1))^1)*((1+(IZ2))^1)*((1+(IZ3))^1)*((1+(IZ4))^1))/((1+('DIVIDEND VALUATION'!$B$42+'DIVIDEND VALUATION'!$B$43))^4)+('DIVIDEND VALUATION'!$J$3*((1+(IZ1))^1)*((1+(IZ2))^1)*((1+(IZ3))^1)*((1+(IZ4))^1)*((1+(IZ5))^1))/((1+('DIVIDEND VALUATION'!$B$42+'DIVIDEND VALUATION'!$B$43))^5)+('DIVIDEND VALUATION'!$J$3*((1+(IZ1))^1)*((1+(IZ2))^1)*((1+(IZ3))^1)*((1+(IZ4))^1)*((1+(IZ5))^1)*((1+(IZ6))^1))/((1+('DIVIDEND VALUATION'!$B$42+'DIVIDEND VALUATION'!$B$43))^6)+('DIVIDEND VALUATION'!$J$3*((1+(IZ1))^1)*((1+(IZ2))^1)*((1+(IZ3))^1)*((1+(IZ4))^1)*((1+(IZ5))^1)*((1+(IZ6))^1)*((1+(IZ7))^1))/((1+('DIVIDEND VALUATION'!$B$42+'DIVIDEND VALUATION'!$B$43))^7)+('DIVIDEND VALUATION'!$J$3*((1+(IZ1))^1)*((1+(IZ2))^1)*((1+(IZ3))^1)*((1+(IZ4))^1)*((1+(IZ5))^1)*((1+(IZ6))^1)*((1+(IZ7))^1)*((1+(IZ8))^1))/((1+('DIVIDEND VALUATION'!$B$42+'DIVIDEND VALUATION'!$B$43))^8)+('DIVIDEND VALUATION'!$J$3*((1+(IZ1))^1)*((1+(IZ2))^1)*((1+(IZ3))^1)*((1+(IZ4))^1)*((1+(IZ5))^1)*((1+(IZ6))^1)*((1+(IZ7))^1)*((1+(IZ8))^1)*((1+(IZ9))^1))/((1+('DIVIDEND VALUATION'!$B$42+'DIVIDEND VALUATION'!$B$43))^9)+('DIVIDEND VALUATION'!$J$3*((1+(IZ1))^1)*((1+(IZ2))^1)*((1+(IZ3))^1)*((1+(IZ4))^1)*((1+(IZ5))^1)*((1+(IZ6))^1)*((1+(IZ7))^1)*((1+(IZ8))^1)*((1+(IZ9))^1)*((1+(IZ10))^1))/((1+('DIVIDEND VALUATION'!$B$42+'DIVIDEND VALUATION'!$B$43))^10)+('DIVIDEND VALUATION'!$J$3*((1+(IZ1))^1)*((1+(IZ2))^1)*((1+(IZ3))^1)*((1+(IZ4))^1)*((1+(IZ5))^1)*((1+(IZ6))^1)*((1+(IZ7))^1)*((1+(IZ8))^1)*((1+(IZ9))^1)*((1+(IZ10))^1)*((1+(IZ11))^1))/((1+('DIVIDEND VALUATION'!$B$42+'DIVIDEND VALUATION'!$B$43))^11)+('DIVIDEND VALUATION'!$J$3*((1+(IZ1))^1)*((1+(IZ2))^1)*((1+(IZ3))^1)*((1+(IZ4))^1)*((1+(IZ5))^1)*((1+(IZ6))^1)*((1+(IZ7))^1)*((1+(IZ8))^1)*((1+(IZ9))^1)*((1+(IZ10))^1)*((1+(IZ11))^1)*((1+(IZ12))^1))/((1+('DIVIDEND VALUATION'!$B$42+'DIVIDEND VALUATION'!$B$43))^12)+('DIVIDEND VALUATION'!$J$3*((1+(IZ1))^1)*((1+(IZ2))^1)*((1+(IZ3))^1)*((1+(IZ4))^1)*((1+(IZ5))^1)*((1+(IZ6))^1)*((1+(IZ7))^1)*((1+(IZ8))^1)*((1+(IZ9))^1)*((1+(IZ10))^1)*((1+(IZ11))^1)*((1+(IZ12))^1)*((1+(IZ13))^1))/((1+('DIVIDEND VALUATION'!$B$42+'DIVIDEND VALUATION'!$B$43))^13)+('DIVIDEND VALUATION'!$J$3*((1+(IZ1))^1)*((1+(IZ2))^1)*((1+(IZ3))^1)*((1+(IZ4))^1)*((1+(IZ5))^1)*((1+(IZ6))^1)*((1+(IZ7))^1)*((1+(IZ8))^1)*((1+(IZ9))^1)*((1+(IZ10))^1)*((1+(IZ11))^1)*((1+(IZ12))^1)*((1+(IZ13))^1)*((1+(IZ14))^1))/((1+('DIVIDEND VALUATION'!$B$42+'DIVIDEND VALUATION'!$B$43))^14)+('DIVIDEND VALUATION'!$J$3*((1+(IZ1))^1)*((1+(IZ2))^1)*((1+(IZ3))^1)*((1+(IZ4))^1)*((1+(IZ5))^1)*((1+(IZ6))^1)*((1+(IZ7))^1)*((1+(IZ8))^1)*((1+(IZ9))^1)*((1+(IZ10))^1)*((1+(IZ11))^1)*((1+(IZ12))^1)*((1+(IZ13))^1)*((1+(IZ14))^1)*((1+(IZ15))^1))/((1+('DIVIDEND VALUATION'!$B$42+'DIVIDEND VALUATION'!$B$43))^15)+(('DIVIDEND VALUATION'!$J$3*((1+(IZ1))^1)*((1+(IZ2))^1)*((1+(IZ3))^1)*((1+(IZ4))^1)*((1+(IZ5))^1)*((1+(IZ6))^1)*((1+(IZ7))^1)*((1+(IZ8))^1)*((1+(IZ9))^1)*((1+(IZ10))^1)*((1+(IZ11))^1)*((1+(IZ12))^1)*((1+(IZ13))^1)*((1+(IZ14))^1)*((1+(IZ15))^1))/((1+('DIVIDEND VALUATION'!$B$42+'DIVIDEND VALUATION'!$B$43))^15)/('DIVIDEND VALUATION'!$B$42-'DIVIDEND VALUATION'!$B$43)))))</f>
        <v>38.995270303010201</v>
      </c>
      <c r="JA16" s="32">
        <f ca="1">SUM(((('DIVIDEND VALUATION'!$J$3*((1+(JA1))^1))/((1+('DIVIDEND VALUATION'!$B$42+'DIVIDEND VALUATION'!$B$43))^1)+('DIVIDEND VALUATION'!$J$3*((1+(JA1))^1)*((1+(JA2))^1))/((1+('DIVIDEND VALUATION'!$B$42+'DIVIDEND VALUATION'!$B$43))^2)+('DIVIDEND VALUATION'!$J$3*((1+(JA1))^1)*((1+(JA2))^1)*((1+(JA3))^1))/((1+('DIVIDEND VALUATION'!$B$42+'DIVIDEND VALUATION'!$B$43))^3)+('DIVIDEND VALUATION'!$J$3*((1+(JA1))^1)*((1+(JA2))^1)*((1+(JA3))^1)*((1+(JA4))^1))/((1+('DIVIDEND VALUATION'!$B$42+'DIVIDEND VALUATION'!$B$43))^4)+('DIVIDEND VALUATION'!$J$3*((1+(JA1))^1)*((1+(JA2))^1)*((1+(JA3))^1)*((1+(JA4))^1)*((1+(JA5))^1))/((1+('DIVIDEND VALUATION'!$B$42+'DIVIDEND VALUATION'!$B$43))^5)+('DIVIDEND VALUATION'!$J$3*((1+(JA1))^1)*((1+(JA2))^1)*((1+(JA3))^1)*((1+(JA4))^1)*((1+(JA5))^1)*((1+(JA6))^1))/((1+('DIVIDEND VALUATION'!$B$42+'DIVIDEND VALUATION'!$B$43))^6)+('DIVIDEND VALUATION'!$J$3*((1+(JA1))^1)*((1+(JA2))^1)*((1+(JA3))^1)*((1+(JA4))^1)*((1+(JA5))^1)*((1+(JA6))^1)*((1+(JA7))^1))/((1+('DIVIDEND VALUATION'!$B$42+'DIVIDEND VALUATION'!$B$43))^7)+('DIVIDEND VALUATION'!$J$3*((1+(JA1))^1)*((1+(JA2))^1)*((1+(JA3))^1)*((1+(JA4))^1)*((1+(JA5))^1)*((1+(JA6))^1)*((1+(JA7))^1)*((1+(JA8))^1))/((1+('DIVIDEND VALUATION'!$B$42+'DIVIDEND VALUATION'!$B$43))^8)+('DIVIDEND VALUATION'!$J$3*((1+(JA1))^1)*((1+(JA2))^1)*((1+(JA3))^1)*((1+(JA4))^1)*((1+(JA5))^1)*((1+(JA6))^1)*((1+(JA7))^1)*((1+(JA8))^1)*((1+(JA9))^1))/((1+('DIVIDEND VALUATION'!$B$42+'DIVIDEND VALUATION'!$B$43))^9)+('DIVIDEND VALUATION'!$J$3*((1+(JA1))^1)*((1+(JA2))^1)*((1+(JA3))^1)*((1+(JA4))^1)*((1+(JA5))^1)*((1+(JA6))^1)*((1+(JA7))^1)*((1+(JA8))^1)*((1+(JA9))^1)*((1+(JA10))^1))/((1+('DIVIDEND VALUATION'!$B$42+'DIVIDEND VALUATION'!$B$43))^10)+('DIVIDEND VALUATION'!$J$3*((1+(JA1))^1)*((1+(JA2))^1)*((1+(JA3))^1)*((1+(JA4))^1)*((1+(JA5))^1)*((1+(JA6))^1)*((1+(JA7))^1)*((1+(JA8))^1)*((1+(JA9))^1)*((1+(JA10))^1)*((1+(JA11))^1))/((1+('DIVIDEND VALUATION'!$B$42+'DIVIDEND VALUATION'!$B$43))^11)+('DIVIDEND VALUATION'!$J$3*((1+(JA1))^1)*((1+(JA2))^1)*((1+(JA3))^1)*((1+(JA4))^1)*((1+(JA5))^1)*((1+(JA6))^1)*((1+(JA7))^1)*((1+(JA8))^1)*((1+(JA9))^1)*((1+(JA10))^1)*((1+(JA11))^1)*((1+(JA12))^1))/((1+('DIVIDEND VALUATION'!$B$42+'DIVIDEND VALUATION'!$B$43))^12)+('DIVIDEND VALUATION'!$J$3*((1+(JA1))^1)*((1+(JA2))^1)*((1+(JA3))^1)*((1+(JA4))^1)*((1+(JA5))^1)*((1+(JA6))^1)*((1+(JA7))^1)*((1+(JA8))^1)*((1+(JA9))^1)*((1+(JA10))^1)*((1+(JA11))^1)*((1+(JA12))^1)*((1+(JA13))^1))/((1+('DIVIDEND VALUATION'!$B$42+'DIVIDEND VALUATION'!$B$43))^13)+('DIVIDEND VALUATION'!$J$3*((1+(JA1))^1)*((1+(JA2))^1)*((1+(JA3))^1)*((1+(JA4))^1)*((1+(JA5))^1)*((1+(JA6))^1)*((1+(JA7))^1)*((1+(JA8))^1)*((1+(JA9))^1)*((1+(JA10))^1)*((1+(JA11))^1)*((1+(JA12))^1)*((1+(JA13))^1)*((1+(JA14))^1))/((1+('DIVIDEND VALUATION'!$B$42+'DIVIDEND VALUATION'!$B$43))^14)+('DIVIDEND VALUATION'!$J$3*((1+(JA1))^1)*((1+(JA2))^1)*((1+(JA3))^1)*((1+(JA4))^1)*((1+(JA5))^1)*((1+(JA6))^1)*((1+(JA7))^1)*((1+(JA8))^1)*((1+(JA9))^1)*((1+(JA10))^1)*((1+(JA11))^1)*((1+(JA12))^1)*((1+(JA13))^1)*((1+(JA14))^1)*((1+(JA15))^1))/((1+('DIVIDEND VALUATION'!$B$42+'DIVIDEND VALUATION'!$B$43))^15)+(('DIVIDEND VALUATION'!$J$3*((1+(JA1))^1)*((1+(JA2))^1)*((1+(JA3))^1)*((1+(JA4))^1)*((1+(JA5))^1)*((1+(JA6))^1)*((1+(JA7))^1)*((1+(JA8))^1)*((1+(JA9))^1)*((1+(JA10))^1)*((1+(JA11))^1)*((1+(JA12))^1)*((1+(JA13))^1)*((1+(JA14))^1)*((1+(JA15))^1))/((1+('DIVIDEND VALUATION'!$B$42+'DIVIDEND VALUATION'!$B$43))^15)/('DIVIDEND VALUATION'!$B$42-'DIVIDEND VALUATION'!$B$43)))))</f>
        <v>63.754612676765419</v>
      </c>
      <c r="JB16" s="32">
        <f ca="1">SUM(((('DIVIDEND VALUATION'!$J$3*((1+(JB1))^1))/((1+('DIVIDEND VALUATION'!$B$42+'DIVIDEND VALUATION'!$B$43))^1)+('DIVIDEND VALUATION'!$J$3*((1+(JB1))^1)*((1+(JB2))^1))/((1+('DIVIDEND VALUATION'!$B$42+'DIVIDEND VALUATION'!$B$43))^2)+('DIVIDEND VALUATION'!$J$3*((1+(JB1))^1)*((1+(JB2))^1)*((1+(JB3))^1))/((1+('DIVIDEND VALUATION'!$B$42+'DIVIDEND VALUATION'!$B$43))^3)+('DIVIDEND VALUATION'!$J$3*((1+(JB1))^1)*((1+(JB2))^1)*((1+(JB3))^1)*((1+(JB4))^1))/((1+('DIVIDEND VALUATION'!$B$42+'DIVIDEND VALUATION'!$B$43))^4)+('DIVIDEND VALUATION'!$J$3*((1+(JB1))^1)*((1+(JB2))^1)*((1+(JB3))^1)*((1+(JB4))^1)*((1+(JB5))^1))/((1+('DIVIDEND VALUATION'!$B$42+'DIVIDEND VALUATION'!$B$43))^5)+('DIVIDEND VALUATION'!$J$3*((1+(JB1))^1)*((1+(JB2))^1)*((1+(JB3))^1)*((1+(JB4))^1)*((1+(JB5))^1)*((1+(JB6))^1))/((1+('DIVIDEND VALUATION'!$B$42+'DIVIDEND VALUATION'!$B$43))^6)+('DIVIDEND VALUATION'!$J$3*((1+(JB1))^1)*((1+(JB2))^1)*((1+(JB3))^1)*((1+(JB4))^1)*((1+(JB5))^1)*((1+(JB6))^1)*((1+(JB7))^1))/((1+('DIVIDEND VALUATION'!$B$42+'DIVIDEND VALUATION'!$B$43))^7)+('DIVIDEND VALUATION'!$J$3*((1+(JB1))^1)*((1+(JB2))^1)*((1+(JB3))^1)*((1+(JB4))^1)*((1+(JB5))^1)*((1+(JB6))^1)*((1+(JB7))^1)*((1+(JB8))^1))/((1+('DIVIDEND VALUATION'!$B$42+'DIVIDEND VALUATION'!$B$43))^8)+('DIVIDEND VALUATION'!$J$3*((1+(JB1))^1)*((1+(JB2))^1)*((1+(JB3))^1)*((1+(JB4))^1)*((1+(JB5))^1)*((1+(JB6))^1)*((1+(JB7))^1)*((1+(JB8))^1)*((1+(JB9))^1))/((1+('DIVIDEND VALUATION'!$B$42+'DIVIDEND VALUATION'!$B$43))^9)+('DIVIDEND VALUATION'!$J$3*((1+(JB1))^1)*((1+(JB2))^1)*((1+(JB3))^1)*((1+(JB4))^1)*((1+(JB5))^1)*((1+(JB6))^1)*((1+(JB7))^1)*((1+(JB8))^1)*((1+(JB9))^1)*((1+(JB10))^1))/((1+('DIVIDEND VALUATION'!$B$42+'DIVIDEND VALUATION'!$B$43))^10)+('DIVIDEND VALUATION'!$J$3*((1+(JB1))^1)*((1+(JB2))^1)*((1+(JB3))^1)*((1+(JB4))^1)*((1+(JB5))^1)*((1+(JB6))^1)*((1+(JB7))^1)*((1+(JB8))^1)*((1+(JB9))^1)*((1+(JB10))^1)*((1+(JB11))^1))/((1+('DIVIDEND VALUATION'!$B$42+'DIVIDEND VALUATION'!$B$43))^11)+('DIVIDEND VALUATION'!$J$3*((1+(JB1))^1)*((1+(JB2))^1)*((1+(JB3))^1)*((1+(JB4))^1)*((1+(JB5))^1)*((1+(JB6))^1)*((1+(JB7))^1)*((1+(JB8))^1)*((1+(JB9))^1)*((1+(JB10))^1)*((1+(JB11))^1)*((1+(JB12))^1))/((1+('DIVIDEND VALUATION'!$B$42+'DIVIDEND VALUATION'!$B$43))^12)+('DIVIDEND VALUATION'!$J$3*((1+(JB1))^1)*((1+(JB2))^1)*((1+(JB3))^1)*((1+(JB4))^1)*((1+(JB5))^1)*((1+(JB6))^1)*((1+(JB7))^1)*((1+(JB8))^1)*((1+(JB9))^1)*((1+(JB10))^1)*((1+(JB11))^1)*((1+(JB12))^1)*((1+(JB13))^1))/((1+('DIVIDEND VALUATION'!$B$42+'DIVIDEND VALUATION'!$B$43))^13)+('DIVIDEND VALUATION'!$J$3*((1+(JB1))^1)*((1+(JB2))^1)*((1+(JB3))^1)*((1+(JB4))^1)*((1+(JB5))^1)*((1+(JB6))^1)*((1+(JB7))^1)*((1+(JB8))^1)*((1+(JB9))^1)*((1+(JB10))^1)*((1+(JB11))^1)*((1+(JB12))^1)*((1+(JB13))^1)*((1+(JB14))^1))/((1+('DIVIDEND VALUATION'!$B$42+'DIVIDEND VALUATION'!$B$43))^14)+('DIVIDEND VALUATION'!$J$3*((1+(JB1))^1)*((1+(JB2))^1)*((1+(JB3))^1)*((1+(JB4))^1)*((1+(JB5))^1)*((1+(JB6))^1)*((1+(JB7))^1)*((1+(JB8))^1)*((1+(JB9))^1)*((1+(JB10))^1)*((1+(JB11))^1)*((1+(JB12))^1)*((1+(JB13))^1)*((1+(JB14))^1)*((1+(JB15))^1))/((1+('DIVIDEND VALUATION'!$B$42+'DIVIDEND VALUATION'!$B$43))^15)+(('DIVIDEND VALUATION'!$J$3*((1+(JB1))^1)*((1+(JB2))^1)*((1+(JB3))^1)*((1+(JB4))^1)*((1+(JB5))^1)*((1+(JB6))^1)*((1+(JB7))^1)*((1+(JB8))^1)*((1+(JB9))^1)*((1+(JB10))^1)*((1+(JB11))^1)*((1+(JB12))^1)*((1+(JB13))^1)*((1+(JB14))^1)*((1+(JB15))^1))/((1+('DIVIDEND VALUATION'!$B$42+'DIVIDEND VALUATION'!$B$43))^15)/('DIVIDEND VALUATION'!$B$42-'DIVIDEND VALUATION'!$B$43)))))</f>
        <v>39.409841157132277</v>
      </c>
      <c r="JC16" s="32">
        <f ca="1">SUM(((('DIVIDEND VALUATION'!$J$3*((1+(JC1))^1))/((1+('DIVIDEND VALUATION'!$B$42+'DIVIDEND VALUATION'!$B$43))^1)+('DIVIDEND VALUATION'!$J$3*((1+(JC1))^1)*((1+(JC2))^1))/((1+('DIVIDEND VALUATION'!$B$42+'DIVIDEND VALUATION'!$B$43))^2)+('DIVIDEND VALUATION'!$J$3*((1+(JC1))^1)*((1+(JC2))^1)*((1+(JC3))^1))/((1+('DIVIDEND VALUATION'!$B$42+'DIVIDEND VALUATION'!$B$43))^3)+('DIVIDEND VALUATION'!$J$3*((1+(JC1))^1)*((1+(JC2))^1)*((1+(JC3))^1)*((1+(JC4))^1))/((1+('DIVIDEND VALUATION'!$B$42+'DIVIDEND VALUATION'!$B$43))^4)+('DIVIDEND VALUATION'!$J$3*((1+(JC1))^1)*((1+(JC2))^1)*((1+(JC3))^1)*((1+(JC4))^1)*((1+(JC5))^1))/((1+('DIVIDEND VALUATION'!$B$42+'DIVIDEND VALUATION'!$B$43))^5)+('DIVIDEND VALUATION'!$J$3*((1+(JC1))^1)*((1+(JC2))^1)*((1+(JC3))^1)*((1+(JC4))^1)*((1+(JC5))^1)*((1+(JC6))^1))/((1+('DIVIDEND VALUATION'!$B$42+'DIVIDEND VALUATION'!$B$43))^6)+('DIVIDEND VALUATION'!$J$3*((1+(JC1))^1)*((1+(JC2))^1)*((1+(JC3))^1)*((1+(JC4))^1)*((1+(JC5))^1)*((1+(JC6))^1)*((1+(JC7))^1))/((1+('DIVIDEND VALUATION'!$B$42+'DIVIDEND VALUATION'!$B$43))^7)+('DIVIDEND VALUATION'!$J$3*((1+(JC1))^1)*((1+(JC2))^1)*((1+(JC3))^1)*((1+(JC4))^1)*((1+(JC5))^1)*((1+(JC6))^1)*((1+(JC7))^1)*((1+(JC8))^1))/((1+('DIVIDEND VALUATION'!$B$42+'DIVIDEND VALUATION'!$B$43))^8)+('DIVIDEND VALUATION'!$J$3*((1+(JC1))^1)*((1+(JC2))^1)*((1+(JC3))^1)*((1+(JC4))^1)*((1+(JC5))^1)*((1+(JC6))^1)*((1+(JC7))^1)*((1+(JC8))^1)*((1+(JC9))^1))/((1+('DIVIDEND VALUATION'!$B$42+'DIVIDEND VALUATION'!$B$43))^9)+('DIVIDEND VALUATION'!$J$3*((1+(JC1))^1)*((1+(JC2))^1)*((1+(JC3))^1)*((1+(JC4))^1)*((1+(JC5))^1)*((1+(JC6))^1)*((1+(JC7))^1)*((1+(JC8))^1)*((1+(JC9))^1)*((1+(JC10))^1))/((1+('DIVIDEND VALUATION'!$B$42+'DIVIDEND VALUATION'!$B$43))^10)+('DIVIDEND VALUATION'!$J$3*((1+(JC1))^1)*((1+(JC2))^1)*((1+(JC3))^1)*((1+(JC4))^1)*((1+(JC5))^1)*((1+(JC6))^1)*((1+(JC7))^1)*((1+(JC8))^1)*((1+(JC9))^1)*((1+(JC10))^1)*((1+(JC11))^1))/((1+('DIVIDEND VALUATION'!$B$42+'DIVIDEND VALUATION'!$B$43))^11)+('DIVIDEND VALUATION'!$J$3*((1+(JC1))^1)*((1+(JC2))^1)*((1+(JC3))^1)*((1+(JC4))^1)*((1+(JC5))^1)*((1+(JC6))^1)*((1+(JC7))^1)*((1+(JC8))^1)*((1+(JC9))^1)*((1+(JC10))^1)*((1+(JC11))^1)*((1+(JC12))^1))/((1+('DIVIDEND VALUATION'!$B$42+'DIVIDEND VALUATION'!$B$43))^12)+('DIVIDEND VALUATION'!$J$3*((1+(JC1))^1)*((1+(JC2))^1)*((1+(JC3))^1)*((1+(JC4))^1)*((1+(JC5))^1)*((1+(JC6))^1)*((1+(JC7))^1)*((1+(JC8))^1)*((1+(JC9))^1)*((1+(JC10))^1)*((1+(JC11))^1)*((1+(JC12))^1)*((1+(JC13))^1))/((1+('DIVIDEND VALUATION'!$B$42+'DIVIDEND VALUATION'!$B$43))^13)+('DIVIDEND VALUATION'!$J$3*((1+(JC1))^1)*((1+(JC2))^1)*((1+(JC3))^1)*((1+(JC4))^1)*((1+(JC5))^1)*((1+(JC6))^1)*((1+(JC7))^1)*((1+(JC8))^1)*((1+(JC9))^1)*((1+(JC10))^1)*((1+(JC11))^1)*((1+(JC12))^1)*((1+(JC13))^1)*((1+(JC14))^1))/((1+('DIVIDEND VALUATION'!$B$42+'DIVIDEND VALUATION'!$B$43))^14)+('DIVIDEND VALUATION'!$J$3*((1+(JC1))^1)*((1+(JC2))^1)*((1+(JC3))^1)*((1+(JC4))^1)*((1+(JC5))^1)*((1+(JC6))^1)*((1+(JC7))^1)*((1+(JC8))^1)*((1+(JC9))^1)*((1+(JC10))^1)*((1+(JC11))^1)*((1+(JC12))^1)*((1+(JC13))^1)*((1+(JC14))^1)*((1+(JC15))^1))/((1+('DIVIDEND VALUATION'!$B$42+'DIVIDEND VALUATION'!$B$43))^15)+(('DIVIDEND VALUATION'!$J$3*((1+(JC1))^1)*((1+(JC2))^1)*((1+(JC3))^1)*((1+(JC4))^1)*((1+(JC5))^1)*((1+(JC6))^1)*((1+(JC7))^1)*((1+(JC8))^1)*((1+(JC9))^1)*((1+(JC10))^1)*((1+(JC11))^1)*((1+(JC12))^1)*((1+(JC13))^1)*((1+(JC14))^1)*((1+(JC15))^1))/((1+('DIVIDEND VALUATION'!$B$42+'DIVIDEND VALUATION'!$B$43))^15)/('DIVIDEND VALUATION'!$B$42-'DIVIDEND VALUATION'!$B$43)))))</f>
        <v>55.321697739985808</v>
      </c>
      <c r="JD16" s="32">
        <f ca="1">SUM(((('DIVIDEND VALUATION'!$J$3*((1+(JD1))^1))/((1+('DIVIDEND VALUATION'!$B$42+'DIVIDEND VALUATION'!$B$43))^1)+('DIVIDEND VALUATION'!$J$3*((1+(JD1))^1)*((1+(JD2))^1))/((1+('DIVIDEND VALUATION'!$B$42+'DIVIDEND VALUATION'!$B$43))^2)+('DIVIDEND VALUATION'!$J$3*((1+(JD1))^1)*((1+(JD2))^1)*((1+(JD3))^1))/((1+('DIVIDEND VALUATION'!$B$42+'DIVIDEND VALUATION'!$B$43))^3)+('DIVIDEND VALUATION'!$J$3*((1+(JD1))^1)*((1+(JD2))^1)*((1+(JD3))^1)*((1+(JD4))^1))/((1+('DIVIDEND VALUATION'!$B$42+'DIVIDEND VALUATION'!$B$43))^4)+('DIVIDEND VALUATION'!$J$3*((1+(JD1))^1)*((1+(JD2))^1)*((1+(JD3))^1)*((1+(JD4))^1)*((1+(JD5))^1))/((1+('DIVIDEND VALUATION'!$B$42+'DIVIDEND VALUATION'!$B$43))^5)+('DIVIDEND VALUATION'!$J$3*((1+(JD1))^1)*((1+(JD2))^1)*((1+(JD3))^1)*((1+(JD4))^1)*((1+(JD5))^1)*((1+(JD6))^1))/((1+('DIVIDEND VALUATION'!$B$42+'DIVIDEND VALUATION'!$B$43))^6)+('DIVIDEND VALUATION'!$J$3*((1+(JD1))^1)*((1+(JD2))^1)*((1+(JD3))^1)*((1+(JD4))^1)*((1+(JD5))^1)*((1+(JD6))^1)*((1+(JD7))^1))/((1+('DIVIDEND VALUATION'!$B$42+'DIVIDEND VALUATION'!$B$43))^7)+('DIVIDEND VALUATION'!$J$3*((1+(JD1))^1)*((1+(JD2))^1)*((1+(JD3))^1)*((1+(JD4))^1)*((1+(JD5))^1)*((1+(JD6))^1)*((1+(JD7))^1)*((1+(JD8))^1))/((1+('DIVIDEND VALUATION'!$B$42+'DIVIDEND VALUATION'!$B$43))^8)+('DIVIDEND VALUATION'!$J$3*((1+(JD1))^1)*((1+(JD2))^1)*((1+(JD3))^1)*((1+(JD4))^1)*((1+(JD5))^1)*((1+(JD6))^1)*((1+(JD7))^1)*((1+(JD8))^1)*((1+(JD9))^1))/((1+('DIVIDEND VALUATION'!$B$42+'DIVIDEND VALUATION'!$B$43))^9)+('DIVIDEND VALUATION'!$J$3*((1+(JD1))^1)*((1+(JD2))^1)*((1+(JD3))^1)*((1+(JD4))^1)*((1+(JD5))^1)*((1+(JD6))^1)*((1+(JD7))^1)*((1+(JD8))^1)*((1+(JD9))^1)*((1+(JD10))^1))/((1+('DIVIDEND VALUATION'!$B$42+'DIVIDEND VALUATION'!$B$43))^10)+('DIVIDEND VALUATION'!$J$3*((1+(JD1))^1)*((1+(JD2))^1)*((1+(JD3))^1)*((1+(JD4))^1)*((1+(JD5))^1)*((1+(JD6))^1)*((1+(JD7))^1)*((1+(JD8))^1)*((1+(JD9))^1)*((1+(JD10))^1)*((1+(JD11))^1))/((1+('DIVIDEND VALUATION'!$B$42+'DIVIDEND VALUATION'!$B$43))^11)+('DIVIDEND VALUATION'!$J$3*((1+(JD1))^1)*((1+(JD2))^1)*((1+(JD3))^1)*((1+(JD4))^1)*((1+(JD5))^1)*((1+(JD6))^1)*((1+(JD7))^1)*((1+(JD8))^1)*((1+(JD9))^1)*((1+(JD10))^1)*((1+(JD11))^1)*((1+(JD12))^1))/((1+('DIVIDEND VALUATION'!$B$42+'DIVIDEND VALUATION'!$B$43))^12)+('DIVIDEND VALUATION'!$J$3*((1+(JD1))^1)*((1+(JD2))^1)*((1+(JD3))^1)*((1+(JD4))^1)*((1+(JD5))^1)*((1+(JD6))^1)*((1+(JD7))^1)*((1+(JD8))^1)*((1+(JD9))^1)*((1+(JD10))^1)*((1+(JD11))^1)*((1+(JD12))^1)*((1+(JD13))^1))/((1+('DIVIDEND VALUATION'!$B$42+'DIVIDEND VALUATION'!$B$43))^13)+('DIVIDEND VALUATION'!$J$3*((1+(JD1))^1)*((1+(JD2))^1)*((1+(JD3))^1)*((1+(JD4))^1)*((1+(JD5))^1)*((1+(JD6))^1)*((1+(JD7))^1)*((1+(JD8))^1)*((1+(JD9))^1)*((1+(JD10))^1)*((1+(JD11))^1)*((1+(JD12))^1)*((1+(JD13))^1)*((1+(JD14))^1))/((1+('DIVIDEND VALUATION'!$B$42+'DIVIDEND VALUATION'!$B$43))^14)+('DIVIDEND VALUATION'!$J$3*((1+(JD1))^1)*((1+(JD2))^1)*((1+(JD3))^1)*((1+(JD4))^1)*((1+(JD5))^1)*((1+(JD6))^1)*((1+(JD7))^1)*((1+(JD8))^1)*((1+(JD9))^1)*((1+(JD10))^1)*((1+(JD11))^1)*((1+(JD12))^1)*((1+(JD13))^1)*((1+(JD14))^1)*((1+(JD15))^1))/((1+('DIVIDEND VALUATION'!$B$42+'DIVIDEND VALUATION'!$B$43))^15)+(('DIVIDEND VALUATION'!$J$3*((1+(JD1))^1)*((1+(JD2))^1)*((1+(JD3))^1)*((1+(JD4))^1)*((1+(JD5))^1)*((1+(JD6))^1)*((1+(JD7))^1)*((1+(JD8))^1)*((1+(JD9))^1)*((1+(JD10))^1)*((1+(JD11))^1)*((1+(JD12))^1)*((1+(JD13))^1)*((1+(JD14))^1)*((1+(JD15))^1))/((1+('DIVIDEND VALUATION'!$B$42+'DIVIDEND VALUATION'!$B$43))^15)/('DIVIDEND VALUATION'!$B$42-'DIVIDEND VALUATION'!$B$43)))))</f>
        <v>48.408461633977318</v>
      </c>
      <c r="JE16" s="32">
        <f ca="1">SUM(((('DIVIDEND VALUATION'!$J$3*((1+(JE1))^1))/((1+('DIVIDEND VALUATION'!$B$42+'DIVIDEND VALUATION'!$B$43))^1)+('DIVIDEND VALUATION'!$J$3*((1+(JE1))^1)*((1+(JE2))^1))/((1+('DIVIDEND VALUATION'!$B$42+'DIVIDEND VALUATION'!$B$43))^2)+('DIVIDEND VALUATION'!$J$3*((1+(JE1))^1)*((1+(JE2))^1)*((1+(JE3))^1))/((1+('DIVIDEND VALUATION'!$B$42+'DIVIDEND VALUATION'!$B$43))^3)+('DIVIDEND VALUATION'!$J$3*((1+(JE1))^1)*((1+(JE2))^1)*((1+(JE3))^1)*((1+(JE4))^1))/((1+('DIVIDEND VALUATION'!$B$42+'DIVIDEND VALUATION'!$B$43))^4)+('DIVIDEND VALUATION'!$J$3*((1+(JE1))^1)*((1+(JE2))^1)*((1+(JE3))^1)*((1+(JE4))^1)*((1+(JE5))^1))/((1+('DIVIDEND VALUATION'!$B$42+'DIVIDEND VALUATION'!$B$43))^5)+('DIVIDEND VALUATION'!$J$3*((1+(JE1))^1)*((1+(JE2))^1)*((1+(JE3))^1)*((1+(JE4))^1)*((1+(JE5))^1)*((1+(JE6))^1))/((1+('DIVIDEND VALUATION'!$B$42+'DIVIDEND VALUATION'!$B$43))^6)+('DIVIDEND VALUATION'!$J$3*((1+(JE1))^1)*((1+(JE2))^1)*((1+(JE3))^1)*((1+(JE4))^1)*((1+(JE5))^1)*((1+(JE6))^1)*((1+(JE7))^1))/((1+('DIVIDEND VALUATION'!$B$42+'DIVIDEND VALUATION'!$B$43))^7)+('DIVIDEND VALUATION'!$J$3*((1+(JE1))^1)*((1+(JE2))^1)*((1+(JE3))^1)*((1+(JE4))^1)*((1+(JE5))^1)*((1+(JE6))^1)*((1+(JE7))^1)*((1+(JE8))^1))/((1+('DIVIDEND VALUATION'!$B$42+'DIVIDEND VALUATION'!$B$43))^8)+('DIVIDEND VALUATION'!$J$3*((1+(JE1))^1)*((1+(JE2))^1)*((1+(JE3))^1)*((1+(JE4))^1)*((1+(JE5))^1)*((1+(JE6))^1)*((1+(JE7))^1)*((1+(JE8))^1)*((1+(JE9))^1))/((1+('DIVIDEND VALUATION'!$B$42+'DIVIDEND VALUATION'!$B$43))^9)+('DIVIDEND VALUATION'!$J$3*((1+(JE1))^1)*((1+(JE2))^1)*((1+(JE3))^1)*((1+(JE4))^1)*((1+(JE5))^1)*((1+(JE6))^1)*((1+(JE7))^1)*((1+(JE8))^1)*((1+(JE9))^1)*((1+(JE10))^1))/((1+('DIVIDEND VALUATION'!$B$42+'DIVIDEND VALUATION'!$B$43))^10)+('DIVIDEND VALUATION'!$J$3*((1+(JE1))^1)*((1+(JE2))^1)*((1+(JE3))^1)*((1+(JE4))^1)*((1+(JE5))^1)*((1+(JE6))^1)*((1+(JE7))^1)*((1+(JE8))^1)*((1+(JE9))^1)*((1+(JE10))^1)*((1+(JE11))^1))/((1+('DIVIDEND VALUATION'!$B$42+'DIVIDEND VALUATION'!$B$43))^11)+('DIVIDEND VALUATION'!$J$3*((1+(JE1))^1)*((1+(JE2))^1)*((1+(JE3))^1)*((1+(JE4))^1)*((1+(JE5))^1)*((1+(JE6))^1)*((1+(JE7))^1)*((1+(JE8))^1)*((1+(JE9))^1)*((1+(JE10))^1)*((1+(JE11))^1)*((1+(JE12))^1))/((1+('DIVIDEND VALUATION'!$B$42+'DIVIDEND VALUATION'!$B$43))^12)+('DIVIDEND VALUATION'!$J$3*((1+(JE1))^1)*((1+(JE2))^1)*((1+(JE3))^1)*((1+(JE4))^1)*((1+(JE5))^1)*((1+(JE6))^1)*((1+(JE7))^1)*((1+(JE8))^1)*((1+(JE9))^1)*((1+(JE10))^1)*((1+(JE11))^1)*((1+(JE12))^1)*((1+(JE13))^1))/((1+('DIVIDEND VALUATION'!$B$42+'DIVIDEND VALUATION'!$B$43))^13)+('DIVIDEND VALUATION'!$J$3*((1+(JE1))^1)*((1+(JE2))^1)*((1+(JE3))^1)*((1+(JE4))^1)*((1+(JE5))^1)*((1+(JE6))^1)*((1+(JE7))^1)*((1+(JE8))^1)*((1+(JE9))^1)*((1+(JE10))^1)*((1+(JE11))^1)*((1+(JE12))^1)*((1+(JE13))^1)*((1+(JE14))^1))/((1+('DIVIDEND VALUATION'!$B$42+'DIVIDEND VALUATION'!$B$43))^14)+('DIVIDEND VALUATION'!$J$3*((1+(JE1))^1)*((1+(JE2))^1)*((1+(JE3))^1)*((1+(JE4))^1)*((1+(JE5))^1)*((1+(JE6))^1)*((1+(JE7))^1)*((1+(JE8))^1)*((1+(JE9))^1)*((1+(JE10))^1)*((1+(JE11))^1)*((1+(JE12))^1)*((1+(JE13))^1)*((1+(JE14))^1)*((1+(JE15))^1))/((1+('DIVIDEND VALUATION'!$B$42+'DIVIDEND VALUATION'!$B$43))^15)+(('DIVIDEND VALUATION'!$J$3*((1+(JE1))^1)*((1+(JE2))^1)*((1+(JE3))^1)*((1+(JE4))^1)*((1+(JE5))^1)*((1+(JE6))^1)*((1+(JE7))^1)*((1+(JE8))^1)*((1+(JE9))^1)*((1+(JE10))^1)*((1+(JE11))^1)*((1+(JE12))^1)*((1+(JE13))^1)*((1+(JE14))^1)*((1+(JE15))^1))/((1+('DIVIDEND VALUATION'!$B$42+'DIVIDEND VALUATION'!$B$43))^15)/('DIVIDEND VALUATION'!$B$42-'DIVIDEND VALUATION'!$B$43)))))</f>
        <v>34.838684868571605</v>
      </c>
      <c r="JF16" s="32">
        <f ca="1">SUM(((('DIVIDEND VALUATION'!$J$3*((1+(JF1))^1))/((1+('DIVIDEND VALUATION'!$B$42+'DIVIDEND VALUATION'!$B$43))^1)+('DIVIDEND VALUATION'!$J$3*((1+(JF1))^1)*((1+(JF2))^1))/((1+('DIVIDEND VALUATION'!$B$42+'DIVIDEND VALUATION'!$B$43))^2)+('DIVIDEND VALUATION'!$J$3*((1+(JF1))^1)*((1+(JF2))^1)*((1+(JF3))^1))/((1+('DIVIDEND VALUATION'!$B$42+'DIVIDEND VALUATION'!$B$43))^3)+('DIVIDEND VALUATION'!$J$3*((1+(JF1))^1)*((1+(JF2))^1)*((1+(JF3))^1)*((1+(JF4))^1))/((1+('DIVIDEND VALUATION'!$B$42+'DIVIDEND VALUATION'!$B$43))^4)+('DIVIDEND VALUATION'!$J$3*((1+(JF1))^1)*((1+(JF2))^1)*((1+(JF3))^1)*((1+(JF4))^1)*((1+(JF5))^1))/((1+('DIVIDEND VALUATION'!$B$42+'DIVIDEND VALUATION'!$B$43))^5)+('DIVIDEND VALUATION'!$J$3*((1+(JF1))^1)*((1+(JF2))^1)*((1+(JF3))^1)*((1+(JF4))^1)*((1+(JF5))^1)*((1+(JF6))^1))/((1+('DIVIDEND VALUATION'!$B$42+'DIVIDEND VALUATION'!$B$43))^6)+('DIVIDEND VALUATION'!$J$3*((1+(JF1))^1)*((1+(JF2))^1)*((1+(JF3))^1)*((1+(JF4))^1)*((1+(JF5))^1)*((1+(JF6))^1)*((1+(JF7))^1))/((1+('DIVIDEND VALUATION'!$B$42+'DIVIDEND VALUATION'!$B$43))^7)+('DIVIDEND VALUATION'!$J$3*((1+(JF1))^1)*((1+(JF2))^1)*((1+(JF3))^1)*((1+(JF4))^1)*((1+(JF5))^1)*((1+(JF6))^1)*((1+(JF7))^1)*((1+(JF8))^1))/((1+('DIVIDEND VALUATION'!$B$42+'DIVIDEND VALUATION'!$B$43))^8)+('DIVIDEND VALUATION'!$J$3*((1+(JF1))^1)*((1+(JF2))^1)*((1+(JF3))^1)*((1+(JF4))^1)*((1+(JF5))^1)*((1+(JF6))^1)*((1+(JF7))^1)*((1+(JF8))^1)*((1+(JF9))^1))/((1+('DIVIDEND VALUATION'!$B$42+'DIVIDEND VALUATION'!$B$43))^9)+('DIVIDEND VALUATION'!$J$3*((1+(JF1))^1)*((1+(JF2))^1)*((1+(JF3))^1)*((1+(JF4))^1)*((1+(JF5))^1)*((1+(JF6))^1)*((1+(JF7))^1)*((1+(JF8))^1)*((1+(JF9))^1)*((1+(JF10))^1))/((1+('DIVIDEND VALUATION'!$B$42+'DIVIDEND VALUATION'!$B$43))^10)+('DIVIDEND VALUATION'!$J$3*((1+(JF1))^1)*((1+(JF2))^1)*((1+(JF3))^1)*((1+(JF4))^1)*((1+(JF5))^1)*((1+(JF6))^1)*((1+(JF7))^1)*((1+(JF8))^1)*((1+(JF9))^1)*((1+(JF10))^1)*((1+(JF11))^1))/((1+('DIVIDEND VALUATION'!$B$42+'DIVIDEND VALUATION'!$B$43))^11)+('DIVIDEND VALUATION'!$J$3*((1+(JF1))^1)*((1+(JF2))^1)*((1+(JF3))^1)*((1+(JF4))^1)*((1+(JF5))^1)*((1+(JF6))^1)*((1+(JF7))^1)*((1+(JF8))^1)*((1+(JF9))^1)*((1+(JF10))^1)*((1+(JF11))^1)*((1+(JF12))^1))/((1+('DIVIDEND VALUATION'!$B$42+'DIVIDEND VALUATION'!$B$43))^12)+('DIVIDEND VALUATION'!$J$3*((1+(JF1))^1)*((1+(JF2))^1)*((1+(JF3))^1)*((1+(JF4))^1)*((1+(JF5))^1)*((1+(JF6))^1)*((1+(JF7))^1)*((1+(JF8))^1)*((1+(JF9))^1)*((1+(JF10))^1)*((1+(JF11))^1)*((1+(JF12))^1)*((1+(JF13))^1))/((1+('DIVIDEND VALUATION'!$B$42+'DIVIDEND VALUATION'!$B$43))^13)+('DIVIDEND VALUATION'!$J$3*((1+(JF1))^1)*((1+(JF2))^1)*((1+(JF3))^1)*((1+(JF4))^1)*((1+(JF5))^1)*((1+(JF6))^1)*((1+(JF7))^1)*((1+(JF8))^1)*((1+(JF9))^1)*((1+(JF10))^1)*((1+(JF11))^1)*((1+(JF12))^1)*((1+(JF13))^1)*((1+(JF14))^1))/((1+('DIVIDEND VALUATION'!$B$42+'DIVIDEND VALUATION'!$B$43))^14)+('DIVIDEND VALUATION'!$J$3*((1+(JF1))^1)*((1+(JF2))^1)*((1+(JF3))^1)*((1+(JF4))^1)*((1+(JF5))^1)*((1+(JF6))^1)*((1+(JF7))^1)*((1+(JF8))^1)*((1+(JF9))^1)*((1+(JF10))^1)*((1+(JF11))^1)*((1+(JF12))^1)*((1+(JF13))^1)*((1+(JF14))^1)*((1+(JF15))^1))/((1+('DIVIDEND VALUATION'!$B$42+'DIVIDEND VALUATION'!$B$43))^15)+(('DIVIDEND VALUATION'!$J$3*((1+(JF1))^1)*((1+(JF2))^1)*((1+(JF3))^1)*((1+(JF4))^1)*((1+(JF5))^1)*((1+(JF6))^1)*((1+(JF7))^1)*((1+(JF8))^1)*((1+(JF9))^1)*((1+(JF10))^1)*((1+(JF11))^1)*((1+(JF12))^1)*((1+(JF13))^1)*((1+(JF14))^1)*((1+(JF15))^1))/((1+('DIVIDEND VALUATION'!$B$42+'DIVIDEND VALUATION'!$B$43))^15)/('DIVIDEND VALUATION'!$B$42-'DIVIDEND VALUATION'!$B$43)))))</f>
        <v>59.544634133456981</v>
      </c>
      <c r="JG16" s="32">
        <f ca="1">SUM(((('DIVIDEND VALUATION'!$J$3*((1+(JG1))^1))/((1+('DIVIDEND VALUATION'!$B$42+'DIVIDEND VALUATION'!$B$43))^1)+('DIVIDEND VALUATION'!$J$3*((1+(JG1))^1)*((1+(JG2))^1))/((1+('DIVIDEND VALUATION'!$B$42+'DIVIDEND VALUATION'!$B$43))^2)+('DIVIDEND VALUATION'!$J$3*((1+(JG1))^1)*((1+(JG2))^1)*((1+(JG3))^1))/((1+('DIVIDEND VALUATION'!$B$42+'DIVIDEND VALUATION'!$B$43))^3)+('DIVIDEND VALUATION'!$J$3*((1+(JG1))^1)*((1+(JG2))^1)*((1+(JG3))^1)*((1+(JG4))^1))/((1+('DIVIDEND VALUATION'!$B$42+'DIVIDEND VALUATION'!$B$43))^4)+('DIVIDEND VALUATION'!$J$3*((1+(JG1))^1)*((1+(JG2))^1)*((1+(JG3))^1)*((1+(JG4))^1)*((1+(JG5))^1))/((1+('DIVIDEND VALUATION'!$B$42+'DIVIDEND VALUATION'!$B$43))^5)+('DIVIDEND VALUATION'!$J$3*((1+(JG1))^1)*((1+(JG2))^1)*((1+(JG3))^1)*((1+(JG4))^1)*((1+(JG5))^1)*((1+(JG6))^1))/((1+('DIVIDEND VALUATION'!$B$42+'DIVIDEND VALUATION'!$B$43))^6)+('DIVIDEND VALUATION'!$J$3*((1+(JG1))^1)*((1+(JG2))^1)*((1+(JG3))^1)*((1+(JG4))^1)*((1+(JG5))^1)*((1+(JG6))^1)*((1+(JG7))^1))/((1+('DIVIDEND VALUATION'!$B$42+'DIVIDEND VALUATION'!$B$43))^7)+('DIVIDEND VALUATION'!$J$3*((1+(JG1))^1)*((1+(JG2))^1)*((1+(JG3))^1)*((1+(JG4))^1)*((1+(JG5))^1)*((1+(JG6))^1)*((1+(JG7))^1)*((1+(JG8))^1))/((1+('DIVIDEND VALUATION'!$B$42+'DIVIDEND VALUATION'!$B$43))^8)+('DIVIDEND VALUATION'!$J$3*((1+(JG1))^1)*((1+(JG2))^1)*((1+(JG3))^1)*((1+(JG4))^1)*((1+(JG5))^1)*((1+(JG6))^1)*((1+(JG7))^1)*((1+(JG8))^1)*((1+(JG9))^1))/((1+('DIVIDEND VALUATION'!$B$42+'DIVIDEND VALUATION'!$B$43))^9)+('DIVIDEND VALUATION'!$J$3*((1+(JG1))^1)*((1+(JG2))^1)*((1+(JG3))^1)*((1+(JG4))^1)*((1+(JG5))^1)*((1+(JG6))^1)*((1+(JG7))^1)*((1+(JG8))^1)*((1+(JG9))^1)*((1+(JG10))^1))/((1+('DIVIDEND VALUATION'!$B$42+'DIVIDEND VALUATION'!$B$43))^10)+('DIVIDEND VALUATION'!$J$3*((1+(JG1))^1)*((1+(JG2))^1)*((1+(JG3))^1)*((1+(JG4))^1)*((1+(JG5))^1)*((1+(JG6))^1)*((1+(JG7))^1)*((1+(JG8))^1)*((1+(JG9))^1)*((1+(JG10))^1)*((1+(JG11))^1))/((1+('DIVIDEND VALUATION'!$B$42+'DIVIDEND VALUATION'!$B$43))^11)+('DIVIDEND VALUATION'!$J$3*((1+(JG1))^1)*((1+(JG2))^1)*((1+(JG3))^1)*((1+(JG4))^1)*((1+(JG5))^1)*((1+(JG6))^1)*((1+(JG7))^1)*((1+(JG8))^1)*((1+(JG9))^1)*((1+(JG10))^1)*((1+(JG11))^1)*((1+(JG12))^1))/((1+('DIVIDEND VALUATION'!$B$42+'DIVIDEND VALUATION'!$B$43))^12)+('DIVIDEND VALUATION'!$J$3*((1+(JG1))^1)*((1+(JG2))^1)*((1+(JG3))^1)*((1+(JG4))^1)*((1+(JG5))^1)*((1+(JG6))^1)*((1+(JG7))^1)*((1+(JG8))^1)*((1+(JG9))^1)*((1+(JG10))^1)*((1+(JG11))^1)*((1+(JG12))^1)*((1+(JG13))^1))/((1+('DIVIDEND VALUATION'!$B$42+'DIVIDEND VALUATION'!$B$43))^13)+('DIVIDEND VALUATION'!$J$3*((1+(JG1))^1)*((1+(JG2))^1)*((1+(JG3))^1)*((1+(JG4))^1)*((1+(JG5))^1)*((1+(JG6))^1)*((1+(JG7))^1)*((1+(JG8))^1)*((1+(JG9))^1)*((1+(JG10))^1)*((1+(JG11))^1)*((1+(JG12))^1)*((1+(JG13))^1)*((1+(JG14))^1))/((1+('DIVIDEND VALUATION'!$B$42+'DIVIDEND VALUATION'!$B$43))^14)+('DIVIDEND VALUATION'!$J$3*((1+(JG1))^1)*((1+(JG2))^1)*((1+(JG3))^1)*((1+(JG4))^1)*((1+(JG5))^1)*((1+(JG6))^1)*((1+(JG7))^1)*((1+(JG8))^1)*((1+(JG9))^1)*((1+(JG10))^1)*((1+(JG11))^1)*((1+(JG12))^1)*((1+(JG13))^1)*((1+(JG14))^1)*((1+(JG15))^1))/((1+('DIVIDEND VALUATION'!$B$42+'DIVIDEND VALUATION'!$B$43))^15)+(('DIVIDEND VALUATION'!$J$3*((1+(JG1))^1)*((1+(JG2))^1)*((1+(JG3))^1)*((1+(JG4))^1)*((1+(JG5))^1)*((1+(JG6))^1)*((1+(JG7))^1)*((1+(JG8))^1)*((1+(JG9))^1)*((1+(JG10))^1)*((1+(JG11))^1)*((1+(JG12))^1)*((1+(JG13))^1)*((1+(JG14))^1)*((1+(JG15))^1))/((1+('DIVIDEND VALUATION'!$B$42+'DIVIDEND VALUATION'!$B$43))^15)/('DIVIDEND VALUATION'!$B$42-'DIVIDEND VALUATION'!$B$43)))))</f>
        <v>40.40143061708109</v>
      </c>
      <c r="JH16" s="32">
        <f ca="1">SUM(((('DIVIDEND VALUATION'!$J$3*((1+(JH1))^1))/((1+('DIVIDEND VALUATION'!$B$42+'DIVIDEND VALUATION'!$B$43))^1)+('DIVIDEND VALUATION'!$J$3*((1+(JH1))^1)*((1+(JH2))^1))/((1+('DIVIDEND VALUATION'!$B$42+'DIVIDEND VALUATION'!$B$43))^2)+('DIVIDEND VALUATION'!$J$3*((1+(JH1))^1)*((1+(JH2))^1)*((1+(JH3))^1))/((1+('DIVIDEND VALUATION'!$B$42+'DIVIDEND VALUATION'!$B$43))^3)+('DIVIDEND VALUATION'!$J$3*((1+(JH1))^1)*((1+(JH2))^1)*((1+(JH3))^1)*((1+(JH4))^1))/((1+('DIVIDEND VALUATION'!$B$42+'DIVIDEND VALUATION'!$B$43))^4)+('DIVIDEND VALUATION'!$J$3*((1+(JH1))^1)*((1+(JH2))^1)*((1+(JH3))^1)*((1+(JH4))^1)*((1+(JH5))^1))/((1+('DIVIDEND VALUATION'!$B$42+'DIVIDEND VALUATION'!$B$43))^5)+('DIVIDEND VALUATION'!$J$3*((1+(JH1))^1)*((1+(JH2))^1)*((1+(JH3))^1)*((1+(JH4))^1)*((1+(JH5))^1)*((1+(JH6))^1))/((1+('DIVIDEND VALUATION'!$B$42+'DIVIDEND VALUATION'!$B$43))^6)+('DIVIDEND VALUATION'!$J$3*((1+(JH1))^1)*((1+(JH2))^1)*((1+(JH3))^1)*((1+(JH4))^1)*((1+(JH5))^1)*((1+(JH6))^1)*((1+(JH7))^1))/((1+('DIVIDEND VALUATION'!$B$42+'DIVIDEND VALUATION'!$B$43))^7)+('DIVIDEND VALUATION'!$J$3*((1+(JH1))^1)*((1+(JH2))^1)*((1+(JH3))^1)*((1+(JH4))^1)*((1+(JH5))^1)*((1+(JH6))^1)*((1+(JH7))^1)*((1+(JH8))^1))/((1+('DIVIDEND VALUATION'!$B$42+'DIVIDEND VALUATION'!$B$43))^8)+('DIVIDEND VALUATION'!$J$3*((1+(JH1))^1)*((1+(JH2))^1)*((1+(JH3))^1)*((1+(JH4))^1)*((1+(JH5))^1)*((1+(JH6))^1)*((1+(JH7))^1)*((1+(JH8))^1)*((1+(JH9))^1))/((1+('DIVIDEND VALUATION'!$B$42+'DIVIDEND VALUATION'!$B$43))^9)+('DIVIDEND VALUATION'!$J$3*((1+(JH1))^1)*((1+(JH2))^1)*((1+(JH3))^1)*((1+(JH4))^1)*((1+(JH5))^1)*((1+(JH6))^1)*((1+(JH7))^1)*((1+(JH8))^1)*((1+(JH9))^1)*((1+(JH10))^1))/((1+('DIVIDEND VALUATION'!$B$42+'DIVIDEND VALUATION'!$B$43))^10)+('DIVIDEND VALUATION'!$J$3*((1+(JH1))^1)*((1+(JH2))^1)*((1+(JH3))^1)*((1+(JH4))^1)*((1+(JH5))^1)*((1+(JH6))^1)*((1+(JH7))^1)*((1+(JH8))^1)*((1+(JH9))^1)*((1+(JH10))^1)*((1+(JH11))^1))/((1+('DIVIDEND VALUATION'!$B$42+'DIVIDEND VALUATION'!$B$43))^11)+('DIVIDEND VALUATION'!$J$3*((1+(JH1))^1)*((1+(JH2))^1)*((1+(JH3))^1)*((1+(JH4))^1)*((1+(JH5))^1)*((1+(JH6))^1)*((1+(JH7))^1)*((1+(JH8))^1)*((1+(JH9))^1)*((1+(JH10))^1)*((1+(JH11))^1)*((1+(JH12))^1))/((1+('DIVIDEND VALUATION'!$B$42+'DIVIDEND VALUATION'!$B$43))^12)+('DIVIDEND VALUATION'!$J$3*((1+(JH1))^1)*((1+(JH2))^1)*((1+(JH3))^1)*((1+(JH4))^1)*((1+(JH5))^1)*((1+(JH6))^1)*((1+(JH7))^1)*((1+(JH8))^1)*((1+(JH9))^1)*((1+(JH10))^1)*((1+(JH11))^1)*((1+(JH12))^1)*((1+(JH13))^1))/((1+('DIVIDEND VALUATION'!$B$42+'DIVIDEND VALUATION'!$B$43))^13)+('DIVIDEND VALUATION'!$J$3*((1+(JH1))^1)*((1+(JH2))^1)*((1+(JH3))^1)*((1+(JH4))^1)*((1+(JH5))^1)*((1+(JH6))^1)*((1+(JH7))^1)*((1+(JH8))^1)*((1+(JH9))^1)*((1+(JH10))^1)*((1+(JH11))^1)*((1+(JH12))^1)*((1+(JH13))^1)*((1+(JH14))^1))/((1+('DIVIDEND VALUATION'!$B$42+'DIVIDEND VALUATION'!$B$43))^14)+('DIVIDEND VALUATION'!$J$3*((1+(JH1))^1)*((1+(JH2))^1)*((1+(JH3))^1)*((1+(JH4))^1)*((1+(JH5))^1)*((1+(JH6))^1)*((1+(JH7))^1)*((1+(JH8))^1)*((1+(JH9))^1)*((1+(JH10))^1)*((1+(JH11))^1)*((1+(JH12))^1)*((1+(JH13))^1)*((1+(JH14))^1)*((1+(JH15))^1))/((1+('DIVIDEND VALUATION'!$B$42+'DIVIDEND VALUATION'!$B$43))^15)+(('DIVIDEND VALUATION'!$J$3*((1+(JH1))^1)*((1+(JH2))^1)*((1+(JH3))^1)*((1+(JH4))^1)*((1+(JH5))^1)*((1+(JH6))^1)*((1+(JH7))^1)*((1+(JH8))^1)*((1+(JH9))^1)*((1+(JH10))^1)*((1+(JH11))^1)*((1+(JH12))^1)*((1+(JH13))^1)*((1+(JH14))^1)*((1+(JH15))^1))/((1+('DIVIDEND VALUATION'!$B$42+'DIVIDEND VALUATION'!$B$43))^15)/('DIVIDEND VALUATION'!$B$42-'DIVIDEND VALUATION'!$B$43)))))</f>
        <v>60.862058993321668</v>
      </c>
      <c r="JI16" s="32">
        <f ca="1">SUM(((('DIVIDEND VALUATION'!$J$3*((1+(JI1))^1))/((1+('DIVIDEND VALUATION'!$B$42+'DIVIDEND VALUATION'!$B$43))^1)+('DIVIDEND VALUATION'!$J$3*((1+(JI1))^1)*((1+(JI2))^1))/((1+('DIVIDEND VALUATION'!$B$42+'DIVIDEND VALUATION'!$B$43))^2)+('DIVIDEND VALUATION'!$J$3*((1+(JI1))^1)*((1+(JI2))^1)*((1+(JI3))^1))/((1+('DIVIDEND VALUATION'!$B$42+'DIVIDEND VALUATION'!$B$43))^3)+('DIVIDEND VALUATION'!$J$3*((1+(JI1))^1)*((1+(JI2))^1)*((1+(JI3))^1)*((1+(JI4))^1))/((1+('DIVIDEND VALUATION'!$B$42+'DIVIDEND VALUATION'!$B$43))^4)+('DIVIDEND VALUATION'!$J$3*((1+(JI1))^1)*((1+(JI2))^1)*((1+(JI3))^1)*((1+(JI4))^1)*((1+(JI5))^1))/((1+('DIVIDEND VALUATION'!$B$42+'DIVIDEND VALUATION'!$B$43))^5)+('DIVIDEND VALUATION'!$J$3*((1+(JI1))^1)*((1+(JI2))^1)*((1+(JI3))^1)*((1+(JI4))^1)*((1+(JI5))^1)*((1+(JI6))^1))/((1+('DIVIDEND VALUATION'!$B$42+'DIVIDEND VALUATION'!$B$43))^6)+('DIVIDEND VALUATION'!$J$3*((1+(JI1))^1)*((1+(JI2))^1)*((1+(JI3))^1)*((1+(JI4))^1)*((1+(JI5))^1)*((1+(JI6))^1)*((1+(JI7))^1))/((1+('DIVIDEND VALUATION'!$B$42+'DIVIDEND VALUATION'!$B$43))^7)+('DIVIDEND VALUATION'!$J$3*((1+(JI1))^1)*((1+(JI2))^1)*((1+(JI3))^1)*((1+(JI4))^1)*((1+(JI5))^1)*((1+(JI6))^1)*((1+(JI7))^1)*((1+(JI8))^1))/((1+('DIVIDEND VALUATION'!$B$42+'DIVIDEND VALUATION'!$B$43))^8)+('DIVIDEND VALUATION'!$J$3*((1+(JI1))^1)*((1+(JI2))^1)*((1+(JI3))^1)*((1+(JI4))^1)*((1+(JI5))^1)*((1+(JI6))^1)*((1+(JI7))^1)*((1+(JI8))^1)*((1+(JI9))^1))/((1+('DIVIDEND VALUATION'!$B$42+'DIVIDEND VALUATION'!$B$43))^9)+('DIVIDEND VALUATION'!$J$3*((1+(JI1))^1)*((1+(JI2))^1)*((1+(JI3))^1)*((1+(JI4))^1)*((1+(JI5))^1)*((1+(JI6))^1)*((1+(JI7))^1)*((1+(JI8))^1)*((1+(JI9))^1)*((1+(JI10))^1))/((1+('DIVIDEND VALUATION'!$B$42+'DIVIDEND VALUATION'!$B$43))^10)+('DIVIDEND VALUATION'!$J$3*((1+(JI1))^1)*((1+(JI2))^1)*((1+(JI3))^1)*((1+(JI4))^1)*((1+(JI5))^1)*((1+(JI6))^1)*((1+(JI7))^1)*((1+(JI8))^1)*((1+(JI9))^1)*((1+(JI10))^1)*((1+(JI11))^1))/((1+('DIVIDEND VALUATION'!$B$42+'DIVIDEND VALUATION'!$B$43))^11)+('DIVIDEND VALUATION'!$J$3*((1+(JI1))^1)*((1+(JI2))^1)*((1+(JI3))^1)*((1+(JI4))^1)*((1+(JI5))^1)*((1+(JI6))^1)*((1+(JI7))^1)*((1+(JI8))^1)*((1+(JI9))^1)*((1+(JI10))^1)*((1+(JI11))^1)*((1+(JI12))^1))/((1+('DIVIDEND VALUATION'!$B$42+'DIVIDEND VALUATION'!$B$43))^12)+('DIVIDEND VALUATION'!$J$3*((1+(JI1))^1)*((1+(JI2))^1)*((1+(JI3))^1)*((1+(JI4))^1)*((1+(JI5))^1)*((1+(JI6))^1)*((1+(JI7))^1)*((1+(JI8))^1)*((1+(JI9))^1)*((1+(JI10))^1)*((1+(JI11))^1)*((1+(JI12))^1)*((1+(JI13))^1))/((1+('DIVIDEND VALUATION'!$B$42+'DIVIDEND VALUATION'!$B$43))^13)+('DIVIDEND VALUATION'!$J$3*((1+(JI1))^1)*((1+(JI2))^1)*((1+(JI3))^1)*((1+(JI4))^1)*((1+(JI5))^1)*((1+(JI6))^1)*((1+(JI7))^1)*((1+(JI8))^1)*((1+(JI9))^1)*((1+(JI10))^1)*((1+(JI11))^1)*((1+(JI12))^1)*((1+(JI13))^1)*((1+(JI14))^1))/((1+('DIVIDEND VALUATION'!$B$42+'DIVIDEND VALUATION'!$B$43))^14)+('DIVIDEND VALUATION'!$J$3*((1+(JI1))^1)*((1+(JI2))^1)*((1+(JI3))^1)*((1+(JI4))^1)*((1+(JI5))^1)*((1+(JI6))^1)*((1+(JI7))^1)*((1+(JI8))^1)*((1+(JI9))^1)*((1+(JI10))^1)*((1+(JI11))^1)*((1+(JI12))^1)*((1+(JI13))^1)*((1+(JI14))^1)*((1+(JI15))^1))/((1+('DIVIDEND VALUATION'!$B$42+'DIVIDEND VALUATION'!$B$43))^15)+(('DIVIDEND VALUATION'!$J$3*((1+(JI1))^1)*((1+(JI2))^1)*((1+(JI3))^1)*((1+(JI4))^1)*((1+(JI5))^1)*((1+(JI6))^1)*((1+(JI7))^1)*((1+(JI8))^1)*((1+(JI9))^1)*((1+(JI10))^1)*((1+(JI11))^1)*((1+(JI12))^1)*((1+(JI13))^1)*((1+(JI14))^1)*((1+(JI15))^1))/((1+('DIVIDEND VALUATION'!$B$42+'DIVIDEND VALUATION'!$B$43))^15)/('DIVIDEND VALUATION'!$B$42-'DIVIDEND VALUATION'!$B$43)))))</f>
        <v>27.792559101207889</v>
      </c>
      <c r="JJ16" s="32">
        <f ca="1">SUM(((('DIVIDEND VALUATION'!$J$3*((1+(JJ1))^1))/((1+('DIVIDEND VALUATION'!$B$42+'DIVIDEND VALUATION'!$B$43))^1)+('DIVIDEND VALUATION'!$J$3*((1+(JJ1))^1)*((1+(JJ2))^1))/((1+('DIVIDEND VALUATION'!$B$42+'DIVIDEND VALUATION'!$B$43))^2)+('DIVIDEND VALUATION'!$J$3*((1+(JJ1))^1)*((1+(JJ2))^1)*((1+(JJ3))^1))/((1+('DIVIDEND VALUATION'!$B$42+'DIVIDEND VALUATION'!$B$43))^3)+('DIVIDEND VALUATION'!$J$3*((1+(JJ1))^1)*((1+(JJ2))^1)*((1+(JJ3))^1)*((1+(JJ4))^1))/((1+('DIVIDEND VALUATION'!$B$42+'DIVIDEND VALUATION'!$B$43))^4)+('DIVIDEND VALUATION'!$J$3*((1+(JJ1))^1)*((1+(JJ2))^1)*((1+(JJ3))^1)*((1+(JJ4))^1)*((1+(JJ5))^1))/((1+('DIVIDEND VALUATION'!$B$42+'DIVIDEND VALUATION'!$B$43))^5)+('DIVIDEND VALUATION'!$J$3*((1+(JJ1))^1)*((1+(JJ2))^1)*((1+(JJ3))^1)*((1+(JJ4))^1)*((1+(JJ5))^1)*((1+(JJ6))^1))/((1+('DIVIDEND VALUATION'!$B$42+'DIVIDEND VALUATION'!$B$43))^6)+('DIVIDEND VALUATION'!$J$3*((1+(JJ1))^1)*((1+(JJ2))^1)*((1+(JJ3))^1)*((1+(JJ4))^1)*((1+(JJ5))^1)*((1+(JJ6))^1)*((1+(JJ7))^1))/((1+('DIVIDEND VALUATION'!$B$42+'DIVIDEND VALUATION'!$B$43))^7)+('DIVIDEND VALUATION'!$J$3*((1+(JJ1))^1)*((1+(JJ2))^1)*((1+(JJ3))^1)*((1+(JJ4))^1)*((1+(JJ5))^1)*((1+(JJ6))^1)*((1+(JJ7))^1)*((1+(JJ8))^1))/((1+('DIVIDEND VALUATION'!$B$42+'DIVIDEND VALUATION'!$B$43))^8)+('DIVIDEND VALUATION'!$J$3*((1+(JJ1))^1)*((1+(JJ2))^1)*((1+(JJ3))^1)*((1+(JJ4))^1)*((1+(JJ5))^1)*((1+(JJ6))^1)*((1+(JJ7))^1)*((1+(JJ8))^1)*((1+(JJ9))^1))/((1+('DIVIDEND VALUATION'!$B$42+'DIVIDEND VALUATION'!$B$43))^9)+('DIVIDEND VALUATION'!$J$3*((1+(JJ1))^1)*((1+(JJ2))^1)*((1+(JJ3))^1)*((1+(JJ4))^1)*((1+(JJ5))^1)*((1+(JJ6))^1)*((1+(JJ7))^1)*((1+(JJ8))^1)*((1+(JJ9))^1)*((1+(JJ10))^1))/((1+('DIVIDEND VALUATION'!$B$42+'DIVIDEND VALUATION'!$B$43))^10)+('DIVIDEND VALUATION'!$J$3*((1+(JJ1))^1)*((1+(JJ2))^1)*((1+(JJ3))^1)*((1+(JJ4))^1)*((1+(JJ5))^1)*((1+(JJ6))^1)*((1+(JJ7))^1)*((1+(JJ8))^1)*((1+(JJ9))^1)*((1+(JJ10))^1)*((1+(JJ11))^1))/((1+('DIVIDEND VALUATION'!$B$42+'DIVIDEND VALUATION'!$B$43))^11)+('DIVIDEND VALUATION'!$J$3*((1+(JJ1))^1)*((1+(JJ2))^1)*((1+(JJ3))^1)*((1+(JJ4))^1)*((1+(JJ5))^1)*((1+(JJ6))^1)*((1+(JJ7))^1)*((1+(JJ8))^1)*((1+(JJ9))^1)*((1+(JJ10))^1)*((1+(JJ11))^1)*((1+(JJ12))^1))/((1+('DIVIDEND VALUATION'!$B$42+'DIVIDEND VALUATION'!$B$43))^12)+('DIVIDEND VALUATION'!$J$3*((1+(JJ1))^1)*((1+(JJ2))^1)*((1+(JJ3))^1)*((1+(JJ4))^1)*((1+(JJ5))^1)*((1+(JJ6))^1)*((1+(JJ7))^1)*((1+(JJ8))^1)*((1+(JJ9))^1)*((1+(JJ10))^1)*((1+(JJ11))^1)*((1+(JJ12))^1)*((1+(JJ13))^1))/((1+('DIVIDEND VALUATION'!$B$42+'DIVIDEND VALUATION'!$B$43))^13)+('DIVIDEND VALUATION'!$J$3*((1+(JJ1))^1)*((1+(JJ2))^1)*((1+(JJ3))^1)*((1+(JJ4))^1)*((1+(JJ5))^1)*((1+(JJ6))^1)*((1+(JJ7))^1)*((1+(JJ8))^1)*((1+(JJ9))^1)*((1+(JJ10))^1)*((1+(JJ11))^1)*((1+(JJ12))^1)*((1+(JJ13))^1)*((1+(JJ14))^1))/((1+('DIVIDEND VALUATION'!$B$42+'DIVIDEND VALUATION'!$B$43))^14)+('DIVIDEND VALUATION'!$J$3*((1+(JJ1))^1)*((1+(JJ2))^1)*((1+(JJ3))^1)*((1+(JJ4))^1)*((1+(JJ5))^1)*((1+(JJ6))^1)*((1+(JJ7))^1)*((1+(JJ8))^1)*((1+(JJ9))^1)*((1+(JJ10))^1)*((1+(JJ11))^1)*((1+(JJ12))^1)*((1+(JJ13))^1)*((1+(JJ14))^1)*((1+(JJ15))^1))/((1+('DIVIDEND VALUATION'!$B$42+'DIVIDEND VALUATION'!$B$43))^15)+(('DIVIDEND VALUATION'!$J$3*((1+(JJ1))^1)*((1+(JJ2))^1)*((1+(JJ3))^1)*((1+(JJ4))^1)*((1+(JJ5))^1)*((1+(JJ6))^1)*((1+(JJ7))^1)*((1+(JJ8))^1)*((1+(JJ9))^1)*((1+(JJ10))^1)*((1+(JJ11))^1)*((1+(JJ12))^1)*((1+(JJ13))^1)*((1+(JJ14))^1)*((1+(JJ15))^1))/((1+('DIVIDEND VALUATION'!$B$42+'DIVIDEND VALUATION'!$B$43))^15)/('DIVIDEND VALUATION'!$B$42-'DIVIDEND VALUATION'!$B$43)))))</f>
        <v>81.965048359742354</v>
      </c>
      <c r="JK16" s="32">
        <f ca="1">SUM(((('DIVIDEND VALUATION'!$J$3*((1+(JK1))^1))/((1+('DIVIDEND VALUATION'!$B$42+'DIVIDEND VALUATION'!$B$43))^1)+('DIVIDEND VALUATION'!$J$3*((1+(JK1))^1)*((1+(JK2))^1))/((1+('DIVIDEND VALUATION'!$B$42+'DIVIDEND VALUATION'!$B$43))^2)+('DIVIDEND VALUATION'!$J$3*((1+(JK1))^1)*((1+(JK2))^1)*((1+(JK3))^1))/((1+('DIVIDEND VALUATION'!$B$42+'DIVIDEND VALUATION'!$B$43))^3)+('DIVIDEND VALUATION'!$J$3*((1+(JK1))^1)*((1+(JK2))^1)*((1+(JK3))^1)*((1+(JK4))^1))/((1+('DIVIDEND VALUATION'!$B$42+'DIVIDEND VALUATION'!$B$43))^4)+('DIVIDEND VALUATION'!$J$3*((1+(JK1))^1)*((1+(JK2))^1)*((1+(JK3))^1)*((1+(JK4))^1)*((1+(JK5))^1))/((1+('DIVIDEND VALUATION'!$B$42+'DIVIDEND VALUATION'!$B$43))^5)+('DIVIDEND VALUATION'!$J$3*((1+(JK1))^1)*((1+(JK2))^1)*((1+(JK3))^1)*((1+(JK4))^1)*((1+(JK5))^1)*((1+(JK6))^1))/((1+('DIVIDEND VALUATION'!$B$42+'DIVIDEND VALUATION'!$B$43))^6)+('DIVIDEND VALUATION'!$J$3*((1+(JK1))^1)*((1+(JK2))^1)*((1+(JK3))^1)*((1+(JK4))^1)*((1+(JK5))^1)*((1+(JK6))^1)*((1+(JK7))^1))/((1+('DIVIDEND VALUATION'!$B$42+'DIVIDEND VALUATION'!$B$43))^7)+('DIVIDEND VALUATION'!$J$3*((1+(JK1))^1)*((1+(JK2))^1)*((1+(JK3))^1)*((1+(JK4))^1)*((1+(JK5))^1)*((1+(JK6))^1)*((1+(JK7))^1)*((1+(JK8))^1))/((1+('DIVIDEND VALUATION'!$B$42+'DIVIDEND VALUATION'!$B$43))^8)+('DIVIDEND VALUATION'!$J$3*((1+(JK1))^1)*((1+(JK2))^1)*((1+(JK3))^1)*((1+(JK4))^1)*((1+(JK5))^1)*((1+(JK6))^1)*((1+(JK7))^1)*((1+(JK8))^1)*((1+(JK9))^1))/((1+('DIVIDEND VALUATION'!$B$42+'DIVIDEND VALUATION'!$B$43))^9)+('DIVIDEND VALUATION'!$J$3*((1+(JK1))^1)*((1+(JK2))^1)*((1+(JK3))^1)*((1+(JK4))^1)*((1+(JK5))^1)*((1+(JK6))^1)*((1+(JK7))^1)*((1+(JK8))^1)*((1+(JK9))^1)*((1+(JK10))^1))/((1+('DIVIDEND VALUATION'!$B$42+'DIVIDEND VALUATION'!$B$43))^10)+('DIVIDEND VALUATION'!$J$3*((1+(JK1))^1)*((1+(JK2))^1)*((1+(JK3))^1)*((1+(JK4))^1)*((1+(JK5))^1)*((1+(JK6))^1)*((1+(JK7))^1)*((1+(JK8))^1)*((1+(JK9))^1)*((1+(JK10))^1)*((1+(JK11))^1))/((1+('DIVIDEND VALUATION'!$B$42+'DIVIDEND VALUATION'!$B$43))^11)+('DIVIDEND VALUATION'!$J$3*((1+(JK1))^1)*((1+(JK2))^1)*((1+(JK3))^1)*((1+(JK4))^1)*((1+(JK5))^1)*((1+(JK6))^1)*((1+(JK7))^1)*((1+(JK8))^1)*((1+(JK9))^1)*((1+(JK10))^1)*((1+(JK11))^1)*((1+(JK12))^1))/((1+('DIVIDEND VALUATION'!$B$42+'DIVIDEND VALUATION'!$B$43))^12)+('DIVIDEND VALUATION'!$J$3*((1+(JK1))^1)*((1+(JK2))^1)*((1+(JK3))^1)*((1+(JK4))^1)*((1+(JK5))^1)*((1+(JK6))^1)*((1+(JK7))^1)*((1+(JK8))^1)*((1+(JK9))^1)*((1+(JK10))^1)*((1+(JK11))^1)*((1+(JK12))^1)*((1+(JK13))^1))/((1+('DIVIDEND VALUATION'!$B$42+'DIVIDEND VALUATION'!$B$43))^13)+('DIVIDEND VALUATION'!$J$3*((1+(JK1))^1)*((1+(JK2))^1)*((1+(JK3))^1)*((1+(JK4))^1)*((1+(JK5))^1)*((1+(JK6))^1)*((1+(JK7))^1)*((1+(JK8))^1)*((1+(JK9))^1)*((1+(JK10))^1)*((1+(JK11))^1)*((1+(JK12))^1)*((1+(JK13))^1)*((1+(JK14))^1))/((1+('DIVIDEND VALUATION'!$B$42+'DIVIDEND VALUATION'!$B$43))^14)+('DIVIDEND VALUATION'!$J$3*((1+(JK1))^1)*((1+(JK2))^1)*((1+(JK3))^1)*((1+(JK4))^1)*((1+(JK5))^1)*((1+(JK6))^1)*((1+(JK7))^1)*((1+(JK8))^1)*((1+(JK9))^1)*((1+(JK10))^1)*((1+(JK11))^1)*((1+(JK12))^1)*((1+(JK13))^1)*((1+(JK14))^1)*((1+(JK15))^1))/((1+('DIVIDEND VALUATION'!$B$42+'DIVIDEND VALUATION'!$B$43))^15)+(('DIVIDEND VALUATION'!$J$3*((1+(JK1))^1)*((1+(JK2))^1)*((1+(JK3))^1)*((1+(JK4))^1)*((1+(JK5))^1)*((1+(JK6))^1)*((1+(JK7))^1)*((1+(JK8))^1)*((1+(JK9))^1)*((1+(JK10))^1)*((1+(JK11))^1)*((1+(JK12))^1)*((1+(JK13))^1)*((1+(JK14))^1)*((1+(JK15))^1))/((1+('DIVIDEND VALUATION'!$B$42+'DIVIDEND VALUATION'!$B$43))^15)/('DIVIDEND VALUATION'!$B$42-'DIVIDEND VALUATION'!$B$43)))))</f>
        <v>63.061788956846925</v>
      </c>
      <c r="JL16" s="32">
        <f ca="1">SUM(((('DIVIDEND VALUATION'!$J$3*((1+(JL1))^1))/((1+('DIVIDEND VALUATION'!$B$42+'DIVIDEND VALUATION'!$B$43))^1)+('DIVIDEND VALUATION'!$J$3*((1+(JL1))^1)*((1+(JL2))^1))/((1+('DIVIDEND VALUATION'!$B$42+'DIVIDEND VALUATION'!$B$43))^2)+('DIVIDEND VALUATION'!$J$3*((1+(JL1))^1)*((1+(JL2))^1)*((1+(JL3))^1))/((1+('DIVIDEND VALUATION'!$B$42+'DIVIDEND VALUATION'!$B$43))^3)+('DIVIDEND VALUATION'!$J$3*((1+(JL1))^1)*((1+(JL2))^1)*((1+(JL3))^1)*((1+(JL4))^1))/((1+('DIVIDEND VALUATION'!$B$42+'DIVIDEND VALUATION'!$B$43))^4)+('DIVIDEND VALUATION'!$J$3*((1+(JL1))^1)*((1+(JL2))^1)*((1+(JL3))^1)*((1+(JL4))^1)*((1+(JL5))^1))/((1+('DIVIDEND VALUATION'!$B$42+'DIVIDEND VALUATION'!$B$43))^5)+('DIVIDEND VALUATION'!$J$3*((1+(JL1))^1)*((1+(JL2))^1)*((1+(JL3))^1)*((1+(JL4))^1)*((1+(JL5))^1)*((1+(JL6))^1))/((1+('DIVIDEND VALUATION'!$B$42+'DIVIDEND VALUATION'!$B$43))^6)+('DIVIDEND VALUATION'!$J$3*((1+(JL1))^1)*((1+(JL2))^1)*((1+(JL3))^1)*((1+(JL4))^1)*((1+(JL5))^1)*((1+(JL6))^1)*((1+(JL7))^1))/((1+('DIVIDEND VALUATION'!$B$42+'DIVIDEND VALUATION'!$B$43))^7)+('DIVIDEND VALUATION'!$J$3*((1+(JL1))^1)*((1+(JL2))^1)*((1+(JL3))^1)*((1+(JL4))^1)*((1+(JL5))^1)*((1+(JL6))^1)*((1+(JL7))^1)*((1+(JL8))^1))/((1+('DIVIDEND VALUATION'!$B$42+'DIVIDEND VALUATION'!$B$43))^8)+('DIVIDEND VALUATION'!$J$3*((1+(JL1))^1)*((1+(JL2))^1)*((1+(JL3))^1)*((1+(JL4))^1)*((1+(JL5))^1)*((1+(JL6))^1)*((1+(JL7))^1)*((1+(JL8))^1)*((1+(JL9))^1))/((1+('DIVIDEND VALUATION'!$B$42+'DIVIDEND VALUATION'!$B$43))^9)+('DIVIDEND VALUATION'!$J$3*((1+(JL1))^1)*((1+(JL2))^1)*((1+(JL3))^1)*((1+(JL4))^1)*((1+(JL5))^1)*((1+(JL6))^1)*((1+(JL7))^1)*((1+(JL8))^1)*((1+(JL9))^1)*((1+(JL10))^1))/((1+('DIVIDEND VALUATION'!$B$42+'DIVIDEND VALUATION'!$B$43))^10)+('DIVIDEND VALUATION'!$J$3*((1+(JL1))^1)*((1+(JL2))^1)*((1+(JL3))^1)*((1+(JL4))^1)*((1+(JL5))^1)*((1+(JL6))^1)*((1+(JL7))^1)*((1+(JL8))^1)*((1+(JL9))^1)*((1+(JL10))^1)*((1+(JL11))^1))/((1+('DIVIDEND VALUATION'!$B$42+'DIVIDEND VALUATION'!$B$43))^11)+('DIVIDEND VALUATION'!$J$3*((1+(JL1))^1)*((1+(JL2))^1)*((1+(JL3))^1)*((1+(JL4))^1)*((1+(JL5))^1)*((1+(JL6))^1)*((1+(JL7))^1)*((1+(JL8))^1)*((1+(JL9))^1)*((1+(JL10))^1)*((1+(JL11))^1)*((1+(JL12))^1))/((1+('DIVIDEND VALUATION'!$B$42+'DIVIDEND VALUATION'!$B$43))^12)+('DIVIDEND VALUATION'!$J$3*((1+(JL1))^1)*((1+(JL2))^1)*((1+(JL3))^1)*((1+(JL4))^1)*((1+(JL5))^1)*((1+(JL6))^1)*((1+(JL7))^1)*((1+(JL8))^1)*((1+(JL9))^1)*((1+(JL10))^1)*((1+(JL11))^1)*((1+(JL12))^1)*((1+(JL13))^1))/((1+('DIVIDEND VALUATION'!$B$42+'DIVIDEND VALUATION'!$B$43))^13)+('DIVIDEND VALUATION'!$J$3*((1+(JL1))^1)*((1+(JL2))^1)*((1+(JL3))^1)*((1+(JL4))^1)*((1+(JL5))^1)*((1+(JL6))^1)*((1+(JL7))^1)*((1+(JL8))^1)*((1+(JL9))^1)*((1+(JL10))^1)*((1+(JL11))^1)*((1+(JL12))^1)*((1+(JL13))^1)*((1+(JL14))^1))/((1+('DIVIDEND VALUATION'!$B$42+'DIVIDEND VALUATION'!$B$43))^14)+('DIVIDEND VALUATION'!$J$3*((1+(JL1))^1)*((1+(JL2))^1)*((1+(JL3))^1)*((1+(JL4))^1)*((1+(JL5))^1)*((1+(JL6))^1)*((1+(JL7))^1)*((1+(JL8))^1)*((1+(JL9))^1)*((1+(JL10))^1)*((1+(JL11))^1)*((1+(JL12))^1)*((1+(JL13))^1)*((1+(JL14))^1)*((1+(JL15))^1))/((1+('DIVIDEND VALUATION'!$B$42+'DIVIDEND VALUATION'!$B$43))^15)+(('DIVIDEND VALUATION'!$J$3*((1+(JL1))^1)*((1+(JL2))^1)*((1+(JL3))^1)*((1+(JL4))^1)*((1+(JL5))^1)*((1+(JL6))^1)*((1+(JL7))^1)*((1+(JL8))^1)*((1+(JL9))^1)*((1+(JL10))^1)*((1+(JL11))^1)*((1+(JL12))^1)*((1+(JL13))^1)*((1+(JL14))^1)*((1+(JL15))^1))/((1+('DIVIDEND VALUATION'!$B$42+'DIVIDEND VALUATION'!$B$43))^15)/('DIVIDEND VALUATION'!$B$42-'DIVIDEND VALUATION'!$B$43)))))</f>
        <v>63.729221932851232</v>
      </c>
      <c r="JM16" s="32">
        <f ca="1">SUM(((('DIVIDEND VALUATION'!$J$3*((1+(JM1))^1))/((1+('DIVIDEND VALUATION'!$B$42+'DIVIDEND VALUATION'!$B$43))^1)+('DIVIDEND VALUATION'!$J$3*((1+(JM1))^1)*((1+(JM2))^1))/((1+('DIVIDEND VALUATION'!$B$42+'DIVIDEND VALUATION'!$B$43))^2)+('DIVIDEND VALUATION'!$J$3*((1+(JM1))^1)*((1+(JM2))^1)*((1+(JM3))^1))/((1+('DIVIDEND VALUATION'!$B$42+'DIVIDEND VALUATION'!$B$43))^3)+('DIVIDEND VALUATION'!$J$3*((1+(JM1))^1)*((1+(JM2))^1)*((1+(JM3))^1)*((1+(JM4))^1))/((1+('DIVIDEND VALUATION'!$B$42+'DIVIDEND VALUATION'!$B$43))^4)+('DIVIDEND VALUATION'!$J$3*((1+(JM1))^1)*((1+(JM2))^1)*((1+(JM3))^1)*((1+(JM4))^1)*((1+(JM5))^1))/((1+('DIVIDEND VALUATION'!$B$42+'DIVIDEND VALUATION'!$B$43))^5)+('DIVIDEND VALUATION'!$J$3*((1+(JM1))^1)*((1+(JM2))^1)*((1+(JM3))^1)*((1+(JM4))^1)*((1+(JM5))^1)*((1+(JM6))^1))/((1+('DIVIDEND VALUATION'!$B$42+'DIVIDEND VALUATION'!$B$43))^6)+('DIVIDEND VALUATION'!$J$3*((1+(JM1))^1)*((1+(JM2))^1)*((1+(JM3))^1)*((1+(JM4))^1)*((1+(JM5))^1)*((1+(JM6))^1)*((1+(JM7))^1))/((1+('DIVIDEND VALUATION'!$B$42+'DIVIDEND VALUATION'!$B$43))^7)+('DIVIDEND VALUATION'!$J$3*((1+(JM1))^1)*((1+(JM2))^1)*((1+(JM3))^1)*((1+(JM4))^1)*((1+(JM5))^1)*((1+(JM6))^1)*((1+(JM7))^1)*((1+(JM8))^1))/((1+('DIVIDEND VALUATION'!$B$42+'DIVIDEND VALUATION'!$B$43))^8)+('DIVIDEND VALUATION'!$J$3*((1+(JM1))^1)*((1+(JM2))^1)*((1+(JM3))^1)*((1+(JM4))^1)*((1+(JM5))^1)*((1+(JM6))^1)*((1+(JM7))^1)*((1+(JM8))^1)*((1+(JM9))^1))/((1+('DIVIDEND VALUATION'!$B$42+'DIVIDEND VALUATION'!$B$43))^9)+('DIVIDEND VALUATION'!$J$3*((1+(JM1))^1)*((1+(JM2))^1)*((1+(JM3))^1)*((1+(JM4))^1)*((1+(JM5))^1)*((1+(JM6))^1)*((1+(JM7))^1)*((1+(JM8))^1)*((1+(JM9))^1)*((1+(JM10))^1))/((1+('DIVIDEND VALUATION'!$B$42+'DIVIDEND VALUATION'!$B$43))^10)+('DIVIDEND VALUATION'!$J$3*((1+(JM1))^1)*((1+(JM2))^1)*((1+(JM3))^1)*((1+(JM4))^1)*((1+(JM5))^1)*((1+(JM6))^1)*((1+(JM7))^1)*((1+(JM8))^1)*((1+(JM9))^1)*((1+(JM10))^1)*((1+(JM11))^1))/((1+('DIVIDEND VALUATION'!$B$42+'DIVIDEND VALUATION'!$B$43))^11)+('DIVIDEND VALUATION'!$J$3*((1+(JM1))^1)*((1+(JM2))^1)*((1+(JM3))^1)*((1+(JM4))^1)*((1+(JM5))^1)*((1+(JM6))^1)*((1+(JM7))^1)*((1+(JM8))^1)*((1+(JM9))^1)*((1+(JM10))^1)*((1+(JM11))^1)*((1+(JM12))^1))/((1+('DIVIDEND VALUATION'!$B$42+'DIVIDEND VALUATION'!$B$43))^12)+('DIVIDEND VALUATION'!$J$3*((1+(JM1))^1)*((1+(JM2))^1)*((1+(JM3))^1)*((1+(JM4))^1)*((1+(JM5))^1)*((1+(JM6))^1)*((1+(JM7))^1)*((1+(JM8))^1)*((1+(JM9))^1)*((1+(JM10))^1)*((1+(JM11))^1)*((1+(JM12))^1)*((1+(JM13))^1))/((1+('DIVIDEND VALUATION'!$B$42+'DIVIDEND VALUATION'!$B$43))^13)+('DIVIDEND VALUATION'!$J$3*((1+(JM1))^1)*((1+(JM2))^1)*((1+(JM3))^1)*((1+(JM4))^1)*((1+(JM5))^1)*((1+(JM6))^1)*((1+(JM7))^1)*((1+(JM8))^1)*((1+(JM9))^1)*((1+(JM10))^1)*((1+(JM11))^1)*((1+(JM12))^1)*((1+(JM13))^1)*((1+(JM14))^1))/((1+('DIVIDEND VALUATION'!$B$42+'DIVIDEND VALUATION'!$B$43))^14)+('DIVIDEND VALUATION'!$J$3*((1+(JM1))^1)*((1+(JM2))^1)*((1+(JM3))^1)*((1+(JM4))^1)*((1+(JM5))^1)*((1+(JM6))^1)*((1+(JM7))^1)*((1+(JM8))^1)*((1+(JM9))^1)*((1+(JM10))^1)*((1+(JM11))^1)*((1+(JM12))^1)*((1+(JM13))^1)*((1+(JM14))^1)*((1+(JM15))^1))/((1+('DIVIDEND VALUATION'!$B$42+'DIVIDEND VALUATION'!$B$43))^15)+(('DIVIDEND VALUATION'!$J$3*((1+(JM1))^1)*((1+(JM2))^1)*((1+(JM3))^1)*((1+(JM4))^1)*((1+(JM5))^1)*((1+(JM6))^1)*((1+(JM7))^1)*((1+(JM8))^1)*((1+(JM9))^1)*((1+(JM10))^1)*((1+(JM11))^1)*((1+(JM12))^1)*((1+(JM13))^1)*((1+(JM14))^1)*((1+(JM15))^1))/((1+('DIVIDEND VALUATION'!$B$42+'DIVIDEND VALUATION'!$B$43))^15)/('DIVIDEND VALUATION'!$B$42-'DIVIDEND VALUATION'!$B$43)))))</f>
        <v>47.545559118489756</v>
      </c>
      <c r="JN16" s="32">
        <f ca="1">SUM(((('DIVIDEND VALUATION'!$J$3*((1+(JN1))^1))/((1+('DIVIDEND VALUATION'!$B$42+'DIVIDEND VALUATION'!$B$43))^1)+('DIVIDEND VALUATION'!$J$3*((1+(JN1))^1)*((1+(JN2))^1))/((1+('DIVIDEND VALUATION'!$B$42+'DIVIDEND VALUATION'!$B$43))^2)+('DIVIDEND VALUATION'!$J$3*((1+(JN1))^1)*((1+(JN2))^1)*((1+(JN3))^1))/((1+('DIVIDEND VALUATION'!$B$42+'DIVIDEND VALUATION'!$B$43))^3)+('DIVIDEND VALUATION'!$J$3*((1+(JN1))^1)*((1+(JN2))^1)*((1+(JN3))^1)*((1+(JN4))^1))/((1+('DIVIDEND VALUATION'!$B$42+'DIVIDEND VALUATION'!$B$43))^4)+('DIVIDEND VALUATION'!$J$3*((1+(JN1))^1)*((1+(JN2))^1)*((1+(JN3))^1)*((1+(JN4))^1)*((1+(JN5))^1))/((1+('DIVIDEND VALUATION'!$B$42+'DIVIDEND VALUATION'!$B$43))^5)+('DIVIDEND VALUATION'!$J$3*((1+(JN1))^1)*((1+(JN2))^1)*((1+(JN3))^1)*((1+(JN4))^1)*((1+(JN5))^1)*((1+(JN6))^1))/((1+('DIVIDEND VALUATION'!$B$42+'DIVIDEND VALUATION'!$B$43))^6)+('DIVIDEND VALUATION'!$J$3*((1+(JN1))^1)*((1+(JN2))^1)*((1+(JN3))^1)*((1+(JN4))^1)*((1+(JN5))^1)*((1+(JN6))^1)*((1+(JN7))^1))/((1+('DIVIDEND VALUATION'!$B$42+'DIVIDEND VALUATION'!$B$43))^7)+('DIVIDEND VALUATION'!$J$3*((1+(JN1))^1)*((1+(JN2))^1)*((1+(JN3))^1)*((1+(JN4))^1)*((1+(JN5))^1)*((1+(JN6))^1)*((1+(JN7))^1)*((1+(JN8))^1))/((1+('DIVIDEND VALUATION'!$B$42+'DIVIDEND VALUATION'!$B$43))^8)+('DIVIDEND VALUATION'!$J$3*((1+(JN1))^1)*((1+(JN2))^1)*((1+(JN3))^1)*((1+(JN4))^1)*((1+(JN5))^1)*((1+(JN6))^1)*((1+(JN7))^1)*((1+(JN8))^1)*((1+(JN9))^1))/((1+('DIVIDEND VALUATION'!$B$42+'DIVIDEND VALUATION'!$B$43))^9)+('DIVIDEND VALUATION'!$J$3*((1+(JN1))^1)*((1+(JN2))^1)*((1+(JN3))^1)*((1+(JN4))^1)*((1+(JN5))^1)*((1+(JN6))^1)*((1+(JN7))^1)*((1+(JN8))^1)*((1+(JN9))^1)*((1+(JN10))^1))/((1+('DIVIDEND VALUATION'!$B$42+'DIVIDEND VALUATION'!$B$43))^10)+('DIVIDEND VALUATION'!$J$3*((1+(JN1))^1)*((1+(JN2))^1)*((1+(JN3))^1)*((1+(JN4))^1)*((1+(JN5))^1)*((1+(JN6))^1)*((1+(JN7))^1)*((1+(JN8))^1)*((1+(JN9))^1)*((1+(JN10))^1)*((1+(JN11))^1))/((1+('DIVIDEND VALUATION'!$B$42+'DIVIDEND VALUATION'!$B$43))^11)+('DIVIDEND VALUATION'!$J$3*((1+(JN1))^1)*((1+(JN2))^1)*((1+(JN3))^1)*((1+(JN4))^1)*((1+(JN5))^1)*((1+(JN6))^1)*((1+(JN7))^1)*((1+(JN8))^1)*((1+(JN9))^1)*((1+(JN10))^1)*((1+(JN11))^1)*((1+(JN12))^1))/((1+('DIVIDEND VALUATION'!$B$42+'DIVIDEND VALUATION'!$B$43))^12)+('DIVIDEND VALUATION'!$J$3*((1+(JN1))^1)*((1+(JN2))^1)*((1+(JN3))^1)*((1+(JN4))^1)*((1+(JN5))^1)*((1+(JN6))^1)*((1+(JN7))^1)*((1+(JN8))^1)*((1+(JN9))^1)*((1+(JN10))^1)*((1+(JN11))^1)*((1+(JN12))^1)*((1+(JN13))^1))/((1+('DIVIDEND VALUATION'!$B$42+'DIVIDEND VALUATION'!$B$43))^13)+('DIVIDEND VALUATION'!$J$3*((1+(JN1))^1)*((1+(JN2))^1)*((1+(JN3))^1)*((1+(JN4))^1)*((1+(JN5))^1)*((1+(JN6))^1)*((1+(JN7))^1)*((1+(JN8))^1)*((1+(JN9))^1)*((1+(JN10))^1)*((1+(JN11))^1)*((1+(JN12))^1)*((1+(JN13))^1)*((1+(JN14))^1))/((1+('DIVIDEND VALUATION'!$B$42+'DIVIDEND VALUATION'!$B$43))^14)+('DIVIDEND VALUATION'!$J$3*((1+(JN1))^1)*((1+(JN2))^1)*((1+(JN3))^1)*((1+(JN4))^1)*((1+(JN5))^1)*((1+(JN6))^1)*((1+(JN7))^1)*((1+(JN8))^1)*((1+(JN9))^1)*((1+(JN10))^1)*((1+(JN11))^1)*((1+(JN12))^1)*((1+(JN13))^1)*((1+(JN14))^1)*((1+(JN15))^1))/((1+('DIVIDEND VALUATION'!$B$42+'DIVIDEND VALUATION'!$B$43))^15)+(('DIVIDEND VALUATION'!$J$3*((1+(JN1))^1)*((1+(JN2))^1)*((1+(JN3))^1)*((1+(JN4))^1)*((1+(JN5))^1)*((1+(JN6))^1)*((1+(JN7))^1)*((1+(JN8))^1)*((1+(JN9))^1)*((1+(JN10))^1)*((1+(JN11))^1)*((1+(JN12))^1)*((1+(JN13))^1)*((1+(JN14))^1)*((1+(JN15))^1))/((1+('DIVIDEND VALUATION'!$B$42+'DIVIDEND VALUATION'!$B$43))^15)/('DIVIDEND VALUATION'!$B$42-'DIVIDEND VALUATION'!$B$43)))))</f>
        <v>70.46135123832471</v>
      </c>
      <c r="JO16" s="32">
        <f ca="1">SUM(((('DIVIDEND VALUATION'!$J$3*((1+(JO1))^1))/((1+('DIVIDEND VALUATION'!$B$42+'DIVIDEND VALUATION'!$B$43))^1)+('DIVIDEND VALUATION'!$J$3*((1+(JO1))^1)*((1+(JO2))^1))/((1+('DIVIDEND VALUATION'!$B$42+'DIVIDEND VALUATION'!$B$43))^2)+('DIVIDEND VALUATION'!$J$3*((1+(JO1))^1)*((1+(JO2))^1)*((1+(JO3))^1))/((1+('DIVIDEND VALUATION'!$B$42+'DIVIDEND VALUATION'!$B$43))^3)+('DIVIDEND VALUATION'!$J$3*((1+(JO1))^1)*((1+(JO2))^1)*((1+(JO3))^1)*((1+(JO4))^1))/((1+('DIVIDEND VALUATION'!$B$42+'DIVIDEND VALUATION'!$B$43))^4)+('DIVIDEND VALUATION'!$J$3*((1+(JO1))^1)*((1+(JO2))^1)*((1+(JO3))^1)*((1+(JO4))^1)*((1+(JO5))^1))/((1+('DIVIDEND VALUATION'!$B$42+'DIVIDEND VALUATION'!$B$43))^5)+('DIVIDEND VALUATION'!$J$3*((1+(JO1))^1)*((1+(JO2))^1)*((1+(JO3))^1)*((1+(JO4))^1)*((1+(JO5))^1)*((1+(JO6))^1))/((1+('DIVIDEND VALUATION'!$B$42+'DIVIDEND VALUATION'!$B$43))^6)+('DIVIDEND VALUATION'!$J$3*((1+(JO1))^1)*((1+(JO2))^1)*((1+(JO3))^1)*((1+(JO4))^1)*((1+(JO5))^1)*((1+(JO6))^1)*((1+(JO7))^1))/((1+('DIVIDEND VALUATION'!$B$42+'DIVIDEND VALUATION'!$B$43))^7)+('DIVIDEND VALUATION'!$J$3*((1+(JO1))^1)*((1+(JO2))^1)*((1+(JO3))^1)*((1+(JO4))^1)*((1+(JO5))^1)*((1+(JO6))^1)*((1+(JO7))^1)*((1+(JO8))^1))/((1+('DIVIDEND VALUATION'!$B$42+'DIVIDEND VALUATION'!$B$43))^8)+('DIVIDEND VALUATION'!$J$3*((1+(JO1))^1)*((1+(JO2))^1)*((1+(JO3))^1)*((1+(JO4))^1)*((1+(JO5))^1)*((1+(JO6))^1)*((1+(JO7))^1)*((1+(JO8))^1)*((1+(JO9))^1))/((1+('DIVIDEND VALUATION'!$B$42+'DIVIDEND VALUATION'!$B$43))^9)+('DIVIDEND VALUATION'!$J$3*((1+(JO1))^1)*((1+(JO2))^1)*((1+(JO3))^1)*((1+(JO4))^1)*((1+(JO5))^1)*((1+(JO6))^1)*((1+(JO7))^1)*((1+(JO8))^1)*((1+(JO9))^1)*((1+(JO10))^1))/((1+('DIVIDEND VALUATION'!$B$42+'DIVIDEND VALUATION'!$B$43))^10)+('DIVIDEND VALUATION'!$J$3*((1+(JO1))^1)*((1+(JO2))^1)*((1+(JO3))^1)*((1+(JO4))^1)*((1+(JO5))^1)*((1+(JO6))^1)*((1+(JO7))^1)*((1+(JO8))^1)*((1+(JO9))^1)*((1+(JO10))^1)*((1+(JO11))^1))/((1+('DIVIDEND VALUATION'!$B$42+'DIVIDEND VALUATION'!$B$43))^11)+('DIVIDEND VALUATION'!$J$3*((1+(JO1))^1)*((1+(JO2))^1)*((1+(JO3))^1)*((1+(JO4))^1)*((1+(JO5))^1)*((1+(JO6))^1)*((1+(JO7))^1)*((1+(JO8))^1)*((1+(JO9))^1)*((1+(JO10))^1)*((1+(JO11))^1)*((1+(JO12))^1))/((1+('DIVIDEND VALUATION'!$B$42+'DIVIDEND VALUATION'!$B$43))^12)+('DIVIDEND VALUATION'!$J$3*((1+(JO1))^1)*((1+(JO2))^1)*((1+(JO3))^1)*((1+(JO4))^1)*((1+(JO5))^1)*((1+(JO6))^1)*((1+(JO7))^1)*((1+(JO8))^1)*((1+(JO9))^1)*((1+(JO10))^1)*((1+(JO11))^1)*((1+(JO12))^1)*((1+(JO13))^1))/((1+('DIVIDEND VALUATION'!$B$42+'DIVIDEND VALUATION'!$B$43))^13)+('DIVIDEND VALUATION'!$J$3*((1+(JO1))^1)*((1+(JO2))^1)*((1+(JO3))^1)*((1+(JO4))^1)*((1+(JO5))^1)*((1+(JO6))^1)*((1+(JO7))^1)*((1+(JO8))^1)*((1+(JO9))^1)*((1+(JO10))^1)*((1+(JO11))^1)*((1+(JO12))^1)*((1+(JO13))^1)*((1+(JO14))^1))/((1+('DIVIDEND VALUATION'!$B$42+'DIVIDEND VALUATION'!$B$43))^14)+('DIVIDEND VALUATION'!$J$3*((1+(JO1))^1)*((1+(JO2))^1)*((1+(JO3))^1)*((1+(JO4))^1)*((1+(JO5))^1)*((1+(JO6))^1)*((1+(JO7))^1)*((1+(JO8))^1)*((1+(JO9))^1)*((1+(JO10))^1)*((1+(JO11))^1)*((1+(JO12))^1)*((1+(JO13))^1)*((1+(JO14))^1)*((1+(JO15))^1))/((1+('DIVIDEND VALUATION'!$B$42+'DIVIDEND VALUATION'!$B$43))^15)+(('DIVIDEND VALUATION'!$J$3*((1+(JO1))^1)*((1+(JO2))^1)*((1+(JO3))^1)*((1+(JO4))^1)*((1+(JO5))^1)*((1+(JO6))^1)*((1+(JO7))^1)*((1+(JO8))^1)*((1+(JO9))^1)*((1+(JO10))^1)*((1+(JO11))^1)*((1+(JO12))^1)*((1+(JO13))^1)*((1+(JO14))^1)*((1+(JO15))^1))/((1+('DIVIDEND VALUATION'!$B$42+'DIVIDEND VALUATION'!$B$43))^15)/('DIVIDEND VALUATION'!$B$42-'DIVIDEND VALUATION'!$B$43)))))</f>
        <v>38.915059128042735</v>
      </c>
      <c r="JP16" s="32">
        <f ca="1">SUM(((('DIVIDEND VALUATION'!$J$3*((1+(JP1))^1))/((1+('DIVIDEND VALUATION'!$B$42+'DIVIDEND VALUATION'!$B$43))^1)+('DIVIDEND VALUATION'!$J$3*((1+(JP1))^1)*((1+(JP2))^1))/((1+('DIVIDEND VALUATION'!$B$42+'DIVIDEND VALUATION'!$B$43))^2)+('DIVIDEND VALUATION'!$J$3*((1+(JP1))^1)*((1+(JP2))^1)*((1+(JP3))^1))/((1+('DIVIDEND VALUATION'!$B$42+'DIVIDEND VALUATION'!$B$43))^3)+('DIVIDEND VALUATION'!$J$3*((1+(JP1))^1)*((1+(JP2))^1)*((1+(JP3))^1)*((1+(JP4))^1))/((1+('DIVIDEND VALUATION'!$B$42+'DIVIDEND VALUATION'!$B$43))^4)+('DIVIDEND VALUATION'!$J$3*((1+(JP1))^1)*((1+(JP2))^1)*((1+(JP3))^1)*((1+(JP4))^1)*((1+(JP5))^1))/((1+('DIVIDEND VALUATION'!$B$42+'DIVIDEND VALUATION'!$B$43))^5)+('DIVIDEND VALUATION'!$J$3*((1+(JP1))^1)*((1+(JP2))^1)*((1+(JP3))^1)*((1+(JP4))^1)*((1+(JP5))^1)*((1+(JP6))^1))/((1+('DIVIDEND VALUATION'!$B$42+'DIVIDEND VALUATION'!$B$43))^6)+('DIVIDEND VALUATION'!$J$3*((1+(JP1))^1)*((1+(JP2))^1)*((1+(JP3))^1)*((1+(JP4))^1)*((1+(JP5))^1)*((1+(JP6))^1)*((1+(JP7))^1))/((1+('DIVIDEND VALUATION'!$B$42+'DIVIDEND VALUATION'!$B$43))^7)+('DIVIDEND VALUATION'!$J$3*((1+(JP1))^1)*((1+(JP2))^1)*((1+(JP3))^1)*((1+(JP4))^1)*((1+(JP5))^1)*((1+(JP6))^1)*((1+(JP7))^1)*((1+(JP8))^1))/((1+('DIVIDEND VALUATION'!$B$42+'DIVIDEND VALUATION'!$B$43))^8)+('DIVIDEND VALUATION'!$J$3*((1+(JP1))^1)*((1+(JP2))^1)*((1+(JP3))^1)*((1+(JP4))^1)*((1+(JP5))^1)*((1+(JP6))^1)*((1+(JP7))^1)*((1+(JP8))^1)*((1+(JP9))^1))/((1+('DIVIDEND VALUATION'!$B$42+'DIVIDEND VALUATION'!$B$43))^9)+('DIVIDEND VALUATION'!$J$3*((1+(JP1))^1)*((1+(JP2))^1)*((1+(JP3))^1)*((1+(JP4))^1)*((1+(JP5))^1)*((1+(JP6))^1)*((1+(JP7))^1)*((1+(JP8))^1)*((1+(JP9))^1)*((1+(JP10))^1))/((1+('DIVIDEND VALUATION'!$B$42+'DIVIDEND VALUATION'!$B$43))^10)+('DIVIDEND VALUATION'!$J$3*((1+(JP1))^1)*((1+(JP2))^1)*((1+(JP3))^1)*((1+(JP4))^1)*((1+(JP5))^1)*((1+(JP6))^1)*((1+(JP7))^1)*((1+(JP8))^1)*((1+(JP9))^1)*((1+(JP10))^1)*((1+(JP11))^1))/((1+('DIVIDEND VALUATION'!$B$42+'DIVIDEND VALUATION'!$B$43))^11)+('DIVIDEND VALUATION'!$J$3*((1+(JP1))^1)*((1+(JP2))^1)*((1+(JP3))^1)*((1+(JP4))^1)*((1+(JP5))^1)*((1+(JP6))^1)*((1+(JP7))^1)*((1+(JP8))^1)*((1+(JP9))^1)*((1+(JP10))^1)*((1+(JP11))^1)*((1+(JP12))^1))/((1+('DIVIDEND VALUATION'!$B$42+'DIVIDEND VALUATION'!$B$43))^12)+('DIVIDEND VALUATION'!$J$3*((1+(JP1))^1)*((1+(JP2))^1)*((1+(JP3))^1)*((1+(JP4))^1)*((1+(JP5))^1)*((1+(JP6))^1)*((1+(JP7))^1)*((1+(JP8))^1)*((1+(JP9))^1)*((1+(JP10))^1)*((1+(JP11))^1)*((1+(JP12))^1)*((1+(JP13))^1))/((1+('DIVIDEND VALUATION'!$B$42+'DIVIDEND VALUATION'!$B$43))^13)+('DIVIDEND VALUATION'!$J$3*((1+(JP1))^1)*((1+(JP2))^1)*((1+(JP3))^1)*((1+(JP4))^1)*((1+(JP5))^1)*((1+(JP6))^1)*((1+(JP7))^1)*((1+(JP8))^1)*((1+(JP9))^1)*((1+(JP10))^1)*((1+(JP11))^1)*((1+(JP12))^1)*((1+(JP13))^1)*((1+(JP14))^1))/((1+('DIVIDEND VALUATION'!$B$42+'DIVIDEND VALUATION'!$B$43))^14)+('DIVIDEND VALUATION'!$J$3*((1+(JP1))^1)*((1+(JP2))^1)*((1+(JP3))^1)*((1+(JP4))^1)*((1+(JP5))^1)*((1+(JP6))^1)*((1+(JP7))^1)*((1+(JP8))^1)*((1+(JP9))^1)*((1+(JP10))^1)*((1+(JP11))^1)*((1+(JP12))^1)*((1+(JP13))^1)*((1+(JP14))^1)*((1+(JP15))^1))/((1+('DIVIDEND VALUATION'!$B$42+'DIVIDEND VALUATION'!$B$43))^15)+(('DIVIDEND VALUATION'!$J$3*((1+(JP1))^1)*((1+(JP2))^1)*((1+(JP3))^1)*((1+(JP4))^1)*((1+(JP5))^1)*((1+(JP6))^1)*((1+(JP7))^1)*((1+(JP8))^1)*((1+(JP9))^1)*((1+(JP10))^1)*((1+(JP11))^1)*((1+(JP12))^1)*((1+(JP13))^1)*((1+(JP14))^1)*((1+(JP15))^1))/((1+('DIVIDEND VALUATION'!$B$42+'DIVIDEND VALUATION'!$B$43))^15)/('DIVIDEND VALUATION'!$B$42-'DIVIDEND VALUATION'!$B$43)))))</f>
        <v>27.236096282919402</v>
      </c>
      <c r="JQ16" s="32">
        <f ca="1">SUM(((('DIVIDEND VALUATION'!$J$3*((1+(JQ1))^1))/((1+('DIVIDEND VALUATION'!$B$42+'DIVIDEND VALUATION'!$B$43))^1)+('DIVIDEND VALUATION'!$J$3*((1+(JQ1))^1)*((1+(JQ2))^1))/((1+('DIVIDEND VALUATION'!$B$42+'DIVIDEND VALUATION'!$B$43))^2)+('DIVIDEND VALUATION'!$J$3*((1+(JQ1))^1)*((1+(JQ2))^1)*((1+(JQ3))^1))/((1+('DIVIDEND VALUATION'!$B$42+'DIVIDEND VALUATION'!$B$43))^3)+('DIVIDEND VALUATION'!$J$3*((1+(JQ1))^1)*((1+(JQ2))^1)*((1+(JQ3))^1)*((1+(JQ4))^1))/((1+('DIVIDEND VALUATION'!$B$42+'DIVIDEND VALUATION'!$B$43))^4)+('DIVIDEND VALUATION'!$J$3*((1+(JQ1))^1)*((1+(JQ2))^1)*((1+(JQ3))^1)*((1+(JQ4))^1)*((1+(JQ5))^1))/((1+('DIVIDEND VALUATION'!$B$42+'DIVIDEND VALUATION'!$B$43))^5)+('DIVIDEND VALUATION'!$J$3*((1+(JQ1))^1)*((1+(JQ2))^1)*((1+(JQ3))^1)*((1+(JQ4))^1)*((1+(JQ5))^1)*((1+(JQ6))^1))/((1+('DIVIDEND VALUATION'!$B$42+'DIVIDEND VALUATION'!$B$43))^6)+('DIVIDEND VALUATION'!$J$3*((1+(JQ1))^1)*((1+(JQ2))^1)*((1+(JQ3))^1)*((1+(JQ4))^1)*((1+(JQ5))^1)*((1+(JQ6))^1)*((1+(JQ7))^1))/((1+('DIVIDEND VALUATION'!$B$42+'DIVIDEND VALUATION'!$B$43))^7)+('DIVIDEND VALUATION'!$J$3*((1+(JQ1))^1)*((1+(JQ2))^1)*((1+(JQ3))^1)*((1+(JQ4))^1)*((1+(JQ5))^1)*((1+(JQ6))^1)*((1+(JQ7))^1)*((1+(JQ8))^1))/((1+('DIVIDEND VALUATION'!$B$42+'DIVIDEND VALUATION'!$B$43))^8)+('DIVIDEND VALUATION'!$J$3*((1+(JQ1))^1)*((1+(JQ2))^1)*((1+(JQ3))^1)*((1+(JQ4))^1)*((1+(JQ5))^1)*((1+(JQ6))^1)*((1+(JQ7))^1)*((1+(JQ8))^1)*((1+(JQ9))^1))/((1+('DIVIDEND VALUATION'!$B$42+'DIVIDEND VALUATION'!$B$43))^9)+('DIVIDEND VALUATION'!$J$3*((1+(JQ1))^1)*((1+(JQ2))^1)*((1+(JQ3))^1)*((1+(JQ4))^1)*((1+(JQ5))^1)*((1+(JQ6))^1)*((1+(JQ7))^1)*((1+(JQ8))^1)*((1+(JQ9))^1)*((1+(JQ10))^1))/((1+('DIVIDEND VALUATION'!$B$42+'DIVIDEND VALUATION'!$B$43))^10)+('DIVIDEND VALUATION'!$J$3*((1+(JQ1))^1)*((1+(JQ2))^1)*((1+(JQ3))^1)*((1+(JQ4))^1)*((1+(JQ5))^1)*((1+(JQ6))^1)*((1+(JQ7))^1)*((1+(JQ8))^1)*((1+(JQ9))^1)*((1+(JQ10))^1)*((1+(JQ11))^1))/((1+('DIVIDEND VALUATION'!$B$42+'DIVIDEND VALUATION'!$B$43))^11)+('DIVIDEND VALUATION'!$J$3*((1+(JQ1))^1)*((1+(JQ2))^1)*((1+(JQ3))^1)*((1+(JQ4))^1)*((1+(JQ5))^1)*((1+(JQ6))^1)*((1+(JQ7))^1)*((1+(JQ8))^1)*((1+(JQ9))^1)*((1+(JQ10))^1)*((1+(JQ11))^1)*((1+(JQ12))^1))/((1+('DIVIDEND VALUATION'!$B$42+'DIVIDEND VALUATION'!$B$43))^12)+('DIVIDEND VALUATION'!$J$3*((1+(JQ1))^1)*((1+(JQ2))^1)*((1+(JQ3))^1)*((1+(JQ4))^1)*((1+(JQ5))^1)*((1+(JQ6))^1)*((1+(JQ7))^1)*((1+(JQ8))^1)*((1+(JQ9))^1)*((1+(JQ10))^1)*((1+(JQ11))^1)*((1+(JQ12))^1)*((1+(JQ13))^1))/((1+('DIVIDEND VALUATION'!$B$42+'DIVIDEND VALUATION'!$B$43))^13)+('DIVIDEND VALUATION'!$J$3*((1+(JQ1))^1)*((1+(JQ2))^1)*((1+(JQ3))^1)*((1+(JQ4))^1)*((1+(JQ5))^1)*((1+(JQ6))^1)*((1+(JQ7))^1)*((1+(JQ8))^1)*((1+(JQ9))^1)*((1+(JQ10))^1)*((1+(JQ11))^1)*((1+(JQ12))^1)*((1+(JQ13))^1)*((1+(JQ14))^1))/((1+('DIVIDEND VALUATION'!$B$42+'DIVIDEND VALUATION'!$B$43))^14)+('DIVIDEND VALUATION'!$J$3*((1+(JQ1))^1)*((1+(JQ2))^1)*((1+(JQ3))^1)*((1+(JQ4))^1)*((1+(JQ5))^1)*((1+(JQ6))^1)*((1+(JQ7))^1)*((1+(JQ8))^1)*((1+(JQ9))^1)*((1+(JQ10))^1)*((1+(JQ11))^1)*((1+(JQ12))^1)*((1+(JQ13))^1)*((1+(JQ14))^1)*((1+(JQ15))^1))/((1+('DIVIDEND VALUATION'!$B$42+'DIVIDEND VALUATION'!$B$43))^15)+(('DIVIDEND VALUATION'!$J$3*((1+(JQ1))^1)*((1+(JQ2))^1)*((1+(JQ3))^1)*((1+(JQ4))^1)*((1+(JQ5))^1)*((1+(JQ6))^1)*((1+(JQ7))^1)*((1+(JQ8))^1)*((1+(JQ9))^1)*((1+(JQ10))^1)*((1+(JQ11))^1)*((1+(JQ12))^1)*((1+(JQ13))^1)*((1+(JQ14))^1)*((1+(JQ15))^1))/((1+('DIVIDEND VALUATION'!$B$42+'DIVIDEND VALUATION'!$B$43))^15)/('DIVIDEND VALUATION'!$B$42-'DIVIDEND VALUATION'!$B$43)))))</f>
        <v>35.234303443335271</v>
      </c>
      <c r="JR16" s="32">
        <f ca="1">SUM(((('DIVIDEND VALUATION'!$J$3*((1+(JR1))^1))/((1+('DIVIDEND VALUATION'!$B$42+'DIVIDEND VALUATION'!$B$43))^1)+('DIVIDEND VALUATION'!$J$3*((1+(JR1))^1)*((1+(JR2))^1))/((1+('DIVIDEND VALUATION'!$B$42+'DIVIDEND VALUATION'!$B$43))^2)+('DIVIDEND VALUATION'!$J$3*((1+(JR1))^1)*((1+(JR2))^1)*((1+(JR3))^1))/((1+('DIVIDEND VALUATION'!$B$42+'DIVIDEND VALUATION'!$B$43))^3)+('DIVIDEND VALUATION'!$J$3*((1+(JR1))^1)*((1+(JR2))^1)*((1+(JR3))^1)*((1+(JR4))^1))/((1+('DIVIDEND VALUATION'!$B$42+'DIVIDEND VALUATION'!$B$43))^4)+('DIVIDEND VALUATION'!$J$3*((1+(JR1))^1)*((1+(JR2))^1)*((1+(JR3))^1)*((1+(JR4))^1)*((1+(JR5))^1))/((1+('DIVIDEND VALUATION'!$B$42+'DIVIDEND VALUATION'!$B$43))^5)+('DIVIDEND VALUATION'!$J$3*((1+(JR1))^1)*((1+(JR2))^1)*((1+(JR3))^1)*((1+(JR4))^1)*((1+(JR5))^1)*((1+(JR6))^1))/((1+('DIVIDEND VALUATION'!$B$42+'DIVIDEND VALUATION'!$B$43))^6)+('DIVIDEND VALUATION'!$J$3*((1+(JR1))^1)*((1+(JR2))^1)*((1+(JR3))^1)*((1+(JR4))^1)*((1+(JR5))^1)*((1+(JR6))^1)*((1+(JR7))^1))/((1+('DIVIDEND VALUATION'!$B$42+'DIVIDEND VALUATION'!$B$43))^7)+('DIVIDEND VALUATION'!$J$3*((1+(JR1))^1)*((1+(JR2))^1)*((1+(JR3))^1)*((1+(JR4))^1)*((1+(JR5))^1)*((1+(JR6))^1)*((1+(JR7))^1)*((1+(JR8))^1))/((1+('DIVIDEND VALUATION'!$B$42+'DIVIDEND VALUATION'!$B$43))^8)+('DIVIDEND VALUATION'!$J$3*((1+(JR1))^1)*((1+(JR2))^1)*((1+(JR3))^1)*((1+(JR4))^1)*((1+(JR5))^1)*((1+(JR6))^1)*((1+(JR7))^1)*((1+(JR8))^1)*((1+(JR9))^1))/((1+('DIVIDEND VALUATION'!$B$42+'DIVIDEND VALUATION'!$B$43))^9)+('DIVIDEND VALUATION'!$J$3*((1+(JR1))^1)*((1+(JR2))^1)*((1+(JR3))^1)*((1+(JR4))^1)*((1+(JR5))^1)*((1+(JR6))^1)*((1+(JR7))^1)*((1+(JR8))^1)*((1+(JR9))^1)*((1+(JR10))^1))/((1+('DIVIDEND VALUATION'!$B$42+'DIVIDEND VALUATION'!$B$43))^10)+('DIVIDEND VALUATION'!$J$3*((1+(JR1))^1)*((1+(JR2))^1)*((1+(JR3))^1)*((1+(JR4))^1)*((1+(JR5))^1)*((1+(JR6))^1)*((1+(JR7))^1)*((1+(JR8))^1)*((1+(JR9))^1)*((1+(JR10))^1)*((1+(JR11))^1))/((1+('DIVIDEND VALUATION'!$B$42+'DIVIDEND VALUATION'!$B$43))^11)+('DIVIDEND VALUATION'!$J$3*((1+(JR1))^1)*((1+(JR2))^1)*((1+(JR3))^1)*((1+(JR4))^1)*((1+(JR5))^1)*((1+(JR6))^1)*((1+(JR7))^1)*((1+(JR8))^1)*((1+(JR9))^1)*((1+(JR10))^1)*((1+(JR11))^1)*((1+(JR12))^1))/((1+('DIVIDEND VALUATION'!$B$42+'DIVIDEND VALUATION'!$B$43))^12)+('DIVIDEND VALUATION'!$J$3*((1+(JR1))^1)*((1+(JR2))^1)*((1+(JR3))^1)*((1+(JR4))^1)*((1+(JR5))^1)*((1+(JR6))^1)*((1+(JR7))^1)*((1+(JR8))^1)*((1+(JR9))^1)*((1+(JR10))^1)*((1+(JR11))^1)*((1+(JR12))^1)*((1+(JR13))^1))/((1+('DIVIDEND VALUATION'!$B$42+'DIVIDEND VALUATION'!$B$43))^13)+('DIVIDEND VALUATION'!$J$3*((1+(JR1))^1)*((1+(JR2))^1)*((1+(JR3))^1)*((1+(JR4))^1)*((1+(JR5))^1)*((1+(JR6))^1)*((1+(JR7))^1)*((1+(JR8))^1)*((1+(JR9))^1)*((1+(JR10))^1)*((1+(JR11))^1)*((1+(JR12))^1)*((1+(JR13))^1)*((1+(JR14))^1))/((1+('DIVIDEND VALUATION'!$B$42+'DIVIDEND VALUATION'!$B$43))^14)+('DIVIDEND VALUATION'!$J$3*((1+(JR1))^1)*((1+(JR2))^1)*((1+(JR3))^1)*((1+(JR4))^1)*((1+(JR5))^1)*((1+(JR6))^1)*((1+(JR7))^1)*((1+(JR8))^1)*((1+(JR9))^1)*((1+(JR10))^1)*((1+(JR11))^1)*((1+(JR12))^1)*((1+(JR13))^1)*((1+(JR14))^1)*((1+(JR15))^1))/((1+('DIVIDEND VALUATION'!$B$42+'DIVIDEND VALUATION'!$B$43))^15)+(('DIVIDEND VALUATION'!$J$3*((1+(JR1))^1)*((1+(JR2))^1)*((1+(JR3))^1)*((1+(JR4))^1)*((1+(JR5))^1)*((1+(JR6))^1)*((1+(JR7))^1)*((1+(JR8))^1)*((1+(JR9))^1)*((1+(JR10))^1)*((1+(JR11))^1)*((1+(JR12))^1)*((1+(JR13))^1)*((1+(JR14))^1)*((1+(JR15))^1))/((1+('DIVIDEND VALUATION'!$B$42+'DIVIDEND VALUATION'!$B$43))^15)/('DIVIDEND VALUATION'!$B$42-'DIVIDEND VALUATION'!$B$43)))))</f>
        <v>80.186179451193908</v>
      </c>
      <c r="JS16" s="32">
        <f ca="1">SUM(((('DIVIDEND VALUATION'!$J$3*((1+(JS1))^1))/((1+('DIVIDEND VALUATION'!$B$42+'DIVIDEND VALUATION'!$B$43))^1)+('DIVIDEND VALUATION'!$J$3*((1+(JS1))^1)*((1+(JS2))^1))/((1+('DIVIDEND VALUATION'!$B$42+'DIVIDEND VALUATION'!$B$43))^2)+('DIVIDEND VALUATION'!$J$3*((1+(JS1))^1)*((1+(JS2))^1)*((1+(JS3))^1))/((1+('DIVIDEND VALUATION'!$B$42+'DIVIDEND VALUATION'!$B$43))^3)+('DIVIDEND VALUATION'!$J$3*((1+(JS1))^1)*((1+(JS2))^1)*((1+(JS3))^1)*((1+(JS4))^1))/((1+('DIVIDEND VALUATION'!$B$42+'DIVIDEND VALUATION'!$B$43))^4)+('DIVIDEND VALUATION'!$J$3*((1+(JS1))^1)*((1+(JS2))^1)*((1+(JS3))^1)*((1+(JS4))^1)*((1+(JS5))^1))/((1+('DIVIDEND VALUATION'!$B$42+'DIVIDEND VALUATION'!$B$43))^5)+('DIVIDEND VALUATION'!$J$3*((1+(JS1))^1)*((1+(JS2))^1)*((1+(JS3))^1)*((1+(JS4))^1)*((1+(JS5))^1)*((1+(JS6))^1))/((1+('DIVIDEND VALUATION'!$B$42+'DIVIDEND VALUATION'!$B$43))^6)+('DIVIDEND VALUATION'!$J$3*((1+(JS1))^1)*((1+(JS2))^1)*((1+(JS3))^1)*((1+(JS4))^1)*((1+(JS5))^1)*((1+(JS6))^1)*((1+(JS7))^1))/((1+('DIVIDEND VALUATION'!$B$42+'DIVIDEND VALUATION'!$B$43))^7)+('DIVIDEND VALUATION'!$J$3*((1+(JS1))^1)*((1+(JS2))^1)*((1+(JS3))^1)*((1+(JS4))^1)*((1+(JS5))^1)*((1+(JS6))^1)*((1+(JS7))^1)*((1+(JS8))^1))/((1+('DIVIDEND VALUATION'!$B$42+'DIVIDEND VALUATION'!$B$43))^8)+('DIVIDEND VALUATION'!$J$3*((1+(JS1))^1)*((1+(JS2))^1)*((1+(JS3))^1)*((1+(JS4))^1)*((1+(JS5))^1)*((1+(JS6))^1)*((1+(JS7))^1)*((1+(JS8))^1)*((1+(JS9))^1))/((1+('DIVIDEND VALUATION'!$B$42+'DIVIDEND VALUATION'!$B$43))^9)+('DIVIDEND VALUATION'!$J$3*((1+(JS1))^1)*((1+(JS2))^1)*((1+(JS3))^1)*((1+(JS4))^1)*((1+(JS5))^1)*((1+(JS6))^1)*((1+(JS7))^1)*((1+(JS8))^1)*((1+(JS9))^1)*((1+(JS10))^1))/((1+('DIVIDEND VALUATION'!$B$42+'DIVIDEND VALUATION'!$B$43))^10)+('DIVIDEND VALUATION'!$J$3*((1+(JS1))^1)*((1+(JS2))^1)*((1+(JS3))^1)*((1+(JS4))^1)*((1+(JS5))^1)*((1+(JS6))^1)*((1+(JS7))^1)*((1+(JS8))^1)*((1+(JS9))^1)*((1+(JS10))^1)*((1+(JS11))^1))/((1+('DIVIDEND VALUATION'!$B$42+'DIVIDEND VALUATION'!$B$43))^11)+('DIVIDEND VALUATION'!$J$3*((1+(JS1))^1)*((1+(JS2))^1)*((1+(JS3))^1)*((1+(JS4))^1)*((1+(JS5))^1)*((1+(JS6))^1)*((1+(JS7))^1)*((1+(JS8))^1)*((1+(JS9))^1)*((1+(JS10))^1)*((1+(JS11))^1)*((1+(JS12))^1))/((1+('DIVIDEND VALUATION'!$B$42+'DIVIDEND VALUATION'!$B$43))^12)+('DIVIDEND VALUATION'!$J$3*((1+(JS1))^1)*((1+(JS2))^1)*((1+(JS3))^1)*((1+(JS4))^1)*((1+(JS5))^1)*((1+(JS6))^1)*((1+(JS7))^1)*((1+(JS8))^1)*((1+(JS9))^1)*((1+(JS10))^1)*((1+(JS11))^1)*((1+(JS12))^1)*((1+(JS13))^1))/((1+('DIVIDEND VALUATION'!$B$42+'DIVIDEND VALUATION'!$B$43))^13)+('DIVIDEND VALUATION'!$J$3*((1+(JS1))^1)*((1+(JS2))^1)*((1+(JS3))^1)*((1+(JS4))^1)*((1+(JS5))^1)*((1+(JS6))^1)*((1+(JS7))^1)*((1+(JS8))^1)*((1+(JS9))^1)*((1+(JS10))^1)*((1+(JS11))^1)*((1+(JS12))^1)*((1+(JS13))^1)*((1+(JS14))^1))/((1+('DIVIDEND VALUATION'!$B$42+'DIVIDEND VALUATION'!$B$43))^14)+('DIVIDEND VALUATION'!$J$3*((1+(JS1))^1)*((1+(JS2))^1)*((1+(JS3))^1)*((1+(JS4))^1)*((1+(JS5))^1)*((1+(JS6))^1)*((1+(JS7))^1)*((1+(JS8))^1)*((1+(JS9))^1)*((1+(JS10))^1)*((1+(JS11))^1)*((1+(JS12))^1)*((1+(JS13))^1)*((1+(JS14))^1)*((1+(JS15))^1))/((1+('DIVIDEND VALUATION'!$B$42+'DIVIDEND VALUATION'!$B$43))^15)+(('DIVIDEND VALUATION'!$J$3*((1+(JS1))^1)*((1+(JS2))^1)*((1+(JS3))^1)*((1+(JS4))^1)*((1+(JS5))^1)*((1+(JS6))^1)*((1+(JS7))^1)*((1+(JS8))^1)*((1+(JS9))^1)*((1+(JS10))^1)*((1+(JS11))^1)*((1+(JS12))^1)*((1+(JS13))^1)*((1+(JS14))^1)*((1+(JS15))^1))/((1+('DIVIDEND VALUATION'!$B$42+'DIVIDEND VALUATION'!$B$43))^15)/('DIVIDEND VALUATION'!$B$42-'DIVIDEND VALUATION'!$B$43)))))</f>
        <v>23.185245219165548</v>
      </c>
      <c r="JT16" s="32">
        <f ca="1">SUM(((('DIVIDEND VALUATION'!$J$3*((1+(JT1))^1))/((1+('DIVIDEND VALUATION'!$B$42+'DIVIDEND VALUATION'!$B$43))^1)+('DIVIDEND VALUATION'!$J$3*((1+(JT1))^1)*((1+(JT2))^1))/((1+('DIVIDEND VALUATION'!$B$42+'DIVIDEND VALUATION'!$B$43))^2)+('DIVIDEND VALUATION'!$J$3*((1+(JT1))^1)*((1+(JT2))^1)*((1+(JT3))^1))/((1+('DIVIDEND VALUATION'!$B$42+'DIVIDEND VALUATION'!$B$43))^3)+('DIVIDEND VALUATION'!$J$3*((1+(JT1))^1)*((1+(JT2))^1)*((1+(JT3))^1)*((1+(JT4))^1))/((1+('DIVIDEND VALUATION'!$B$42+'DIVIDEND VALUATION'!$B$43))^4)+('DIVIDEND VALUATION'!$J$3*((1+(JT1))^1)*((1+(JT2))^1)*((1+(JT3))^1)*((1+(JT4))^1)*((1+(JT5))^1))/((1+('DIVIDEND VALUATION'!$B$42+'DIVIDEND VALUATION'!$B$43))^5)+('DIVIDEND VALUATION'!$J$3*((1+(JT1))^1)*((1+(JT2))^1)*((1+(JT3))^1)*((1+(JT4))^1)*((1+(JT5))^1)*((1+(JT6))^1))/((1+('DIVIDEND VALUATION'!$B$42+'DIVIDEND VALUATION'!$B$43))^6)+('DIVIDEND VALUATION'!$J$3*((1+(JT1))^1)*((1+(JT2))^1)*((1+(JT3))^1)*((1+(JT4))^1)*((1+(JT5))^1)*((1+(JT6))^1)*((1+(JT7))^1))/((1+('DIVIDEND VALUATION'!$B$42+'DIVIDEND VALUATION'!$B$43))^7)+('DIVIDEND VALUATION'!$J$3*((1+(JT1))^1)*((1+(JT2))^1)*((1+(JT3))^1)*((1+(JT4))^1)*((1+(JT5))^1)*((1+(JT6))^1)*((1+(JT7))^1)*((1+(JT8))^1))/((1+('DIVIDEND VALUATION'!$B$42+'DIVIDEND VALUATION'!$B$43))^8)+('DIVIDEND VALUATION'!$J$3*((1+(JT1))^1)*((1+(JT2))^1)*((1+(JT3))^1)*((1+(JT4))^1)*((1+(JT5))^1)*((1+(JT6))^1)*((1+(JT7))^1)*((1+(JT8))^1)*((1+(JT9))^1))/((1+('DIVIDEND VALUATION'!$B$42+'DIVIDEND VALUATION'!$B$43))^9)+('DIVIDEND VALUATION'!$J$3*((1+(JT1))^1)*((1+(JT2))^1)*((1+(JT3))^1)*((1+(JT4))^1)*((1+(JT5))^1)*((1+(JT6))^1)*((1+(JT7))^1)*((1+(JT8))^1)*((1+(JT9))^1)*((1+(JT10))^1))/((1+('DIVIDEND VALUATION'!$B$42+'DIVIDEND VALUATION'!$B$43))^10)+('DIVIDEND VALUATION'!$J$3*((1+(JT1))^1)*((1+(JT2))^1)*((1+(JT3))^1)*((1+(JT4))^1)*((1+(JT5))^1)*((1+(JT6))^1)*((1+(JT7))^1)*((1+(JT8))^1)*((1+(JT9))^1)*((1+(JT10))^1)*((1+(JT11))^1))/((1+('DIVIDEND VALUATION'!$B$42+'DIVIDEND VALUATION'!$B$43))^11)+('DIVIDEND VALUATION'!$J$3*((1+(JT1))^1)*((1+(JT2))^1)*((1+(JT3))^1)*((1+(JT4))^1)*((1+(JT5))^1)*((1+(JT6))^1)*((1+(JT7))^1)*((1+(JT8))^1)*((1+(JT9))^1)*((1+(JT10))^1)*((1+(JT11))^1)*((1+(JT12))^1))/((1+('DIVIDEND VALUATION'!$B$42+'DIVIDEND VALUATION'!$B$43))^12)+('DIVIDEND VALUATION'!$J$3*((1+(JT1))^1)*((1+(JT2))^1)*((1+(JT3))^1)*((1+(JT4))^1)*((1+(JT5))^1)*((1+(JT6))^1)*((1+(JT7))^1)*((1+(JT8))^1)*((1+(JT9))^1)*((1+(JT10))^1)*((1+(JT11))^1)*((1+(JT12))^1)*((1+(JT13))^1))/((1+('DIVIDEND VALUATION'!$B$42+'DIVIDEND VALUATION'!$B$43))^13)+('DIVIDEND VALUATION'!$J$3*((1+(JT1))^1)*((1+(JT2))^1)*((1+(JT3))^1)*((1+(JT4))^1)*((1+(JT5))^1)*((1+(JT6))^1)*((1+(JT7))^1)*((1+(JT8))^1)*((1+(JT9))^1)*((1+(JT10))^1)*((1+(JT11))^1)*((1+(JT12))^1)*((1+(JT13))^1)*((1+(JT14))^1))/((1+('DIVIDEND VALUATION'!$B$42+'DIVIDEND VALUATION'!$B$43))^14)+('DIVIDEND VALUATION'!$J$3*((1+(JT1))^1)*((1+(JT2))^1)*((1+(JT3))^1)*((1+(JT4))^1)*((1+(JT5))^1)*((1+(JT6))^1)*((1+(JT7))^1)*((1+(JT8))^1)*((1+(JT9))^1)*((1+(JT10))^1)*((1+(JT11))^1)*((1+(JT12))^1)*((1+(JT13))^1)*((1+(JT14))^1)*((1+(JT15))^1))/((1+('DIVIDEND VALUATION'!$B$42+'DIVIDEND VALUATION'!$B$43))^15)+(('DIVIDEND VALUATION'!$J$3*((1+(JT1))^1)*((1+(JT2))^1)*((1+(JT3))^1)*((1+(JT4))^1)*((1+(JT5))^1)*((1+(JT6))^1)*((1+(JT7))^1)*((1+(JT8))^1)*((1+(JT9))^1)*((1+(JT10))^1)*((1+(JT11))^1)*((1+(JT12))^1)*((1+(JT13))^1)*((1+(JT14))^1)*((1+(JT15))^1))/((1+('DIVIDEND VALUATION'!$B$42+'DIVIDEND VALUATION'!$B$43))^15)/('DIVIDEND VALUATION'!$B$42-'DIVIDEND VALUATION'!$B$43)))))</f>
        <v>33.361383314281682</v>
      </c>
      <c r="JU16" s="32">
        <f ca="1">SUM(((('DIVIDEND VALUATION'!$J$3*((1+(JU1))^1))/((1+('DIVIDEND VALUATION'!$B$42+'DIVIDEND VALUATION'!$B$43))^1)+('DIVIDEND VALUATION'!$J$3*((1+(JU1))^1)*((1+(JU2))^1))/((1+('DIVIDEND VALUATION'!$B$42+'DIVIDEND VALUATION'!$B$43))^2)+('DIVIDEND VALUATION'!$J$3*((1+(JU1))^1)*((1+(JU2))^1)*((1+(JU3))^1))/((1+('DIVIDEND VALUATION'!$B$42+'DIVIDEND VALUATION'!$B$43))^3)+('DIVIDEND VALUATION'!$J$3*((1+(JU1))^1)*((1+(JU2))^1)*((1+(JU3))^1)*((1+(JU4))^1))/((1+('DIVIDEND VALUATION'!$B$42+'DIVIDEND VALUATION'!$B$43))^4)+('DIVIDEND VALUATION'!$J$3*((1+(JU1))^1)*((1+(JU2))^1)*((1+(JU3))^1)*((1+(JU4))^1)*((1+(JU5))^1))/((1+('DIVIDEND VALUATION'!$B$42+'DIVIDEND VALUATION'!$B$43))^5)+('DIVIDEND VALUATION'!$J$3*((1+(JU1))^1)*((1+(JU2))^1)*((1+(JU3))^1)*((1+(JU4))^1)*((1+(JU5))^1)*((1+(JU6))^1))/((1+('DIVIDEND VALUATION'!$B$42+'DIVIDEND VALUATION'!$B$43))^6)+('DIVIDEND VALUATION'!$J$3*((1+(JU1))^1)*((1+(JU2))^1)*((1+(JU3))^1)*((1+(JU4))^1)*((1+(JU5))^1)*((1+(JU6))^1)*((1+(JU7))^1))/((1+('DIVIDEND VALUATION'!$B$42+'DIVIDEND VALUATION'!$B$43))^7)+('DIVIDEND VALUATION'!$J$3*((1+(JU1))^1)*((1+(JU2))^1)*((1+(JU3))^1)*((1+(JU4))^1)*((1+(JU5))^1)*((1+(JU6))^1)*((1+(JU7))^1)*((1+(JU8))^1))/((1+('DIVIDEND VALUATION'!$B$42+'DIVIDEND VALUATION'!$B$43))^8)+('DIVIDEND VALUATION'!$J$3*((1+(JU1))^1)*((1+(JU2))^1)*((1+(JU3))^1)*((1+(JU4))^1)*((1+(JU5))^1)*((1+(JU6))^1)*((1+(JU7))^1)*((1+(JU8))^1)*((1+(JU9))^1))/((1+('DIVIDEND VALUATION'!$B$42+'DIVIDEND VALUATION'!$B$43))^9)+('DIVIDEND VALUATION'!$J$3*((1+(JU1))^1)*((1+(JU2))^1)*((1+(JU3))^1)*((1+(JU4))^1)*((1+(JU5))^1)*((1+(JU6))^1)*((1+(JU7))^1)*((1+(JU8))^1)*((1+(JU9))^1)*((1+(JU10))^1))/((1+('DIVIDEND VALUATION'!$B$42+'DIVIDEND VALUATION'!$B$43))^10)+('DIVIDEND VALUATION'!$J$3*((1+(JU1))^1)*((1+(JU2))^1)*((1+(JU3))^1)*((1+(JU4))^1)*((1+(JU5))^1)*((1+(JU6))^1)*((1+(JU7))^1)*((1+(JU8))^1)*((1+(JU9))^1)*((1+(JU10))^1)*((1+(JU11))^1))/((1+('DIVIDEND VALUATION'!$B$42+'DIVIDEND VALUATION'!$B$43))^11)+('DIVIDEND VALUATION'!$J$3*((1+(JU1))^1)*((1+(JU2))^1)*((1+(JU3))^1)*((1+(JU4))^1)*((1+(JU5))^1)*((1+(JU6))^1)*((1+(JU7))^1)*((1+(JU8))^1)*((1+(JU9))^1)*((1+(JU10))^1)*((1+(JU11))^1)*((1+(JU12))^1))/((1+('DIVIDEND VALUATION'!$B$42+'DIVIDEND VALUATION'!$B$43))^12)+('DIVIDEND VALUATION'!$J$3*((1+(JU1))^1)*((1+(JU2))^1)*((1+(JU3))^1)*((1+(JU4))^1)*((1+(JU5))^1)*((1+(JU6))^1)*((1+(JU7))^1)*((1+(JU8))^1)*((1+(JU9))^1)*((1+(JU10))^1)*((1+(JU11))^1)*((1+(JU12))^1)*((1+(JU13))^1))/((1+('DIVIDEND VALUATION'!$B$42+'DIVIDEND VALUATION'!$B$43))^13)+('DIVIDEND VALUATION'!$J$3*((1+(JU1))^1)*((1+(JU2))^1)*((1+(JU3))^1)*((1+(JU4))^1)*((1+(JU5))^1)*((1+(JU6))^1)*((1+(JU7))^1)*((1+(JU8))^1)*((1+(JU9))^1)*((1+(JU10))^1)*((1+(JU11))^1)*((1+(JU12))^1)*((1+(JU13))^1)*((1+(JU14))^1))/((1+('DIVIDEND VALUATION'!$B$42+'DIVIDEND VALUATION'!$B$43))^14)+('DIVIDEND VALUATION'!$J$3*((1+(JU1))^1)*((1+(JU2))^1)*((1+(JU3))^1)*((1+(JU4))^1)*((1+(JU5))^1)*((1+(JU6))^1)*((1+(JU7))^1)*((1+(JU8))^1)*((1+(JU9))^1)*((1+(JU10))^1)*((1+(JU11))^1)*((1+(JU12))^1)*((1+(JU13))^1)*((1+(JU14))^1)*((1+(JU15))^1))/((1+('DIVIDEND VALUATION'!$B$42+'DIVIDEND VALUATION'!$B$43))^15)+(('DIVIDEND VALUATION'!$J$3*((1+(JU1))^1)*((1+(JU2))^1)*((1+(JU3))^1)*((1+(JU4))^1)*((1+(JU5))^1)*((1+(JU6))^1)*((1+(JU7))^1)*((1+(JU8))^1)*((1+(JU9))^1)*((1+(JU10))^1)*((1+(JU11))^1)*((1+(JU12))^1)*((1+(JU13))^1)*((1+(JU14))^1)*((1+(JU15))^1))/((1+('DIVIDEND VALUATION'!$B$42+'DIVIDEND VALUATION'!$B$43))^15)/('DIVIDEND VALUATION'!$B$42-'DIVIDEND VALUATION'!$B$43)))))</f>
        <v>43.432968429768387</v>
      </c>
      <c r="JV16" s="32">
        <f ca="1">SUM(((('DIVIDEND VALUATION'!$J$3*((1+(JV1))^1))/((1+('DIVIDEND VALUATION'!$B$42+'DIVIDEND VALUATION'!$B$43))^1)+('DIVIDEND VALUATION'!$J$3*((1+(JV1))^1)*((1+(JV2))^1))/((1+('DIVIDEND VALUATION'!$B$42+'DIVIDEND VALUATION'!$B$43))^2)+('DIVIDEND VALUATION'!$J$3*((1+(JV1))^1)*((1+(JV2))^1)*((1+(JV3))^1))/((1+('DIVIDEND VALUATION'!$B$42+'DIVIDEND VALUATION'!$B$43))^3)+('DIVIDEND VALUATION'!$J$3*((1+(JV1))^1)*((1+(JV2))^1)*((1+(JV3))^1)*((1+(JV4))^1))/((1+('DIVIDEND VALUATION'!$B$42+'DIVIDEND VALUATION'!$B$43))^4)+('DIVIDEND VALUATION'!$J$3*((1+(JV1))^1)*((1+(JV2))^1)*((1+(JV3))^1)*((1+(JV4))^1)*((1+(JV5))^1))/((1+('DIVIDEND VALUATION'!$B$42+'DIVIDEND VALUATION'!$B$43))^5)+('DIVIDEND VALUATION'!$J$3*((1+(JV1))^1)*((1+(JV2))^1)*((1+(JV3))^1)*((1+(JV4))^1)*((1+(JV5))^1)*((1+(JV6))^1))/((1+('DIVIDEND VALUATION'!$B$42+'DIVIDEND VALUATION'!$B$43))^6)+('DIVIDEND VALUATION'!$J$3*((1+(JV1))^1)*((1+(JV2))^1)*((1+(JV3))^1)*((1+(JV4))^1)*((1+(JV5))^1)*((1+(JV6))^1)*((1+(JV7))^1))/((1+('DIVIDEND VALUATION'!$B$42+'DIVIDEND VALUATION'!$B$43))^7)+('DIVIDEND VALUATION'!$J$3*((1+(JV1))^1)*((1+(JV2))^1)*((1+(JV3))^1)*((1+(JV4))^1)*((1+(JV5))^1)*((1+(JV6))^1)*((1+(JV7))^1)*((1+(JV8))^1))/((1+('DIVIDEND VALUATION'!$B$42+'DIVIDEND VALUATION'!$B$43))^8)+('DIVIDEND VALUATION'!$J$3*((1+(JV1))^1)*((1+(JV2))^1)*((1+(JV3))^1)*((1+(JV4))^1)*((1+(JV5))^1)*((1+(JV6))^1)*((1+(JV7))^1)*((1+(JV8))^1)*((1+(JV9))^1))/((1+('DIVIDEND VALUATION'!$B$42+'DIVIDEND VALUATION'!$B$43))^9)+('DIVIDEND VALUATION'!$J$3*((1+(JV1))^1)*((1+(JV2))^1)*((1+(JV3))^1)*((1+(JV4))^1)*((1+(JV5))^1)*((1+(JV6))^1)*((1+(JV7))^1)*((1+(JV8))^1)*((1+(JV9))^1)*((1+(JV10))^1))/((1+('DIVIDEND VALUATION'!$B$42+'DIVIDEND VALUATION'!$B$43))^10)+('DIVIDEND VALUATION'!$J$3*((1+(JV1))^1)*((1+(JV2))^1)*((1+(JV3))^1)*((1+(JV4))^1)*((1+(JV5))^1)*((1+(JV6))^1)*((1+(JV7))^1)*((1+(JV8))^1)*((1+(JV9))^1)*((1+(JV10))^1)*((1+(JV11))^1))/((1+('DIVIDEND VALUATION'!$B$42+'DIVIDEND VALUATION'!$B$43))^11)+('DIVIDEND VALUATION'!$J$3*((1+(JV1))^1)*((1+(JV2))^1)*((1+(JV3))^1)*((1+(JV4))^1)*((1+(JV5))^1)*((1+(JV6))^1)*((1+(JV7))^1)*((1+(JV8))^1)*((1+(JV9))^1)*((1+(JV10))^1)*((1+(JV11))^1)*((1+(JV12))^1))/((1+('DIVIDEND VALUATION'!$B$42+'DIVIDEND VALUATION'!$B$43))^12)+('DIVIDEND VALUATION'!$J$3*((1+(JV1))^1)*((1+(JV2))^1)*((1+(JV3))^1)*((1+(JV4))^1)*((1+(JV5))^1)*((1+(JV6))^1)*((1+(JV7))^1)*((1+(JV8))^1)*((1+(JV9))^1)*((1+(JV10))^1)*((1+(JV11))^1)*((1+(JV12))^1)*((1+(JV13))^1))/((1+('DIVIDEND VALUATION'!$B$42+'DIVIDEND VALUATION'!$B$43))^13)+('DIVIDEND VALUATION'!$J$3*((1+(JV1))^1)*((1+(JV2))^1)*((1+(JV3))^1)*((1+(JV4))^1)*((1+(JV5))^1)*((1+(JV6))^1)*((1+(JV7))^1)*((1+(JV8))^1)*((1+(JV9))^1)*((1+(JV10))^1)*((1+(JV11))^1)*((1+(JV12))^1)*((1+(JV13))^1)*((1+(JV14))^1))/((1+('DIVIDEND VALUATION'!$B$42+'DIVIDEND VALUATION'!$B$43))^14)+('DIVIDEND VALUATION'!$J$3*((1+(JV1))^1)*((1+(JV2))^1)*((1+(JV3))^1)*((1+(JV4))^1)*((1+(JV5))^1)*((1+(JV6))^1)*((1+(JV7))^1)*((1+(JV8))^1)*((1+(JV9))^1)*((1+(JV10))^1)*((1+(JV11))^1)*((1+(JV12))^1)*((1+(JV13))^1)*((1+(JV14))^1)*((1+(JV15))^1))/((1+('DIVIDEND VALUATION'!$B$42+'DIVIDEND VALUATION'!$B$43))^15)+(('DIVIDEND VALUATION'!$J$3*((1+(JV1))^1)*((1+(JV2))^1)*((1+(JV3))^1)*((1+(JV4))^1)*((1+(JV5))^1)*((1+(JV6))^1)*((1+(JV7))^1)*((1+(JV8))^1)*((1+(JV9))^1)*((1+(JV10))^1)*((1+(JV11))^1)*((1+(JV12))^1)*((1+(JV13))^1)*((1+(JV14))^1)*((1+(JV15))^1))/((1+('DIVIDEND VALUATION'!$B$42+'DIVIDEND VALUATION'!$B$43))^15)/('DIVIDEND VALUATION'!$B$42-'DIVIDEND VALUATION'!$B$43)))))</f>
        <v>76.317191594416073</v>
      </c>
      <c r="JW16" s="32">
        <f ca="1">SUM(((('DIVIDEND VALUATION'!$J$3*((1+(JW1))^1))/((1+('DIVIDEND VALUATION'!$B$42+'DIVIDEND VALUATION'!$B$43))^1)+('DIVIDEND VALUATION'!$J$3*((1+(JW1))^1)*((1+(JW2))^1))/((1+('DIVIDEND VALUATION'!$B$42+'DIVIDEND VALUATION'!$B$43))^2)+('DIVIDEND VALUATION'!$J$3*((1+(JW1))^1)*((1+(JW2))^1)*((1+(JW3))^1))/((1+('DIVIDEND VALUATION'!$B$42+'DIVIDEND VALUATION'!$B$43))^3)+('DIVIDEND VALUATION'!$J$3*((1+(JW1))^1)*((1+(JW2))^1)*((1+(JW3))^1)*((1+(JW4))^1))/((1+('DIVIDEND VALUATION'!$B$42+'DIVIDEND VALUATION'!$B$43))^4)+('DIVIDEND VALUATION'!$J$3*((1+(JW1))^1)*((1+(JW2))^1)*((1+(JW3))^1)*((1+(JW4))^1)*((1+(JW5))^1))/((1+('DIVIDEND VALUATION'!$B$42+'DIVIDEND VALUATION'!$B$43))^5)+('DIVIDEND VALUATION'!$J$3*((1+(JW1))^1)*((1+(JW2))^1)*((1+(JW3))^1)*((1+(JW4))^1)*((1+(JW5))^1)*((1+(JW6))^1))/((1+('DIVIDEND VALUATION'!$B$42+'DIVIDEND VALUATION'!$B$43))^6)+('DIVIDEND VALUATION'!$J$3*((1+(JW1))^1)*((1+(JW2))^1)*((1+(JW3))^1)*((1+(JW4))^1)*((1+(JW5))^1)*((1+(JW6))^1)*((1+(JW7))^1))/((1+('DIVIDEND VALUATION'!$B$42+'DIVIDEND VALUATION'!$B$43))^7)+('DIVIDEND VALUATION'!$J$3*((1+(JW1))^1)*((1+(JW2))^1)*((1+(JW3))^1)*((1+(JW4))^1)*((1+(JW5))^1)*((1+(JW6))^1)*((1+(JW7))^1)*((1+(JW8))^1))/((1+('DIVIDEND VALUATION'!$B$42+'DIVIDEND VALUATION'!$B$43))^8)+('DIVIDEND VALUATION'!$J$3*((1+(JW1))^1)*((1+(JW2))^1)*((1+(JW3))^1)*((1+(JW4))^1)*((1+(JW5))^1)*((1+(JW6))^1)*((1+(JW7))^1)*((1+(JW8))^1)*((1+(JW9))^1))/((1+('DIVIDEND VALUATION'!$B$42+'DIVIDEND VALUATION'!$B$43))^9)+('DIVIDEND VALUATION'!$J$3*((1+(JW1))^1)*((1+(JW2))^1)*((1+(JW3))^1)*((1+(JW4))^1)*((1+(JW5))^1)*((1+(JW6))^1)*((1+(JW7))^1)*((1+(JW8))^1)*((1+(JW9))^1)*((1+(JW10))^1))/((1+('DIVIDEND VALUATION'!$B$42+'DIVIDEND VALUATION'!$B$43))^10)+('DIVIDEND VALUATION'!$J$3*((1+(JW1))^1)*((1+(JW2))^1)*((1+(JW3))^1)*((1+(JW4))^1)*((1+(JW5))^1)*((1+(JW6))^1)*((1+(JW7))^1)*((1+(JW8))^1)*((1+(JW9))^1)*((1+(JW10))^1)*((1+(JW11))^1))/((1+('DIVIDEND VALUATION'!$B$42+'DIVIDEND VALUATION'!$B$43))^11)+('DIVIDEND VALUATION'!$J$3*((1+(JW1))^1)*((1+(JW2))^1)*((1+(JW3))^1)*((1+(JW4))^1)*((1+(JW5))^1)*((1+(JW6))^1)*((1+(JW7))^1)*((1+(JW8))^1)*((1+(JW9))^1)*((1+(JW10))^1)*((1+(JW11))^1)*((1+(JW12))^1))/((1+('DIVIDEND VALUATION'!$B$42+'DIVIDEND VALUATION'!$B$43))^12)+('DIVIDEND VALUATION'!$J$3*((1+(JW1))^1)*((1+(JW2))^1)*((1+(JW3))^1)*((1+(JW4))^1)*((1+(JW5))^1)*((1+(JW6))^1)*((1+(JW7))^1)*((1+(JW8))^1)*((1+(JW9))^1)*((1+(JW10))^1)*((1+(JW11))^1)*((1+(JW12))^1)*((1+(JW13))^1))/((1+('DIVIDEND VALUATION'!$B$42+'DIVIDEND VALUATION'!$B$43))^13)+('DIVIDEND VALUATION'!$J$3*((1+(JW1))^1)*((1+(JW2))^1)*((1+(JW3))^1)*((1+(JW4))^1)*((1+(JW5))^1)*((1+(JW6))^1)*((1+(JW7))^1)*((1+(JW8))^1)*((1+(JW9))^1)*((1+(JW10))^1)*((1+(JW11))^1)*((1+(JW12))^1)*((1+(JW13))^1)*((1+(JW14))^1))/((1+('DIVIDEND VALUATION'!$B$42+'DIVIDEND VALUATION'!$B$43))^14)+('DIVIDEND VALUATION'!$J$3*((1+(JW1))^1)*((1+(JW2))^1)*((1+(JW3))^1)*((1+(JW4))^1)*((1+(JW5))^1)*((1+(JW6))^1)*((1+(JW7))^1)*((1+(JW8))^1)*((1+(JW9))^1)*((1+(JW10))^1)*((1+(JW11))^1)*((1+(JW12))^1)*((1+(JW13))^1)*((1+(JW14))^1)*((1+(JW15))^1))/((1+('DIVIDEND VALUATION'!$B$42+'DIVIDEND VALUATION'!$B$43))^15)+(('DIVIDEND VALUATION'!$J$3*((1+(JW1))^1)*((1+(JW2))^1)*((1+(JW3))^1)*((1+(JW4))^1)*((1+(JW5))^1)*((1+(JW6))^1)*((1+(JW7))^1)*((1+(JW8))^1)*((1+(JW9))^1)*((1+(JW10))^1)*((1+(JW11))^1)*((1+(JW12))^1)*((1+(JW13))^1)*((1+(JW14))^1)*((1+(JW15))^1))/((1+('DIVIDEND VALUATION'!$B$42+'DIVIDEND VALUATION'!$B$43))^15)/('DIVIDEND VALUATION'!$B$42-'DIVIDEND VALUATION'!$B$43)))))</f>
        <v>41.925051203275444</v>
      </c>
      <c r="JX16" s="32">
        <f ca="1">SUM(((('DIVIDEND VALUATION'!$J$3*((1+(JX1))^1))/((1+('DIVIDEND VALUATION'!$B$42+'DIVIDEND VALUATION'!$B$43))^1)+('DIVIDEND VALUATION'!$J$3*((1+(JX1))^1)*((1+(JX2))^1))/((1+('DIVIDEND VALUATION'!$B$42+'DIVIDEND VALUATION'!$B$43))^2)+('DIVIDEND VALUATION'!$J$3*((1+(JX1))^1)*((1+(JX2))^1)*((1+(JX3))^1))/((1+('DIVIDEND VALUATION'!$B$42+'DIVIDEND VALUATION'!$B$43))^3)+('DIVIDEND VALUATION'!$J$3*((1+(JX1))^1)*((1+(JX2))^1)*((1+(JX3))^1)*((1+(JX4))^1))/((1+('DIVIDEND VALUATION'!$B$42+'DIVIDEND VALUATION'!$B$43))^4)+('DIVIDEND VALUATION'!$J$3*((1+(JX1))^1)*((1+(JX2))^1)*((1+(JX3))^1)*((1+(JX4))^1)*((1+(JX5))^1))/((1+('DIVIDEND VALUATION'!$B$42+'DIVIDEND VALUATION'!$B$43))^5)+('DIVIDEND VALUATION'!$J$3*((1+(JX1))^1)*((1+(JX2))^1)*((1+(JX3))^1)*((1+(JX4))^1)*((1+(JX5))^1)*((1+(JX6))^1))/((1+('DIVIDEND VALUATION'!$B$42+'DIVIDEND VALUATION'!$B$43))^6)+('DIVIDEND VALUATION'!$J$3*((1+(JX1))^1)*((1+(JX2))^1)*((1+(JX3))^1)*((1+(JX4))^1)*((1+(JX5))^1)*((1+(JX6))^1)*((1+(JX7))^1))/((1+('DIVIDEND VALUATION'!$B$42+'DIVIDEND VALUATION'!$B$43))^7)+('DIVIDEND VALUATION'!$J$3*((1+(JX1))^1)*((1+(JX2))^1)*((1+(JX3))^1)*((1+(JX4))^1)*((1+(JX5))^1)*((1+(JX6))^1)*((1+(JX7))^1)*((1+(JX8))^1))/((1+('DIVIDEND VALUATION'!$B$42+'DIVIDEND VALUATION'!$B$43))^8)+('DIVIDEND VALUATION'!$J$3*((1+(JX1))^1)*((1+(JX2))^1)*((1+(JX3))^1)*((1+(JX4))^1)*((1+(JX5))^1)*((1+(JX6))^1)*((1+(JX7))^1)*((1+(JX8))^1)*((1+(JX9))^1))/((1+('DIVIDEND VALUATION'!$B$42+'DIVIDEND VALUATION'!$B$43))^9)+('DIVIDEND VALUATION'!$J$3*((1+(JX1))^1)*((1+(JX2))^1)*((1+(JX3))^1)*((1+(JX4))^1)*((1+(JX5))^1)*((1+(JX6))^1)*((1+(JX7))^1)*((1+(JX8))^1)*((1+(JX9))^1)*((1+(JX10))^1))/((1+('DIVIDEND VALUATION'!$B$42+'DIVIDEND VALUATION'!$B$43))^10)+('DIVIDEND VALUATION'!$J$3*((1+(JX1))^1)*((1+(JX2))^1)*((1+(JX3))^1)*((1+(JX4))^1)*((1+(JX5))^1)*((1+(JX6))^1)*((1+(JX7))^1)*((1+(JX8))^1)*((1+(JX9))^1)*((1+(JX10))^1)*((1+(JX11))^1))/((1+('DIVIDEND VALUATION'!$B$42+'DIVIDEND VALUATION'!$B$43))^11)+('DIVIDEND VALUATION'!$J$3*((1+(JX1))^1)*((1+(JX2))^1)*((1+(JX3))^1)*((1+(JX4))^1)*((1+(JX5))^1)*((1+(JX6))^1)*((1+(JX7))^1)*((1+(JX8))^1)*((1+(JX9))^1)*((1+(JX10))^1)*((1+(JX11))^1)*((1+(JX12))^1))/((1+('DIVIDEND VALUATION'!$B$42+'DIVIDEND VALUATION'!$B$43))^12)+('DIVIDEND VALUATION'!$J$3*((1+(JX1))^1)*((1+(JX2))^1)*((1+(JX3))^1)*((1+(JX4))^1)*((1+(JX5))^1)*((1+(JX6))^1)*((1+(JX7))^1)*((1+(JX8))^1)*((1+(JX9))^1)*((1+(JX10))^1)*((1+(JX11))^1)*((1+(JX12))^1)*((1+(JX13))^1))/((1+('DIVIDEND VALUATION'!$B$42+'DIVIDEND VALUATION'!$B$43))^13)+('DIVIDEND VALUATION'!$J$3*((1+(JX1))^1)*((1+(JX2))^1)*((1+(JX3))^1)*((1+(JX4))^1)*((1+(JX5))^1)*((1+(JX6))^1)*((1+(JX7))^1)*((1+(JX8))^1)*((1+(JX9))^1)*((1+(JX10))^1)*((1+(JX11))^1)*((1+(JX12))^1)*((1+(JX13))^1)*((1+(JX14))^1))/((1+('DIVIDEND VALUATION'!$B$42+'DIVIDEND VALUATION'!$B$43))^14)+('DIVIDEND VALUATION'!$J$3*((1+(JX1))^1)*((1+(JX2))^1)*((1+(JX3))^1)*((1+(JX4))^1)*((1+(JX5))^1)*((1+(JX6))^1)*((1+(JX7))^1)*((1+(JX8))^1)*((1+(JX9))^1)*((1+(JX10))^1)*((1+(JX11))^1)*((1+(JX12))^1)*((1+(JX13))^1)*((1+(JX14))^1)*((1+(JX15))^1))/((1+('DIVIDEND VALUATION'!$B$42+'DIVIDEND VALUATION'!$B$43))^15)+(('DIVIDEND VALUATION'!$J$3*((1+(JX1))^1)*((1+(JX2))^1)*((1+(JX3))^1)*((1+(JX4))^1)*((1+(JX5))^1)*((1+(JX6))^1)*((1+(JX7))^1)*((1+(JX8))^1)*((1+(JX9))^1)*((1+(JX10))^1)*((1+(JX11))^1)*((1+(JX12))^1)*((1+(JX13))^1)*((1+(JX14))^1)*((1+(JX15))^1))/((1+('DIVIDEND VALUATION'!$B$42+'DIVIDEND VALUATION'!$B$43))^15)/('DIVIDEND VALUATION'!$B$42-'DIVIDEND VALUATION'!$B$43)))))</f>
        <v>42.109366628681485</v>
      </c>
      <c r="JY16" s="32">
        <f ca="1">SUM(((('DIVIDEND VALUATION'!$J$3*((1+(JY1))^1))/((1+('DIVIDEND VALUATION'!$B$42+'DIVIDEND VALUATION'!$B$43))^1)+('DIVIDEND VALUATION'!$J$3*((1+(JY1))^1)*((1+(JY2))^1))/((1+('DIVIDEND VALUATION'!$B$42+'DIVIDEND VALUATION'!$B$43))^2)+('DIVIDEND VALUATION'!$J$3*((1+(JY1))^1)*((1+(JY2))^1)*((1+(JY3))^1))/((1+('DIVIDEND VALUATION'!$B$42+'DIVIDEND VALUATION'!$B$43))^3)+('DIVIDEND VALUATION'!$J$3*((1+(JY1))^1)*((1+(JY2))^1)*((1+(JY3))^1)*((1+(JY4))^1))/((1+('DIVIDEND VALUATION'!$B$42+'DIVIDEND VALUATION'!$B$43))^4)+('DIVIDEND VALUATION'!$J$3*((1+(JY1))^1)*((1+(JY2))^1)*((1+(JY3))^1)*((1+(JY4))^1)*((1+(JY5))^1))/((1+('DIVIDEND VALUATION'!$B$42+'DIVIDEND VALUATION'!$B$43))^5)+('DIVIDEND VALUATION'!$J$3*((1+(JY1))^1)*((1+(JY2))^1)*((1+(JY3))^1)*((1+(JY4))^1)*((1+(JY5))^1)*((1+(JY6))^1))/((1+('DIVIDEND VALUATION'!$B$42+'DIVIDEND VALUATION'!$B$43))^6)+('DIVIDEND VALUATION'!$J$3*((1+(JY1))^1)*((1+(JY2))^1)*((1+(JY3))^1)*((1+(JY4))^1)*((1+(JY5))^1)*((1+(JY6))^1)*((1+(JY7))^1))/((1+('DIVIDEND VALUATION'!$B$42+'DIVIDEND VALUATION'!$B$43))^7)+('DIVIDEND VALUATION'!$J$3*((1+(JY1))^1)*((1+(JY2))^1)*((1+(JY3))^1)*((1+(JY4))^1)*((1+(JY5))^1)*((1+(JY6))^1)*((1+(JY7))^1)*((1+(JY8))^1))/((1+('DIVIDEND VALUATION'!$B$42+'DIVIDEND VALUATION'!$B$43))^8)+('DIVIDEND VALUATION'!$J$3*((1+(JY1))^1)*((1+(JY2))^1)*((1+(JY3))^1)*((1+(JY4))^1)*((1+(JY5))^1)*((1+(JY6))^1)*((1+(JY7))^1)*((1+(JY8))^1)*((1+(JY9))^1))/((1+('DIVIDEND VALUATION'!$B$42+'DIVIDEND VALUATION'!$B$43))^9)+('DIVIDEND VALUATION'!$J$3*((1+(JY1))^1)*((1+(JY2))^1)*((1+(JY3))^1)*((1+(JY4))^1)*((1+(JY5))^1)*((1+(JY6))^1)*((1+(JY7))^1)*((1+(JY8))^1)*((1+(JY9))^1)*((1+(JY10))^1))/((1+('DIVIDEND VALUATION'!$B$42+'DIVIDEND VALUATION'!$B$43))^10)+('DIVIDEND VALUATION'!$J$3*((1+(JY1))^1)*((1+(JY2))^1)*((1+(JY3))^1)*((1+(JY4))^1)*((1+(JY5))^1)*((1+(JY6))^1)*((1+(JY7))^1)*((1+(JY8))^1)*((1+(JY9))^1)*((1+(JY10))^1)*((1+(JY11))^1))/((1+('DIVIDEND VALUATION'!$B$42+'DIVIDEND VALUATION'!$B$43))^11)+('DIVIDEND VALUATION'!$J$3*((1+(JY1))^1)*((1+(JY2))^1)*((1+(JY3))^1)*((1+(JY4))^1)*((1+(JY5))^1)*((1+(JY6))^1)*((1+(JY7))^1)*((1+(JY8))^1)*((1+(JY9))^1)*((1+(JY10))^1)*((1+(JY11))^1)*((1+(JY12))^1))/((1+('DIVIDEND VALUATION'!$B$42+'DIVIDEND VALUATION'!$B$43))^12)+('DIVIDEND VALUATION'!$J$3*((1+(JY1))^1)*((1+(JY2))^1)*((1+(JY3))^1)*((1+(JY4))^1)*((1+(JY5))^1)*((1+(JY6))^1)*((1+(JY7))^1)*((1+(JY8))^1)*((1+(JY9))^1)*((1+(JY10))^1)*((1+(JY11))^1)*((1+(JY12))^1)*((1+(JY13))^1))/((1+('DIVIDEND VALUATION'!$B$42+'DIVIDEND VALUATION'!$B$43))^13)+('DIVIDEND VALUATION'!$J$3*((1+(JY1))^1)*((1+(JY2))^1)*((1+(JY3))^1)*((1+(JY4))^1)*((1+(JY5))^1)*((1+(JY6))^1)*((1+(JY7))^1)*((1+(JY8))^1)*((1+(JY9))^1)*((1+(JY10))^1)*((1+(JY11))^1)*((1+(JY12))^1)*((1+(JY13))^1)*((1+(JY14))^1))/((1+('DIVIDEND VALUATION'!$B$42+'DIVIDEND VALUATION'!$B$43))^14)+('DIVIDEND VALUATION'!$J$3*((1+(JY1))^1)*((1+(JY2))^1)*((1+(JY3))^1)*((1+(JY4))^1)*((1+(JY5))^1)*((1+(JY6))^1)*((1+(JY7))^1)*((1+(JY8))^1)*((1+(JY9))^1)*((1+(JY10))^1)*((1+(JY11))^1)*((1+(JY12))^1)*((1+(JY13))^1)*((1+(JY14))^1)*((1+(JY15))^1))/((1+('DIVIDEND VALUATION'!$B$42+'DIVIDEND VALUATION'!$B$43))^15)+(('DIVIDEND VALUATION'!$J$3*((1+(JY1))^1)*((1+(JY2))^1)*((1+(JY3))^1)*((1+(JY4))^1)*((1+(JY5))^1)*((1+(JY6))^1)*((1+(JY7))^1)*((1+(JY8))^1)*((1+(JY9))^1)*((1+(JY10))^1)*((1+(JY11))^1)*((1+(JY12))^1)*((1+(JY13))^1)*((1+(JY14))^1)*((1+(JY15))^1))/((1+('DIVIDEND VALUATION'!$B$42+'DIVIDEND VALUATION'!$B$43))^15)/('DIVIDEND VALUATION'!$B$42-'DIVIDEND VALUATION'!$B$43)))))</f>
        <v>31.525010396002862</v>
      </c>
      <c r="JZ16" s="32">
        <f ca="1">SUM(((('DIVIDEND VALUATION'!$J$3*((1+(JZ1))^1))/((1+('DIVIDEND VALUATION'!$B$42+'DIVIDEND VALUATION'!$B$43))^1)+('DIVIDEND VALUATION'!$J$3*((1+(JZ1))^1)*((1+(JZ2))^1))/((1+('DIVIDEND VALUATION'!$B$42+'DIVIDEND VALUATION'!$B$43))^2)+('DIVIDEND VALUATION'!$J$3*((1+(JZ1))^1)*((1+(JZ2))^1)*((1+(JZ3))^1))/((1+('DIVIDEND VALUATION'!$B$42+'DIVIDEND VALUATION'!$B$43))^3)+('DIVIDEND VALUATION'!$J$3*((1+(JZ1))^1)*((1+(JZ2))^1)*((1+(JZ3))^1)*((1+(JZ4))^1))/((1+('DIVIDEND VALUATION'!$B$42+'DIVIDEND VALUATION'!$B$43))^4)+('DIVIDEND VALUATION'!$J$3*((1+(JZ1))^1)*((1+(JZ2))^1)*((1+(JZ3))^1)*((1+(JZ4))^1)*((1+(JZ5))^1))/((1+('DIVIDEND VALUATION'!$B$42+'DIVIDEND VALUATION'!$B$43))^5)+('DIVIDEND VALUATION'!$J$3*((1+(JZ1))^1)*((1+(JZ2))^1)*((1+(JZ3))^1)*((1+(JZ4))^1)*((1+(JZ5))^1)*((1+(JZ6))^1))/((1+('DIVIDEND VALUATION'!$B$42+'DIVIDEND VALUATION'!$B$43))^6)+('DIVIDEND VALUATION'!$J$3*((1+(JZ1))^1)*((1+(JZ2))^1)*((1+(JZ3))^1)*((1+(JZ4))^1)*((1+(JZ5))^1)*((1+(JZ6))^1)*((1+(JZ7))^1))/((1+('DIVIDEND VALUATION'!$B$42+'DIVIDEND VALUATION'!$B$43))^7)+('DIVIDEND VALUATION'!$J$3*((1+(JZ1))^1)*((1+(JZ2))^1)*((1+(JZ3))^1)*((1+(JZ4))^1)*((1+(JZ5))^1)*((1+(JZ6))^1)*((1+(JZ7))^1)*((1+(JZ8))^1))/((1+('DIVIDEND VALUATION'!$B$42+'DIVIDEND VALUATION'!$B$43))^8)+('DIVIDEND VALUATION'!$J$3*((1+(JZ1))^1)*((1+(JZ2))^1)*((1+(JZ3))^1)*((1+(JZ4))^1)*((1+(JZ5))^1)*((1+(JZ6))^1)*((1+(JZ7))^1)*((1+(JZ8))^1)*((1+(JZ9))^1))/((1+('DIVIDEND VALUATION'!$B$42+'DIVIDEND VALUATION'!$B$43))^9)+('DIVIDEND VALUATION'!$J$3*((1+(JZ1))^1)*((1+(JZ2))^1)*((1+(JZ3))^1)*((1+(JZ4))^1)*((1+(JZ5))^1)*((1+(JZ6))^1)*((1+(JZ7))^1)*((1+(JZ8))^1)*((1+(JZ9))^1)*((1+(JZ10))^1))/((1+('DIVIDEND VALUATION'!$B$42+'DIVIDEND VALUATION'!$B$43))^10)+('DIVIDEND VALUATION'!$J$3*((1+(JZ1))^1)*((1+(JZ2))^1)*((1+(JZ3))^1)*((1+(JZ4))^1)*((1+(JZ5))^1)*((1+(JZ6))^1)*((1+(JZ7))^1)*((1+(JZ8))^1)*((1+(JZ9))^1)*((1+(JZ10))^1)*((1+(JZ11))^1))/((1+('DIVIDEND VALUATION'!$B$42+'DIVIDEND VALUATION'!$B$43))^11)+('DIVIDEND VALUATION'!$J$3*((1+(JZ1))^1)*((1+(JZ2))^1)*((1+(JZ3))^1)*((1+(JZ4))^1)*((1+(JZ5))^1)*((1+(JZ6))^1)*((1+(JZ7))^1)*((1+(JZ8))^1)*((1+(JZ9))^1)*((1+(JZ10))^1)*((1+(JZ11))^1)*((1+(JZ12))^1))/((1+('DIVIDEND VALUATION'!$B$42+'DIVIDEND VALUATION'!$B$43))^12)+('DIVIDEND VALUATION'!$J$3*((1+(JZ1))^1)*((1+(JZ2))^1)*((1+(JZ3))^1)*((1+(JZ4))^1)*((1+(JZ5))^1)*((1+(JZ6))^1)*((1+(JZ7))^1)*((1+(JZ8))^1)*((1+(JZ9))^1)*((1+(JZ10))^1)*((1+(JZ11))^1)*((1+(JZ12))^1)*((1+(JZ13))^1))/((1+('DIVIDEND VALUATION'!$B$42+'DIVIDEND VALUATION'!$B$43))^13)+('DIVIDEND VALUATION'!$J$3*((1+(JZ1))^1)*((1+(JZ2))^1)*((1+(JZ3))^1)*((1+(JZ4))^1)*((1+(JZ5))^1)*((1+(JZ6))^1)*((1+(JZ7))^1)*((1+(JZ8))^1)*((1+(JZ9))^1)*((1+(JZ10))^1)*((1+(JZ11))^1)*((1+(JZ12))^1)*((1+(JZ13))^1)*((1+(JZ14))^1))/((1+('DIVIDEND VALUATION'!$B$42+'DIVIDEND VALUATION'!$B$43))^14)+('DIVIDEND VALUATION'!$J$3*((1+(JZ1))^1)*((1+(JZ2))^1)*((1+(JZ3))^1)*((1+(JZ4))^1)*((1+(JZ5))^1)*((1+(JZ6))^1)*((1+(JZ7))^1)*((1+(JZ8))^1)*((1+(JZ9))^1)*((1+(JZ10))^1)*((1+(JZ11))^1)*((1+(JZ12))^1)*((1+(JZ13))^1)*((1+(JZ14))^1)*((1+(JZ15))^1))/((1+('DIVIDEND VALUATION'!$B$42+'DIVIDEND VALUATION'!$B$43))^15)+(('DIVIDEND VALUATION'!$J$3*((1+(JZ1))^1)*((1+(JZ2))^1)*((1+(JZ3))^1)*((1+(JZ4))^1)*((1+(JZ5))^1)*((1+(JZ6))^1)*((1+(JZ7))^1)*((1+(JZ8))^1)*((1+(JZ9))^1)*((1+(JZ10))^1)*((1+(JZ11))^1)*((1+(JZ12))^1)*((1+(JZ13))^1)*((1+(JZ14))^1)*((1+(JZ15))^1))/((1+('DIVIDEND VALUATION'!$B$42+'DIVIDEND VALUATION'!$B$43))^15)/('DIVIDEND VALUATION'!$B$42-'DIVIDEND VALUATION'!$B$43)))))</f>
        <v>30.598114537400669</v>
      </c>
      <c r="KA16" s="32">
        <f ca="1">SUM(((('DIVIDEND VALUATION'!$J$3*((1+(KA1))^1))/((1+('DIVIDEND VALUATION'!$B$42+'DIVIDEND VALUATION'!$B$43))^1)+('DIVIDEND VALUATION'!$J$3*((1+(KA1))^1)*((1+(KA2))^1))/((1+('DIVIDEND VALUATION'!$B$42+'DIVIDEND VALUATION'!$B$43))^2)+('DIVIDEND VALUATION'!$J$3*((1+(KA1))^1)*((1+(KA2))^1)*((1+(KA3))^1))/((1+('DIVIDEND VALUATION'!$B$42+'DIVIDEND VALUATION'!$B$43))^3)+('DIVIDEND VALUATION'!$J$3*((1+(KA1))^1)*((1+(KA2))^1)*((1+(KA3))^1)*((1+(KA4))^1))/((1+('DIVIDEND VALUATION'!$B$42+'DIVIDEND VALUATION'!$B$43))^4)+('DIVIDEND VALUATION'!$J$3*((1+(KA1))^1)*((1+(KA2))^1)*((1+(KA3))^1)*((1+(KA4))^1)*((1+(KA5))^1))/((1+('DIVIDEND VALUATION'!$B$42+'DIVIDEND VALUATION'!$B$43))^5)+('DIVIDEND VALUATION'!$J$3*((1+(KA1))^1)*((1+(KA2))^1)*((1+(KA3))^1)*((1+(KA4))^1)*((1+(KA5))^1)*((1+(KA6))^1))/((1+('DIVIDEND VALUATION'!$B$42+'DIVIDEND VALUATION'!$B$43))^6)+('DIVIDEND VALUATION'!$J$3*((1+(KA1))^1)*((1+(KA2))^1)*((1+(KA3))^1)*((1+(KA4))^1)*((1+(KA5))^1)*((1+(KA6))^1)*((1+(KA7))^1))/((1+('DIVIDEND VALUATION'!$B$42+'DIVIDEND VALUATION'!$B$43))^7)+('DIVIDEND VALUATION'!$J$3*((1+(KA1))^1)*((1+(KA2))^1)*((1+(KA3))^1)*((1+(KA4))^1)*((1+(KA5))^1)*((1+(KA6))^1)*((1+(KA7))^1)*((1+(KA8))^1))/((1+('DIVIDEND VALUATION'!$B$42+'DIVIDEND VALUATION'!$B$43))^8)+('DIVIDEND VALUATION'!$J$3*((1+(KA1))^1)*((1+(KA2))^1)*((1+(KA3))^1)*((1+(KA4))^1)*((1+(KA5))^1)*((1+(KA6))^1)*((1+(KA7))^1)*((1+(KA8))^1)*((1+(KA9))^1))/((1+('DIVIDEND VALUATION'!$B$42+'DIVIDEND VALUATION'!$B$43))^9)+('DIVIDEND VALUATION'!$J$3*((1+(KA1))^1)*((1+(KA2))^1)*((1+(KA3))^1)*((1+(KA4))^1)*((1+(KA5))^1)*((1+(KA6))^1)*((1+(KA7))^1)*((1+(KA8))^1)*((1+(KA9))^1)*((1+(KA10))^1))/((1+('DIVIDEND VALUATION'!$B$42+'DIVIDEND VALUATION'!$B$43))^10)+('DIVIDEND VALUATION'!$J$3*((1+(KA1))^1)*((1+(KA2))^1)*((1+(KA3))^1)*((1+(KA4))^1)*((1+(KA5))^1)*((1+(KA6))^1)*((1+(KA7))^1)*((1+(KA8))^1)*((1+(KA9))^1)*((1+(KA10))^1)*((1+(KA11))^1))/((1+('DIVIDEND VALUATION'!$B$42+'DIVIDEND VALUATION'!$B$43))^11)+('DIVIDEND VALUATION'!$J$3*((1+(KA1))^1)*((1+(KA2))^1)*((1+(KA3))^1)*((1+(KA4))^1)*((1+(KA5))^1)*((1+(KA6))^1)*((1+(KA7))^1)*((1+(KA8))^1)*((1+(KA9))^1)*((1+(KA10))^1)*((1+(KA11))^1)*((1+(KA12))^1))/((1+('DIVIDEND VALUATION'!$B$42+'DIVIDEND VALUATION'!$B$43))^12)+('DIVIDEND VALUATION'!$J$3*((1+(KA1))^1)*((1+(KA2))^1)*((1+(KA3))^1)*((1+(KA4))^1)*((1+(KA5))^1)*((1+(KA6))^1)*((1+(KA7))^1)*((1+(KA8))^1)*((1+(KA9))^1)*((1+(KA10))^1)*((1+(KA11))^1)*((1+(KA12))^1)*((1+(KA13))^1))/((1+('DIVIDEND VALUATION'!$B$42+'DIVIDEND VALUATION'!$B$43))^13)+('DIVIDEND VALUATION'!$J$3*((1+(KA1))^1)*((1+(KA2))^1)*((1+(KA3))^1)*((1+(KA4))^1)*((1+(KA5))^1)*((1+(KA6))^1)*((1+(KA7))^1)*((1+(KA8))^1)*((1+(KA9))^1)*((1+(KA10))^1)*((1+(KA11))^1)*((1+(KA12))^1)*((1+(KA13))^1)*((1+(KA14))^1))/((1+('DIVIDEND VALUATION'!$B$42+'DIVIDEND VALUATION'!$B$43))^14)+('DIVIDEND VALUATION'!$J$3*((1+(KA1))^1)*((1+(KA2))^1)*((1+(KA3))^1)*((1+(KA4))^1)*((1+(KA5))^1)*((1+(KA6))^1)*((1+(KA7))^1)*((1+(KA8))^1)*((1+(KA9))^1)*((1+(KA10))^1)*((1+(KA11))^1)*((1+(KA12))^1)*((1+(KA13))^1)*((1+(KA14))^1)*((1+(KA15))^1))/((1+('DIVIDEND VALUATION'!$B$42+'DIVIDEND VALUATION'!$B$43))^15)+(('DIVIDEND VALUATION'!$J$3*((1+(KA1))^1)*((1+(KA2))^1)*((1+(KA3))^1)*((1+(KA4))^1)*((1+(KA5))^1)*((1+(KA6))^1)*((1+(KA7))^1)*((1+(KA8))^1)*((1+(KA9))^1)*((1+(KA10))^1)*((1+(KA11))^1)*((1+(KA12))^1)*((1+(KA13))^1)*((1+(KA14))^1)*((1+(KA15))^1))/((1+('DIVIDEND VALUATION'!$B$42+'DIVIDEND VALUATION'!$B$43))^15)/('DIVIDEND VALUATION'!$B$42-'DIVIDEND VALUATION'!$B$43)))))</f>
        <v>50.684126019570243</v>
      </c>
      <c r="KB16" s="32">
        <f ca="1">SUM(((('DIVIDEND VALUATION'!$J$3*((1+(KB1))^1))/((1+('DIVIDEND VALUATION'!$B$42+'DIVIDEND VALUATION'!$B$43))^1)+('DIVIDEND VALUATION'!$J$3*((1+(KB1))^1)*((1+(KB2))^1))/((1+('DIVIDEND VALUATION'!$B$42+'DIVIDEND VALUATION'!$B$43))^2)+('DIVIDEND VALUATION'!$J$3*((1+(KB1))^1)*((1+(KB2))^1)*((1+(KB3))^1))/((1+('DIVIDEND VALUATION'!$B$42+'DIVIDEND VALUATION'!$B$43))^3)+('DIVIDEND VALUATION'!$J$3*((1+(KB1))^1)*((1+(KB2))^1)*((1+(KB3))^1)*((1+(KB4))^1))/((1+('DIVIDEND VALUATION'!$B$42+'DIVIDEND VALUATION'!$B$43))^4)+('DIVIDEND VALUATION'!$J$3*((1+(KB1))^1)*((1+(KB2))^1)*((1+(KB3))^1)*((1+(KB4))^1)*((1+(KB5))^1))/((1+('DIVIDEND VALUATION'!$B$42+'DIVIDEND VALUATION'!$B$43))^5)+('DIVIDEND VALUATION'!$J$3*((1+(KB1))^1)*((1+(KB2))^1)*((1+(KB3))^1)*((1+(KB4))^1)*((1+(KB5))^1)*((1+(KB6))^1))/((1+('DIVIDEND VALUATION'!$B$42+'DIVIDEND VALUATION'!$B$43))^6)+('DIVIDEND VALUATION'!$J$3*((1+(KB1))^1)*((1+(KB2))^1)*((1+(KB3))^1)*((1+(KB4))^1)*((1+(KB5))^1)*((1+(KB6))^1)*((1+(KB7))^1))/((1+('DIVIDEND VALUATION'!$B$42+'DIVIDEND VALUATION'!$B$43))^7)+('DIVIDEND VALUATION'!$J$3*((1+(KB1))^1)*((1+(KB2))^1)*((1+(KB3))^1)*((1+(KB4))^1)*((1+(KB5))^1)*((1+(KB6))^1)*((1+(KB7))^1)*((1+(KB8))^1))/((1+('DIVIDEND VALUATION'!$B$42+'DIVIDEND VALUATION'!$B$43))^8)+('DIVIDEND VALUATION'!$J$3*((1+(KB1))^1)*((1+(KB2))^1)*((1+(KB3))^1)*((1+(KB4))^1)*((1+(KB5))^1)*((1+(KB6))^1)*((1+(KB7))^1)*((1+(KB8))^1)*((1+(KB9))^1))/((1+('DIVIDEND VALUATION'!$B$42+'DIVIDEND VALUATION'!$B$43))^9)+('DIVIDEND VALUATION'!$J$3*((1+(KB1))^1)*((1+(KB2))^1)*((1+(KB3))^1)*((1+(KB4))^1)*((1+(KB5))^1)*((1+(KB6))^1)*((1+(KB7))^1)*((1+(KB8))^1)*((1+(KB9))^1)*((1+(KB10))^1))/((1+('DIVIDEND VALUATION'!$B$42+'DIVIDEND VALUATION'!$B$43))^10)+('DIVIDEND VALUATION'!$J$3*((1+(KB1))^1)*((1+(KB2))^1)*((1+(KB3))^1)*((1+(KB4))^1)*((1+(KB5))^1)*((1+(KB6))^1)*((1+(KB7))^1)*((1+(KB8))^1)*((1+(KB9))^1)*((1+(KB10))^1)*((1+(KB11))^1))/((1+('DIVIDEND VALUATION'!$B$42+'DIVIDEND VALUATION'!$B$43))^11)+('DIVIDEND VALUATION'!$J$3*((1+(KB1))^1)*((1+(KB2))^1)*((1+(KB3))^1)*((1+(KB4))^1)*((1+(KB5))^1)*((1+(KB6))^1)*((1+(KB7))^1)*((1+(KB8))^1)*((1+(KB9))^1)*((1+(KB10))^1)*((1+(KB11))^1)*((1+(KB12))^1))/((1+('DIVIDEND VALUATION'!$B$42+'DIVIDEND VALUATION'!$B$43))^12)+('DIVIDEND VALUATION'!$J$3*((1+(KB1))^1)*((1+(KB2))^1)*((1+(KB3))^1)*((1+(KB4))^1)*((1+(KB5))^1)*((1+(KB6))^1)*((1+(KB7))^1)*((1+(KB8))^1)*((1+(KB9))^1)*((1+(KB10))^1)*((1+(KB11))^1)*((1+(KB12))^1)*((1+(KB13))^1))/((1+('DIVIDEND VALUATION'!$B$42+'DIVIDEND VALUATION'!$B$43))^13)+('DIVIDEND VALUATION'!$J$3*((1+(KB1))^1)*((1+(KB2))^1)*((1+(KB3))^1)*((1+(KB4))^1)*((1+(KB5))^1)*((1+(KB6))^1)*((1+(KB7))^1)*((1+(KB8))^1)*((1+(KB9))^1)*((1+(KB10))^1)*((1+(KB11))^1)*((1+(KB12))^1)*((1+(KB13))^1)*((1+(KB14))^1))/((1+('DIVIDEND VALUATION'!$B$42+'DIVIDEND VALUATION'!$B$43))^14)+('DIVIDEND VALUATION'!$J$3*((1+(KB1))^1)*((1+(KB2))^1)*((1+(KB3))^1)*((1+(KB4))^1)*((1+(KB5))^1)*((1+(KB6))^1)*((1+(KB7))^1)*((1+(KB8))^1)*((1+(KB9))^1)*((1+(KB10))^1)*((1+(KB11))^1)*((1+(KB12))^1)*((1+(KB13))^1)*((1+(KB14))^1)*((1+(KB15))^1))/((1+('DIVIDEND VALUATION'!$B$42+'DIVIDEND VALUATION'!$B$43))^15)+(('DIVIDEND VALUATION'!$J$3*((1+(KB1))^1)*((1+(KB2))^1)*((1+(KB3))^1)*((1+(KB4))^1)*((1+(KB5))^1)*((1+(KB6))^1)*((1+(KB7))^1)*((1+(KB8))^1)*((1+(KB9))^1)*((1+(KB10))^1)*((1+(KB11))^1)*((1+(KB12))^1)*((1+(KB13))^1)*((1+(KB14))^1)*((1+(KB15))^1))/((1+('DIVIDEND VALUATION'!$B$42+'DIVIDEND VALUATION'!$B$43))^15)/('DIVIDEND VALUATION'!$B$42-'DIVIDEND VALUATION'!$B$43)))))</f>
        <v>31.868004076848191</v>
      </c>
      <c r="KC16" s="32">
        <f ca="1">SUM(((('DIVIDEND VALUATION'!$J$3*((1+(KC1))^1))/((1+('DIVIDEND VALUATION'!$B$42+'DIVIDEND VALUATION'!$B$43))^1)+('DIVIDEND VALUATION'!$J$3*((1+(KC1))^1)*((1+(KC2))^1))/((1+('DIVIDEND VALUATION'!$B$42+'DIVIDEND VALUATION'!$B$43))^2)+('DIVIDEND VALUATION'!$J$3*((1+(KC1))^1)*((1+(KC2))^1)*((1+(KC3))^1))/((1+('DIVIDEND VALUATION'!$B$42+'DIVIDEND VALUATION'!$B$43))^3)+('DIVIDEND VALUATION'!$J$3*((1+(KC1))^1)*((1+(KC2))^1)*((1+(KC3))^1)*((1+(KC4))^1))/((1+('DIVIDEND VALUATION'!$B$42+'DIVIDEND VALUATION'!$B$43))^4)+('DIVIDEND VALUATION'!$J$3*((1+(KC1))^1)*((1+(KC2))^1)*((1+(KC3))^1)*((1+(KC4))^1)*((1+(KC5))^1))/((1+('DIVIDEND VALUATION'!$B$42+'DIVIDEND VALUATION'!$B$43))^5)+('DIVIDEND VALUATION'!$J$3*((1+(KC1))^1)*((1+(KC2))^1)*((1+(KC3))^1)*((1+(KC4))^1)*((1+(KC5))^1)*((1+(KC6))^1))/((1+('DIVIDEND VALUATION'!$B$42+'DIVIDEND VALUATION'!$B$43))^6)+('DIVIDEND VALUATION'!$J$3*((1+(KC1))^1)*((1+(KC2))^1)*((1+(KC3))^1)*((1+(KC4))^1)*((1+(KC5))^1)*((1+(KC6))^1)*((1+(KC7))^1))/((1+('DIVIDEND VALUATION'!$B$42+'DIVIDEND VALUATION'!$B$43))^7)+('DIVIDEND VALUATION'!$J$3*((1+(KC1))^1)*((1+(KC2))^1)*((1+(KC3))^1)*((1+(KC4))^1)*((1+(KC5))^1)*((1+(KC6))^1)*((1+(KC7))^1)*((1+(KC8))^1))/((1+('DIVIDEND VALUATION'!$B$42+'DIVIDEND VALUATION'!$B$43))^8)+('DIVIDEND VALUATION'!$J$3*((1+(KC1))^1)*((1+(KC2))^1)*((1+(KC3))^1)*((1+(KC4))^1)*((1+(KC5))^1)*((1+(KC6))^1)*((1+(KC7))^1)*((1+(KC8))^1)*((1+(KC9))^1))/((1+('DIVIDEND VALUATION'!$B$42+'DIVIDEND VALUATION'!$B$43))^9)+('DIVIDEND VALUATION'!$J$3*((1+(KC1))^1)*((1+(KC2))^1)*((1+(KC3))^1)*((1+(KC4))^1)*((1+(KC5))^1)*((1+(KC6))^1)*((1+(KC7))^1)*((1+(KC8))^1)*((1+(KC9))^1)*((1+(KC10))^1))/((1+('DIVIDEND VALUATION'!$B$42+'DIVIDEND VALUATION'!$B$43))^10)+('DIVIDEND VALUATION'!$J$3*((1+(KC1))^1)*((1+(KC2))^1)*((1+(KC3))^1)*((1+(KC4))^1)*((1+(KC5))^1)*((1+(KC6))^1)*((1+(KC7))^1)*((1+(KC8))^1)*((1+(KC9))^1)*((1+(KC10))^1)*((1+(KC11))^1))/((1+('DIVIDEND VALUATION'!$B$42+'DIVIDEND VALUATION'!$B$43))^11)+('DIVIDEND VALUATION'!$J$3*((1+(KC1))^1)*((1+(KC2))^1)*((1+(KC3))^1)*((1+(KC4))^1)*((1+(KC5))^1)*((1+(KC6))^1)*((1+(KC7))^1)*((1+(KC8))^1)*((1+(KC9))^1)*((1+(KC10))^1)*((1+(KC11))^1)*((1+(KC12))^1))/((1+('DIVIDEND VALUATION'!$B$42+'DIVIDEND VALUATION'!$B$43))^12)+('DIVIDEND VALUATION'!$J$3*((1+(KC1))^1)*((1+(KC2))^1)*((1+(KC3))^1)*((1+(KC4))^1)*((1+(KC5))^1)*((1+(KC6))^1)*((1+(KC7))^1)*((1+(KC8))^1)*((1+(KC9))^1)*((1+(KC10))^1)*((1+(KC11))^1)*((1+(KC12))^1)*((1+(KC13))^1))/((1+('DIVIDEND VALUATION'!$B$42+'DIVIDEND VALUATION'!$B$43))^13)+('DIVIDEND VALUATION'!$J$3*((1+(KC1))^1)*((1+(KC2))^1)*((1+(KC3))^1)*((1+(KC4))^1)*((1+(KC5))^1)*((1+(KC6))^1)*((1+(KC7))^1)*((1+(KC8))^1)*((1+(KC9))^1)*((1+(KC10))^1)*((1+(KC11))^1)*((1+(KC12))^1)*((1+(KC13))^1)*((1+(KC14))^1))/((1+('DIVIDEND VALUATION'!$B$42+'DIVIDEND VALUATION'!$B$43))^14)+('DIVIDEND VALUATION'!$J$3*((1+(KC1))^1)*((1+(KC2))^1)*((1+(KC3))^1)*((1+(KC4))^1)*((1+(KC5))^1)*((1+(KC6))^1)*((1+(KC7))^1)*((1+(KC8))^1)*((1+(KC9))^1)*((1+(KC10))^1)*((1+(KC11))^1)*((1+(KC12))^1)*((1+(KC13))^1)*((1+(KC14))^1)*((1+(KC15))^1))/((1+('DIVIDEND VALUATION'!$B$42+'DIVIDEND VALUATION'!$B$43))^15)+(('DIVIDEND VALUATION'!$J$3*((1+(KC1))^1)*((1+(KC2))^1)*((1+(KC3))^1)*((1+(KC4))^1)*((1+(KC5))^1)*((1+(KC6))^1)*((1+(KC7))^1)*((1+(KC8))^1)*((1+(KC9))^1)*((1+(KC10))^1)*((1+(KC11))^1)*((1+(KC12))^1)*((1+(KC13))^1)*((1+(KC14))^1)*((1+(KC15))^1))/((1+('DIVIDEND VALUATION'!$B$42+'DIVIDEND VALUATION'!$B$43))^15)/('DIVIDEND VALUATION'!$B$42-'DIVIDEND VALUATION'!$B$43)))))</f>
        <v>34.87772553270446</v>
      </c>
      <c r="KD16" s="32">
        <f ca="1">SUM(((('DIVIDEND VALUATION'!$J$3*((1+(KD1))^1))/((1+('DIVIDEND VALUATION'!$B$42+'DIVIDEND VALUATION'!$B$43))^1)+('DIVIDEND VALUATION'!$J$3*((1+(KD1))^1)*((1+(KD2))^1))/((1+('DIVIDEND VALUATION'!$B$42+'DIVIDEND VALUATION'!$B$43))^2)+('DIVIDEND VALUATION'!$J$3*((1+(KD1))^1)*((1+(KD2))^1)*((1+(KD3))^1))/((1+('DIVIDEND VALUATION'!$B$42+'DIVIDEND VALUATION'!$B$43))^3)+('DIVIDEND VALUATION'!$J$3*((1+(KD1))^1)*((1+(KD2))^1)*((1+(KD3))^1)*((1+(KD4))^1))/((1+('DIVIDEND VALUATION'!$B$42+'DIVIDEND VALUATION'!$B$43))^4)+('DIVIDEND VALUATION'!$J$3*((1+(KD1))^1)*((1+(KD2))^1)*((1+(KD3))^1)*((1+(KD4))^1)*((1+(KD5))^1))/((1+('DIVIDEND VALUATION'!$B$42+'DIVIDEND VALUATION'!$B$43))^5)+('DIVIDEND VALUATION'!$J$3*((1+(KD1))^1)*((1+(KD2))^1)*((1+(KD3))^1)*((1+(KD4))^1)*((1+(KD5))^1)*((1+(KD6))^1))/((1+('DIVIDEND VALUATION'!$B$42+'DIVIDEND VALUATION'!$B$43))^6)+('DIVIDEND VALUATION'!$J$3*((1+(KD1))^1)*((1+(KD2))^1)*((1+(KD3))^1)*((1+(KD4))^1)*((1+(KD5))^1)*((1+(KD6))^1)*((1+(KD7))^1))/((1+('DIVIDEND VALUATION'!$B$42+'DIVIDEND VALUATION'!$B$43))^7)+('DIVIDEND VALUATION'!$J$3*((1+(KD1))^1)*((1+(KD2))^1)*((1+(KD3))^1)*((1+(KD4))^1)*((1+(KD5))^1)*((1+(KD6))^1)*((1+(KD7))^1)*((1+(KD8))^1))/((1+('DIVIDEND VALUATION'!$B$42+'DIVIDEND VALUATION'!$B$43))^8)+('DIVIDEND VALUATION'!$J$3*((1+(KD1))^1)*((1+(KD2))^1)*((1+(KD3))^1)*((1+(KD4))^1)*((1+(KD5))^1)*((1+(KD6))^1)*((1+(KD7))^1)*((1+(KD8))^1)*((1+(KD9))^1))/((1+('DIVIDEND VALUATION'!$B$42+'DIVIDEND VALUATION'!$B$43))^9)+('DIVIDEND VALUATION'!$J$3*((1+(KD1))^1)*((1+(KD2))^1)*((1+(KD3))^1)*((1+(KD4))^1)*((1+(KD5))^1)*((1+(KD6))^1)*((1+(KD7))^1)*((1+(KD8))^1)*((1+(KD9))^1)*((1+(KD10))^1))/((1+('DIVIDEND VALUATION'!$B$42+'DIVIDEND VALUATION'!$B$43))^10)+('DIVIDEND VALUATION'!$J$3*((1+(KD1))^1)*((1+(KD2))^1)*((1+(KD3))^1)*((1+(KD4))^1)*((1+(KD5))^1)*((1+(KD6))^1)*((1+(KD7))^1)*((1+(KD8))^1)*((1+(KD9))^1)*((1+(KD10))^1)*((1+(KD11))^1))/((1+('DIVIDEND VALUATION'!$B$42+'DIVIDEND VALUATION'!$B$43))^11)+('DIVIDEND VALUATION'!$J$3*((1+(KD1))^1)*((1+(KD2))^1)*((1+(KD3))^1)*((1+(KD4))^1)*((1+(KD5))^1)*((1+(KD6))^1)*((1+(KD7))^1)*((1+(KD8))^1)*((1+(KD9))^1)*((1+(KD10))^1)*((1+(KD11))^1)*((1+(KD12))^1))/((1+('DIVIDEND VALUATION'!$B$42+'DIVIDEND VALUATION'!$B$43))^12)+('DIVIDEND VALUATION'!$J$3*((1+(KD1))^1)*((1+(KD2))^1)*((1+(KD3))^1)*((1+(KD4))^1)*((1+(KD5))^1)*((1+(KD6))^1)*((1+(KD7))^1)*((1+(KD8))^1)*((1+(KD9))^1)*((1+(KD10))^1)*((1+(KD11))^1)*((1+(KD12))^1)*((1+(KD13))^1))/((1+('DIVIDEND VALUATION'!$B$42+'DIVIDEND VALUATION'!$B$43))^13)+('DIVIDEND VALUATION'!$J$3*((1+(KD1))^1)*((1+(KD2))^1)*((1+(KD3))^1)*((1+(KD4))^1)*((1+(KD5))^1)*((1+(KD6))^1)*((1+(KD7))^1)*((1+(KD8))^1)*((1+(KD9))^1)*((1+(KD10))^1)*((1+(KD11))^1)*((1+(KD12))^1)*((1+(KD13))^1)*((1+(KD14))^1))/((1+('DIVIDEND VALUATION'!$B$42+'DIVIDEND VALUATION'!$B$43))^14)+('DIVIDEND VALUATION'!$J$3*((1+(KD1))^1)*((1+(KD2))^1)*((1+(KD3))^1)*((1+(KD4))^1)*((1+(KD5))^1)*((1+(KD6))^1)*((1+(KD7))^1)*((1+(KD8))^1)*((1+(KD9))^1)*((1+(KD10))^1)*((1+(KD11))^1)*((1+(KD12))^1)*((1+(KD13))^1)*((1+(KD14))^1)*((1+(KD15))^1))/((1+('DIVIDEND VALUATION'!$B$42+'DIVIDEND VALUATION'!$B$43))^15)+(('DIVIDEND VALUATION'!$J$3*((1+(KD1))^1)*((1+(KD2))^1)*((1+(KD3))^1)*((1+(KD4))^1)*((1+(KD5))^1)*((1+(KD6))^1)*((1+(KD7))^1)*((1+(KD8))^1)*((1+(KD9))^1)*((1+(KD10))^1)*((1+(KD11))^1)*((1+(KD12))^1)*((1+(KD13))^1)*((1+(KD14))^1)*((1+(KD15))^1))/((1+('DIVIDEND VALUATION'!$B$42+'DIVIDEND VALUATION'!$B$43))^15)/('DIVIDEND VALUATION'!$B$42-'DIVIDEND VALUATION'!$B$43)))))</f>
        <v>99.624359753043507</v>
      </c>
      <c r="KE16" s="32">
        <f ca="1">SUM(((('DIVIDEND VALUATION'!$J$3*((1+(KE1))^1))/((1+('DIVIDEND VALUATION'!$B$42+'DIVIDEND VALUATION'!$B$43))^1)+('DIVIDEND VALUATION'!$J$3*((1+(KE1))^1)*((1+(KE2))^1))/((1+('DIVIDEND VALUATION'!$B$42+'DIVIDEND VALUATION'!$B$43))^2)+('DIVIDEND VALUATION'!$J$3*((1+(KE1))^1)*((1+(KE2))^1)*((1+(KE3))^1))/((1+('DIVIDEND VALUATION'!$B$42+'DIVIDEND VALUATION'!$B$43))^3)+('DIVIDEND VALUATION'!$J$3*((1+(KE1))^1)*((1+(KE2))^1)*((1+(KE3))^1)*((1+(KE4))^1))/((1+('DIVIDEND VALUATION'!$B$42+'DIVIDEND VALUATION'!$B$43))^4)+('DIVIDEND VALUATION'!$J$3*((1+(KE1))^1)*((1+(KE2))^1)*((1+(KE3))^1)*((1+(KE4))^1)*((1+(KE5))^1))/((1+('DIVIDEND VALUATION'!$B$42+'DIVIDEND VALUATION'!$B$43))^5)+('DIVIDEND VALUATION'!$J$3*((1+(KE1))^1)*((1+(KE2))^1)*((1+(KE3))^1)*((1+(KE4))^1)*((1+(KE5))^1)*((1+(KE6))^1))/((1+('DIVIDEND VALUATION'!$B$42+'DIVIDEND VALUATION'!$B$43))^6)+('DIVIDEND VALUATION'!$J$3*((1+(KE1))^1)*((1+(KE2))^1)*((1+(KE3))^1)*((1+(KE4))^1)*((1+(KE5))^1)*((1+(KE6))^1)*((1+(KE7))^1))/((1+('DIVIDEND VALUATION'!$B$42+'DIVIDEND VALUATION'!$B$43))^7)+('DIVIDEND VALUATION'!$J$3*((1+(KE1))^1)*((1+(KE2))^1)*((1+(KE3))^1)*((1+(KE4))^1)*((1+(KE5))^1)*((1+(KE6))^1)*((1+(KE7))^1)*((1+(KE8))^1))/((1+('DIVIDEND VALUATION'!$B$42+'DIVIDEND VALUATION'!$B$43))^8)+('DIVIDEND VALUATION'!$J$3*((1+(KE1))^1)*((1+(KE2))^1)*((1+(KE3))^1)*((1+(KE4))^1)*((1+(KE5))^1)*((1+(KE6))^1)*((1+(KE7))^1)*((1+(KE8))^1)*((1+(KE9))^1))/((1+('DIVIDEND VALUATION'!$B$42+'DIVIDEND VALUATION'!$B$43))^9)+('DIVIDEND VALUATION'!$J$3*((1+(KE1))^1)*((1+(KE2))^1)*((1+(KE3))^1)*((1+(KE4))^1)*((1+(KE5))^1)*((1+(KE6))^1)*((1+(KE7))^1)*((1+(KE8))^1)*((1+(KE9))^1)*((1+(KE10))^1))/((1+('DIVIDEND VALUATION'!$B$42+'DIVIDEND VALUATION'!$B$43))^10)+('DIVIDEND VALUATION'!$J$3*((1+(KE1))^1)*((1+(KE2))^1)*((1+(KE3))^1)*((1+(KE4))^1)*((1+(KE5))^1)*((1+(KE6))^1)*((1+(KE7))^1)*((1+(KE8))^1)*((1+(KE9))^1)*((1+(KE10))^1)*((1+(KE11))^1))/((1+('DIVIDEND VALUATION'!$B$42+'DIVIDEND VALUATION'!$B$43))^11)+('DIVIDEND VALUATION'!$J$3*((1+(KE1))^1)*((1+(KE2))^1)*((1+(KE3))^1)*((1+(KE4))^1)*((1+(KE5))^1)*((1+(KE6))^1)*((1+(KE7))^1)*((1+(KE8))^1)*((1+(KE9))^1)*((1+(KE10))^1)*((1+(KE11))^1)*((1+(KE12))^1))/((1+('DIVIDEND VALUATION'!$B$42+'DIVIDEND VALUATION'!$B$43))^12)+('DIVIDEND VALUATION'!$J$3*((1+(KE1))^1)*((1+(KE2))^1)*((1+(KE3))^1)*((1+(KE4))^1)*((1+(KE5))^1)*((1+(KE6))^1)*((1+(KE7))^1)*((1+(KE8))^1)*((1+(KE9))^1)*((1+(KE10))^1)*((1+(KE11))^1)*((1+(KE12))^1)*((1+(KE13))^1))/((1+('DIVIDEND VALUATION'!$B$42+'DIVIDEND VALUATION'!$B$43))^13)+('DIVIDEND VALUATION'!$J$3*((1+(KE1))^1)*((1+(KE2))^1)*((1+(KE3))^1)*((1+(KE4))^1)*((1+(KE5))^1)*((1+(KE6))^1)*((1+(KE7))^1)*((1+(KE8))^1)*((1+(KE9))^1)*((1+(KE10))^1)*((1+(KE11))^1)*((1+(KE12))^1)*((1+(KE13))^1)*((1+(KE14))^1))/((1+('DIVIDEND VALUATION'!$B$42+'DIVIDEND VALUATION'!$B$43))^14)+('DIVIDEND VALUATION'!$J$3*((1+(KE1))^1)*((1+(KE2))^1)*((1+(KE3))^1)*((1+(KE4))^1)*((1+(KE5))^1)*((1+(KE6))^1)*((1+(KE7))^1)*((1+(KE8))^1)*((1+(KE9))^1)*((1+(KE10))^1)*((1+(KE11))^1)*((1+(KE12))^1)*((1+(KE13))^1)*((1+(KE14))^1)*((1+(KE15))^1))/((1+('DIVIDEND VALUATION'!$B$42+'DIVIDEND VALUATION'!$B$43))^15)+(('DIVIDEND VALUATION'!$J$3*((1+(KE1))^1)*((1+(KE2))^1)*((1+(KE3))^1)*((1+(KE4))^1)*((1+(KE5))^1)*((1+(KE6))^1)*((1+(KE7))^1)*((1+(KE8))^1)*((1+(KE9))^1)*((1+(KE10))^1)*((1+(KE11))^1)*((1+(KE12))^1)*((1+(KE13))^1)*((1+(KE14))^1)*((1+(KE15))^1))/((1+('DIVIDEND VALUATION'!$B$42+'DIVIDEND VALUATION'!$B$43))^15)/('DIVIDEND VALUATION'!$B$42-'DIVIDEND VALUATION'!$B$43)))))</f>
        <v>26.196936418261107</v>
      </c>
      <c r="KF16" s="32">
        <f ca="1">SUM(((('DIVIDEND VALUATION'!$J$3*((1+(KF1))^1))/((1+('DIVIDEND VALUATION'!$B$42+'DIVIDEND VALUATION'!$B$43))^1)+('DIVIDEND VALUATION'!$J$3*((1+(KF1))^1)*((1+(KF2))^1))/((1+('DIVIDEND VALUATION'!$B$42+'DIVIDEND VALUATION'!$B$43))^2)+('DIVIDEND VALUATION'!$J$3*((1+(KF1))^1)*((1+(KF2))^1)*((1+(KF3))^1))/((1+('DIVIDEND VALUATION'!$B$42+'DIVIDEND VALUATION'!$B$43))^3)+('DIVIDEND VALUATION'!$J$3*((1+(KF1))^1)*((1+(KF2))^1)*((1+(KF3))^1)*((1+(KF4))^1))/((1+('DIVIDEND VALUATION'!$B$42+'DIVIDEND VALUATION'!$B$43))^4)+('DIVIDEND VALUATION'!$J$3*((1+(KF1))^1)*((1+(KF2))^1)*((1+(KF3))^1)*((1+(KF4))^1)*((1+(KF5))^1))/((1+('DIVIDEND VALUATION'!$B$42+'DIVIDEND VALUATION'!$B$43))^5)+('DIVIDEND VALUATION'!$J$3*((1+(KF1))^1)*((1+(KF2))^1)*((1+(KF3))^1)*((1+(KF4))^1)*((1+(KF5))^1)*((1+(KF6))^1))/((1+('DIVIDEND VALUATION'!$B$42+'DIVIDEND VALUATION'!$B$43))^6)+('DIVIDEND VALUATION'!$J$3*((1+(KF1))^1)*((1+(KF2))^1)*((1+(KF3))^1)*((1+(KF4))^1)*((1+(KF5))^1)*((1+(KF6))^1)*((1+(KF7))^1))/((1+('DIVIDEND VALUATION'!$B$42+'DIVIDEND VALUATION'!$B$43))^7)+('DIVIDEND VALUATION'!$J$3*((1+(KF1))^1)*((1+(KF2))^1)*((1+(KF3))^1)*((1+(KF4))^1)*((1+(KF5))^1)*((1+(KF6))^1)*((1+(KF7))^1)*((1+(KF8))^1))/((1+('DIVIDEND VALUATION'!$B$42+'DIVIDEND VALUATION'!$B$43))^8)+('DIVIDEND VALUATION'!$J$3*((1+(KF1))^1)*((1+(KF2))^1)*((1+(KF3))^1)*((1+(KF4))^1)*((1+(KF5))^1)*((1+(KF6))^1)*((1+(KF7))^1)*((1+(KF8))^1)*((1+(KF9))^1))/((1+('DIVIDEND VALUATION'!$B$42+'DIVIDEND VALUATION'!$B$43))^9)+('DIVIDEND VALUATION'!$J$3*((1+(KF1))^1)*((1+(KF2))^1)*((1+(KF3))^1)*((1+(KF4))^1)*((1+(KF5))^1)*((1+(KF6))^1)*((1+(KF7))^1)*((1+(KF8))^1)*((1+(KF9))^1)*((1+(KF10))^1))/((1+('DIVIDEND VALUATION'!$B$42+'DIVIDEND VALUATION'!$B$43))^10)+('DIVIDEND VALUATION'!$J$3*((1+(KF1))^1)*((1+(KF2))^1)*((1+(KF3))^1)*((1+(KF4))^1)*((1+(KF5))^1)*((1+(KF6))^1)*((1+(KF7))^1)*((1+(KF8))^1)*((1+(KF9))^1)*((1+(KF10))^1)*((1+(KF11))^1))/((1+('DIVIDEND VALUATION'!$B$42+'DIVIDEND VALUATION'!$B$43))^11)+('DIVIDEND VALUATION'!$J$3*((1+(KF1))^1)*((1+(KF2))^1)*((1+(KF3))^1)*((1+(KF4))^1)*((1+(KF5))^1)*((1+(KF6))^1)*((1+(KF7))^1)*((1+(KF8))^1)*((1+(KF9))^1)*((1+(KF10))^1)*((1+(KF11))^1)*((1+(KF12))^1))/((1+('DIVIDEND VALUATION'!$B$42+'DIVIDEND VALUATION'!$B$43))^12)+('DIVIDEND VALUATION'!$J$3*((1+(KF1))^1)*((1+(KF2))^1)*((1+(KF3))^1)*((1+(KF4))^1)*((1+(KF5))^1)*((1+(KF6))^1)*((1+(KF7))^1)*((1+(KF8))^1)*((1+(KF9))^1)*((1+(KF10))^1)*((1+(KF11))^1)*((1+(KF12))^1)*((1+(KF13))^1))/((1+('DIVIDEND VALUATION'!$B$42+'DIVIDEND VALUATION'!$B$43))^13)+('DIVIDEND VALUATION'!$J$3*((1+(KF1))^1)*((1+(KF2))^1)*((1+(KF3))^1)*((1+(KF4))^1)*((1+(KF5))^1)*((1+(KF6))^1)*((1+(KF7))^1)*((1+(KF8))^1)*((1+(KF9))^1)*((1+(KF10))^1)*((1+(KF11))^1)*((1+(KF12))^1)*((1+(KF13))^1)*((1+(KF14))^1))/((1+('DIVIDEND VALUATION'!$B$42+'DIVIDEND VALUATION'!$B$43))^14)+('DIVIDEND VALUATION'!$J$3*((1+(KF1))^1)*((1+(KF2))^1)*((1+(KF3))^1)*((1+(KF4))^1)*((1+(KF5))^1)*((1+(KF6))^1)*((1+(KF7))^1)*((1+(KF8))^1)*((1+(KF9))^1)*((1+(KF10))^1)*((1+(KF11))^1)*((1+(KF12))^1)*((1+(KF13))^1)*((1+(KF14))^1)*((1+(KF15))^1))/((1+('DIVIDEND VALUATION'!$B$42+'DIVIDEND VALUATION'!$B$43))^15)+(('DIVIDEND VALUATION'!$J$3*((1+(KF1))^1)*((1+(KF2))^1)*((1+(KF3))^1)*((1+(KF4))^1)*((1+(KF5))^1)*((1+(KF6))^1)*((1+(KF7))^1)*((1+(KF8))^1)*((1+(KF9))^1)*((1+(KF10))^1)*((1+(KF11))^1)*((1+(KF12))^1)*((1+(KF13))^1)*((1+(KF14))^1)*((1+(KF15))^1))/((1+('DIVIDEND VALUATION'!$B$42+'DIVIDEND VALUATION'!$B$43))^15)/('DIVIDEND VALUATION'!$B$42-'DIVIDEND VALUATION'!$B$43)))))</f>
        <v>42.155883398466841</v>
      </c>
      <c r="KG16" s="32">
        <f ca="1">SUM(((('DIVIDEND VALUATION'!$J$3*((1+(KG1))^1))/((1+('DIVIDEND VALUATION'!$B$42+'DIVIDEND VALUATION'!$B$43))^1)+('DIVIDEND VALUATION'!$J$3*((1+(KG1))^1)*((1+(KG2))^1))/((1+('DIVIDEND VALUATION'!$B$42+'DIVIDEND VALUATION'!$B$43))^2)+('DIVIDEND VALUATION'!$J$3*((1+(KG1))^1)*((1+(KG2))^1)*((1+(KG3))^1))/((1+('DIVIDEND VALUATION'!$B$42+'DIVIDEND VALUATION'!$B$43))^3)+('DIVIDEND VALUATION'!$J$3*((1+(KG1))^1)*((1+(KG2))^1)*((1+(KG3))^1)*((1+(KG4))^1))/((1+('DIVIDEND VALUATION'!$B$42+'DIVIDEND VALUATION'!$B$43))^4)+('DIVIDEND VALUATION'!$J$3*((1+(KG1))^1)*((1+(KG2))^1)*((1+(KG3))^1)*((1+(KG4))^1)*((1+(KG5))^1))/((1+('DIVIDEND VALUATION'!$B$42+'DIVIDEND VALUATION'!$B$43))^5)+('DIVIDEND VALUATION'!$J$3*((1+(KG1))^1)*((1+(KG2))^1)*((1+(KG3))^1)*((1+(KG4))^1)*((1+(KG5))^1)*((1+(KG6))^1))/((1+('DIVIDEND VALUATION'!$B$42+'DIVIDEND VALUATION'!$B$43))^6)+('DIVIDEND VALUATION'!$J$3*((1+(KG1))^1)*((1+(KG2))^1)*((1+(KG3))^1)*((1+(KG4))^1)*((1+(KG5))^1)*((1+(KG6))^1)*((1+(KG7))^1))/((1+('DIVIDEND VALUATION'!$B$42+'DIVIDEND VALUATION'!$B$43))^7)+('DIVIDEND VALUATION'!$J$3*((1+(KG1))^1)*((1+(KG2))^1)*((1+(KG3))^1)*((1+(KG4))^1)*((1+(KG5))^1)*((1+(KG6))^1)*((1+(KG7))^1)*((1+(KG8))^1))/((1+('DIVIDEND VALUATION'!$B$42+'DIVIDEND VALUATION'!$B$43))^8)+('DIVIDEND VALUATION'!$J$3*((1+(KG1))^1)*((1+(KG2))^1)*((1+(KG3))^1)*((1+(KG4))^1)*((1+(KG5))^1)*((1+(KG6))^1)*((1+(KG7))^1)*((1+(KG8))^1)*((1+(KG9))^1))/((1+('DIVIDEND VALUATION'!$B$42+'DIVIDEND VALUATION'!$B$43))^9)+('DIVIDEND VALUATION'!$J$3*((1+(KG1))^1)*((1+(KG2))^1)*((1+(KG3))^1)*((1+(KG4))^1)*((1+(KG5))^1)*((1+(KG6))^1)*((1+(KG7))^1)*((1+(KG8))^1)*((1+(KG9))^1)*((1+(KG10))^1))/((1+('DIVIDEND VALUATION'!$B$42+'DIVIDEND VALUATION'!$B$43))^10)+('DIVIDEND VALUATION'!$J$3*((1+(KG1))^1)*((1+(KG2))^1)*((1+(KG3))^1)*((1+(KG4))^1)*((1+(KG5))^1)*((1+(KG6))^1)*((1+(KG7))^1)*((1+(KG8))^1)*((1+(KG9))^1)*((1+(KG10))^1)*((1+(KG11))^1))/((1+('DIVIDEND VALUATION'!$B$42+'DIVIDEND VALUATION'!$B$43))^11)+('DIVIDEND VALUATION'!$J$3*((1+(KG1))^1)*((1+(KG2))^1)*((1+(KG3))^1)*((1+(KG4))^1)*((1+(KG5))^1)*((1+(KG6))^1)*((1+(KG7))^1)*((1+(KG8))^1)*((1+(KG9))^1)*((1+(KG10))^1)*((1+(KG11))^1)*((1+(KG12))^1))/((1+('DIVIDEND VALUATION'!$B$42+'DIVIDEND VALUATION'!$B$43))^12)+('DIVIDEND VALUATION'!$J$3*((1+(KG1))^1)*((1+(KG2))^1)*((1+(KG3))^1)*((1+(KG4))^1)*((1+(KG5))^1)*((1+(KG6))^1)*((1+(KG7))^1)*((1+(KG8))^1)*((1+(KG9))^1)*((1+(KG10))^1)*((1+(KG11))^1)*((1+(KG12))^1)*((1+(KG13))^1))/((1+('DIVIDEND VALUATION'!$B$42+'DIVIDEND VALUATION'!$B$43))^13)+('DIVIDEND VALUATION'!$J$3*((1+(KG1))^1)*((1+(KG2))^1)*((1+(KG3))^1)*((1+(KG4))^1)*((1+(KG5))^1)*((1+(KG6))^1)*((1+(KG7))^1)*((1+(KG8))^1)*((1+(KG9))^1)*((1+(KG10))^1)*((1+(KG11))^1)*((1+(KG12))^1)*((1+(KG13))^1)*((1+(KG14))^1))/((1+('DIVIDEND VALUATION'!$B$42+'DIVIDEND VALUATION'!$B$43))^14)+('DIVIDEND VALUATION'!$J$3*((1+(KG1))^1)*((1+(KG2))^1)*((1+(KG3))^1)*((1+(KG4))^1)*((1+(KG5))^1)*((1+(KG6))^1)*((1+(KG7))^1)*((1+(KG8))^1)*((1+(KG9))^1)*((1+(KG10))^1)*((1+(KG11))^1)*((1+(KG12))^1)*((1+(KG13))^1)*((1+(KG14))^1)*((1+(KG15))^1))/((1+('DIVIDEND VALUATION'!$B$42+'DIVIDEND VALUATION'!$B$43))^15)+(('DIVIDEND VALUATION'!$J$3*((1+(KG1))^1)*((1+(KG2))^1)*((1+(KG3))^1)*((1+(KG4))^1)*((1+(KG5))^1)*((1+(KG6))^1)*((1+(KG7))^1)*((1+(KG8))^1)*((1+(KG9))^1)*((1+(KG10))^1)*((1+(KG11))^1)*((1+(KG12))^1)*((1+(KG13))^1)*((1+(KG14))^1)*((1+(KG15))^1))/((1+('DIVIDEND VALUATION'!$B$42+'DIVIDEND VALUATION'!$B$43))^15)/('DIVIDEND VALUATION'!$B$42-'DIVIDEND VALUATION'!$B$43)))))</f>
        <v>25.050694407836374</v>
      </c>
      <c r="KH16" s="32">
        <f ca="1">SUM(((('DIVIDEND VALUATION'!$J$3*((1+(KH1))^1))/((1+('DIVIDEND VALUATION'!$B$42+'DIVIDEND VALUATION'!$B$43))^1)+('DIVIDEND VALUATION'!$J$3*((1+(KH1))^1)*((1+(KH2))^1))/((1+('DIVIDEND VALUATION'!$B$42+'DIVIDEND VALUATION'!$B$43))^2)+('DIVIDEND VALUATION'!$J$3*((1+(KH1))^1)*((1+(KH2))^1)*((1+(KH3))^1))/((1+('DIVIDEND VALUATION'!$B$42+'DIVIDEND VALUATION'!$B$43))^3)+('DIVIDEND VALUATION'!$J$3*((1+(KH1))^1)*((1+(KH2))^1)*((1+(KH3))^1)*((1+(KH4))^1))/((1+('DIVIDEND VALUATION'!$B$42+'DIVIDEND VALUATION'!$B$43))^4)+('DIVIDEND VALUATION'!$J$3*((1+(KH1))^1)*((1+(KH2))^1)*((1+(KH3))^1)*((1+(KH4))^1)*((1+(KH5))^1))/((1+('DIVIDEND VALUATION'!$B$42+'DIVIDEND VALUATION'!$B$43))^5)+('DIVIDEND VALUATION'!$J$3*((1+(KH1))^1)*((1+(KH2))^1)*((1+(KH3))^1)*((1+(KH4))^1)*((1+(KH5))^1)*((1+(KH6))^1))/((1+('DIVIDEND VALUATION'!$B$42+'DIVIDEND VALUATION'!$B$43))^6)+('DIVIDEND VALUATION'!$J$3*((1+(KH1))^1)*((1+(KH2))^1)*((1+(KH3))^1)*((1+(KH4))^1)*((1+(KH5))^1)*((1+(KH6))^1)*((1+(KH7))^1))/((1+('DIVIDEND VALUATION'!$B$42+'DIVIDEND VALUATION'!$B$43))^7)+('DIVIDEND VALUATION'!$J$3*((1+(KH1))^1)*((1+(KH2))^1)*((1+(KH3))^1)*((1+(KH4))^1)*((1+(KH5))^1)*((1+(KH6))^1)*((1+(KH7))^1)*((1+(KH8))^1))/((1+('DIVIDEND VALUATION'!$B$42+'DIVIDEND VALUATION'!$B$43))^8)+('DIVIDEND VALUATION'!$J$3*((1+(KH1))^1)*((1+(KH2))^1)*((1+(KH3))^1)*((1+(KH4))^1)*((1+(KH5))^1)*((1+(KH6))^1)*((1+(KH7))^1)*((1+(KH8))^1)*((1+(KH9))^1))/((1+('DIVIDEND VALUATION'!$B$42+'DIVIDEND VALUATION'!$B$43))^9)+('DIVIDEND VALUATION'!$J$3*((1+(KH1))^1)*((1+(KH2))^1)*((1+(KH3))^1)*((1+(KH4))^1)*((1+(KH5))^1)*((1+(KH6))^1)*((1+(KH7))^1)*((1+(KH8))^1)*((1+(KH9))^1)*((1+(KH10))^1))/((1+('DIVIDEND VALUATION'!$B$42+'DIVIDEND VALUATION'!$B$43))^10)+('DIVIDEND VALUATION'!$J$3*((1+(KH1))^1)*((1+(KH2))^1)*((1+(KH3))^1)*((1+(KH4))^1)*((1+(KH5))^1)*((1+(KH6))^1)*((1+(KH7))^1)*((1+(KH8))^1)*((1+(KH9))^1)*((1+(KH10))^1)*((1+(KH11))^1))/((1+('DIVIDEND VALUATION'!$B$42+'DIVIDEND VALUATION'!$B$43))^11)+('DIVIDEND VALUATION'!$J$3*((1+(KH1))^1)*((1+(KH2))^1)*((1+(KH3))^1)*((1+(KH4))^1)*((1+(KH5))^1)*((1+(KH6))^1)*((1+(KH7))^1)*((1+(KH8))^1)*((1+(KH9))^1)*((1+(KH10))^1)*((1+(KH11))^1)*((1+(KH12))^1))/((1+('DIVIDEND VALUATION'!$B$42+'DIVIDEND VALUATION'!$B$43))^12)+('DIVIDEND VALUATION'!$J$3*((1+(KH1))^1)*((1+(KH2))^1)*((1+(KH3))^1)*((1+(KH4))^1)*((1+(KH5))^1)*((1+(KH6))^1)*((1+(KH7))^1)*((1+(KH8))^1)*((1+(KH9))^1)*((1+(KH10))^1)*((1+(KH11))^1)*((1+(KH12))^1)*((1+(KH13))^1))/((1+('DIVIDEND VALUATION'!$B$42+'DIVIDEND VALUATION'!$B$43))^13)+('DIVIDEND VALUATION'!$J$3*((1+(KH1))^1)*((1+(KH2))^1)*((1+(KH3))^1)*((1+(KH4))^1)*((1+(KH5))^1)*((1+(KH6))^1)*((1+(KH7))^1)*((1+(KH8))^1)*((1+(KH9))^1)*((1+(KH10))^1)*((1+(KH11))^1)*((1+(KH12))^1)*((1+(KH13))^1)*((1+(KH14))^1))/((1+('DIVIDEND VALUATION'!$B$42+'DIVIDEND VALUATION'!$B$43))^14)+('DIVIDEND VALUATION'!$J$3*((1+(KH1))^1)*((1+(KH2))^1)*((1+(KH3))^1)*((1+(KH4))^1)*((1+(KH5))^1)*((1+(KH6))^1)*((1+(KH7))^1)*((1+(KH8))^1)*((1+(KH9))^1)*((1+(KH10))^1)*((1+(KH11))^1)*((1+(KH12))^1)*((1+(KH13))^1)*((1+(KH14))^1)*((1+(KH15))^1))/((1+('DIVIDEND VALUATION'!$B$42+'DIVIDEND VALUATION'!$B$43))^15)+(('DIVIDEND VALUATION'!$J$3*((1+(KH1))^1)*((1+(KH2))^1)*((1+(KH3))^1)*((1+(KH4))^1)*((1+(KH5))^1)*((1+(KH6))^1)*((1+(KH7))^1)*((1+(KH8))^1)*((1+(KH9))^1)*((1+(KH10))^1)*((1+(KH11))^1)*((1+(KH12))^1)*((1+(KH13))^1)*((1+(KH14))^1)*((1+(KH15))^1))/((1+('DIVIDEND VALUATION'!$B$42+'DIVIDEND VALUATION'!$B$43))^15)/('DIVIDEND VALUATION'!$B$42-'DIVIDEND VALUATION'!$B$43)))))</f>
        <v>26.827571091155786</v>
      </c>
      <c r="KI16" s="32">
        <f ca="1">SUM(((('DIVIDEND VALUATION'!$J$3*((1+(KI1))^1))/((1+('DIVIDEND VALUATION'!$B$42+'DIVIDEND VALUATION'!$B$43))^1)+('DIVIDEND VALUATION'!$J$3*((1+(KI1))^1)*((1+(KI2))^1))/((1+('DIVIDEND VALUATION'!$B$42+'DIVIDEND VALUATION'!$B$43))^2)+('DIVIDEND VALUATION'!$J$3*((1+(KI1))^1)*((1+(KI2))^1)*((1+(KI3))^1))/((1+('DIVIDEND VALUATION'!$B$42+'DIVIDEND VALUATION'!$B$43))^3)+('DIVIDEND VALUATION'!$J$3*((1+(KI1))^1)*((1+(KI2))^1)*((1+(KI3))^1)*((1+(KI4))^1))/((1+('DIVIDEND VALUATION'!$B$42+'DIVIDEND VALUATION'!$B$43))^4)+('DIVIDEND VALUATION'!$J$3*((1+(KI1))^1)*((1+(KI2))^1)*((1+(KI3))^1)*((1+(KI4))^1)*((1+(KI5))^1))/((1+('DIVIDEND VALUATION'!$B$42+'DIVIDEND VALUATION'!$B$43))^5)+('DIVIDEND VALUATION'!$J$3*((1+(KI1))^1)*((1+(KI2))^1)*((1+(KI3))^1)*((1+(KI4))^1)*((1+(KI5))^1)*((1+(KI6))^1))/((1+('DIVIDEND VALUATION'!$B$42+'DIVIDEND VALUATION'!$B$43))^6)+('DIVIDEND VALUATION'!$J$3*((1+(KI1))^1)*((1+(KI2))^1)*((1+(KI3))^1)*((1+(KI4))^1)*((1+(KI5))^1)*((1+(KI6))^1)*((1+(KI7))^1))/((1+('DIVIDEND VALUATION'!$B$42+'DIVIDEND VALUATION'!$B$43))^7)+('DIVIDEND VALUATION'!$J$3*((1+(KI1))^1)*((1+(KI2))^1)*((1+(KI3))^1)*((1+(KI4))^1)*((1+(KI5))^1)*((1+(KI6))^1)*((1+(KI7))^1)*((1+(KI8))^1))/((1+('DIVIDEND VALUATION'!$B$42+'DIVIDEND VALUATION'!$B$43))^8)+('DIVIDEND VALUATION'!$J$3*((1+(KI1))^1)*((1+(KI2))^1)*((1+(KI3))^1)*((1+(KI4))^1)*((1+(KI5))^1)*((1+(KI6))^1)*((1+(KI7))^1)*((1+(KI8))^1)*((1+(KI9))^1))/((1+('DIVIDEND VALUATION'!$B$42+'DIVIDEND VALUATION'!$B$43))^9)+('DIVIDEND VALUATION'!$J$3*((1+(KI1))^1)*((1+(KI2))^1)*((1+(KI3))^1)*((1+(KI4))^1)*((1+(KI5))^1)*((1+(KI6))^1)*((1+(KI7))^1)*((1+(KI8))^1)*((1+(KI9))^1)*((1+(KI10))^1))/((1+('DIVIDEND VALUATION'!$B$42+'DIVIDEND VALUATION'!$B$43))^10)+('DIVIDEND VALUATION'!$J$3*((1+(KI1))^1)*((1+(KI2))^1)*((1+(KI3))^1)*((1+(KI4))^1)*((1+(KI5))^1)*((1+(KI6))^1)*((1+(KI7))^1)*((1+(KI8))^1)*((1+(KI9))^1)*((1+(KI10))^1)*((1+(KI11))^1))/((1+('DIVIDEND VALUATION'!$B$42+'DIVIDEND VALUATION'!$B$43))^11)+('DIVIDEND VALUATION'!$J$3*((1+(KI1))^1)*((1+(KI2))^1)*((1+(KI3))^1)*((1+(KI4))^1)*((1+(KI5))^1)*((1+(KI6))^1)*((1+(KI7))^1)*((1+(KI8))^1)*((1+(KI9))^1)*((1+(KI10))^1)*((1+(KI11))^1)*((1+(KI12))^1))/((1+('DIVIDEND VALUATION'!$B$42+'DIVIDEND VALUATION'!$B$43))^12)+('DIVIDEND VALUATION'!$J$3*((1+(KI1))^1)*((1+(KI2))^1)*((1+(KI3))^1)*((1+(KI4))^1)*((1+(KI5))^1)*((1+(KI6))^1)*((1+(KI7))^1)*((1+(KI8))^1)*((1+(KI9))^1)*((1+(KI10))^1)*((1+(KI11))^1)*((1+(KI12))^1)*((1+(KI13))^1))/((1+('DIVIDEND VALUATION'!$B$42+'DIVIDEND VALUATION'!$B$43))^13)+('DIVIDEND VALUATION'!$J$3*((1+(KI1))^1)*((1+(KI2))^1)*((1+(KI3))^1)*((1+(KI4))^1)*((1+(KI5))^1)*((1+(KI6))^1)*((1+(KI7))^1)*((1+(KI8))^1)*((1+(KI9))^1)*((1+(KI10))^1)*((1+(KI11))^1)*((1+(KI12))^1)*((1+(KI13))^1)*((1+(KI14))^1))/((1+('DIVIDEND VALUATION'!$B$42+'DIVIDEND VALUATION'!$B$43))^14)+('DIVIDEND VALUATION'!$J$3*((1+(KI1))^1)*((1+(KI2))^1)*((1+(KI3))^1)*((1+(KI4))^1)*((1+(KI5))^1)*((1+(KI6))^1)*((1+(KI7))^1)*((1+(KI8))^1)*((1+(KI9))^1)*((1+(KI10))^1)*((1+(KI11))^1)*((1+(KI12))^1)*((1+(KI13))^1)*((1+(KI14))^1)*((1+(KI15))^1))/((1+('DIVIDEND VALUATION'!$B$42+'DIVIDEND VALUATION'!$B$43))^15)+(('DIVIDEND VALUATION'!$J$3*((1+(KI1))^1)*((1+(KI2))^1)*((1+(KI3))^1)*((1+(KI4))^1)*((1+(KI5))^1)*((1+(KI6))^1)*((1+(KI7))^1)*((1+(KI8))^1)*((1+(KI9))^1)*((1+(KI10))^1)*((1+(KI11))^1)*((1+(KI12))^1)*((1+(KI13))^1)*((1+(KI14))^1)*((1+(KI15))^1))/((1+('DIVIDEND VALUATION'!$B$42+'DIVIDEND VALUATION'!$B$43))^15)/('DIVIDEND VALUATION'!$B$42-'DIVIDEND VALUATION'!$B$43)))))</f>
        <v>22.702762432378229</v>
      </c>
      <c r="KJ16" s="32">
        <f ca="1">SUM(((('DIVIDEND VALUATION'!$J$3*((1+(KJ1))^1))/((1+('DIVIDEND VALUATION'!$B$42+'DIVIDEND VALUATION'!$B$43))^1)+('DIVIDEND VALUATION'!$J$3*((1+(KJ1))^1)*((1+(KJ2))^1))/((1+('DIVIDEND VALUATION'!$B$42+'DIVIDEND VALUATION'!$B$43))^2)+('DIVIDEND VALUATION'!$J$3*((1+(KJ1))^1)*((1+(KJ2))^1)*((1+(KJ3))^1))/((1+('DIVIDEND VALUATION'!$B$42+'DIVIDEND VALUATION'!$B$43))^3)+('DIVIDEND VALUATION'!$J$3*((1+(KJ1))^1)*((1+(KJ2))^1)*((1+(KJ3))^1)*((1+(KJ4))^1))/((1+('DIVIDEND VALUATION'!$B$42+'DIVIDEND VALUATION'!$B$43))^4)+('DIVIDEND VALUATION'!$J$3*((1+(KJ1))^1)*((1+(KJ2))^1)*((1+(KJ3))^1)*((1+(KJ4))^1)*((1+(KJ5))^1))/((1+('DIVIDEND VALUATION'!$B$42+'DIVIDEND VALUATION'!$B$43))^5)+('DIVIDEND VALUATION'!$J$3*((1+(KJ1))^1)*((1+(KJ2))^1)*((1+(KJ3))^1)*((1+(KJ4))^1)*((1+(KJ5))^1)*((1+(KJ6))^1))/((1+('DIVIDEND VALUATION'!$B$42+'DIVIDEND VALUATION'!$B$43))^6)+('DIVIDEND VALUATION'!$J$3*((1+(KJ1))^1)*((1+(KJ2))^1)*((1+(KJ3))^1)*((1+(KJ4))^1)*((1+(KJ5))^1)*((1+(KJ6))^1)*((1+(KJ7))^1))/((1+('DIVIDEND VALUATION'!$B$42+'DIVIDEND VALUATION'!$B$43))^7)+('DIVIDEND VALUATION'!$J$3*((1+(KJ1))^1)*((1+(KJ2))^1)*((1+(KJ3))^1)*((1+(KJ4))^1)*((1+(KJ5))^1)*((1+(KJ6))^1)*((1+(KJ7))^1)*((1+(KJ8))^1))/((1+('DIVIDEND VALUATION'!$B$42+'DIVIDEND VALUATION'!$B$43))^8)+('DIVIDEND VALUATION'!$J$3*((1+(KJ1))^1)*((1+(KJ2))^1)*((1+(KJ3))^1)*((1+(KJ4))^1)*((1+(KJ5))^1)*((1+(KJ6))^1)*((1+(KJ7))^1)*((1+(KJ8))^1)*((1+(KJ9))^1))/((1+('DIVIDEND VALUATION'!$B$42+'DIVIDEND VALUATION'!$B$43))^9)+('DIVIDEND VALUATION'!$J$3*((1+(KJ1))^1)*((1+(KJ2))^1)*((1+(KJ3))^1)*((1+(KJ4))^1)*((1+(KJ5))^1)*((1+(KJ6))^1)*((1+(KJ7))^1)*((1+(KJ8))^1)*((1+(KJ9))^1)*((1+(KJ10))^1))/((1+('DIVIDEND VALUATION'!$B$42+'DIVIDEND VALUATION'!$B$43))^10)+('DIVIDEND VALUATION'!$J$3*((1+(KJ1))^1)*((1+(KJ2))^1)*((1+(KJ3))^1)*((1+(KJ4))^1)*((1+(KJ5))^1)*((1+(KJ6))^1)*((1+(KJ7))^1)*((1+(KJ8))^1)*((1+(KJ9))^1)*((1+(KJ10))^1)*((1+(KJ11))^1))/((1+('DIVIDEND VALUATION'!$B$42+'DIVIDEND VALUATION'!$B$43))^11)+('DIVIDEND VALUATION'!$J$3*((1+(KJ1))^1)*((1+(KJ2))^1)*((1+(KJ3))^1)*((1+(KJ4))^1)*((1+(KJ5))^1)*((1+(KJ6))^1)*((1+(KJ7))^1)*((1+(KJ8))^1)*((1+(KJ9))^1)*((1+(KJ10))^1)*((1+(KJ11))^1)*((1+(KJ12))^1))/((1+('DIVIDEND VALUATION'!$B$42+'DIVIDEND VALUATION'!$B$43))^12)+('DIVIDEND VALUATION'!$J$3*((1+(KJ1))^1)*((1+(KJ2))^1)*((1+(KJ3))^1)*((1+(KJ4))^1)*((1+(KJ5))^1)*((1+(KJ6))^1)*((1+(KJ7))^1)*((1+(KJ8))^1)*((1+(KJ9))^1)*((1+(KJ10))^1)*((1+(KJ11))^1)*((1+(KJ12))^1)*((1+(KJ13))^1))/((1+('DIVIDEND VALUATION'!$B$42+'DIVIDEND VALUATION'!$B$43))^13)+('DIVIDEND VALUATION'!$J$3*((1+(KJ1))^1)*((1+(KJ2))^1)*((1+(KJ3))^1)*((1+(KJ4))^1)*((1+(KJ5))^1)*((1+(KJ6))^1)*((1+(KJ7))^1)*((1+(KJ8))^1)*((1+(KJ9))^1)*((1+(KJ10))^1)*((1+(KJ11))^1)*((1+(KJ12))^1)*((1+(KJ13))^1)*((1+(KJ14))^1))/((1+('DIVIDEND VALUATION'!$B$42+'DIVIDEND VALUATION'!$B$43))^14)+('DIVIDEND VALUATION'!$J$3*((1+(KJ1))^1)*((1+(KJ2))^1)*((1+(KJ3))^1)*((1+(KJ4))^1)*((1+(KJ5))^1)*((1+(KJ6))^1)*((1+(KJ7))^1)*((1+(KJ8))^1)*((1+(KJ9))^1)*((1+(KJ10))^1)*((1+(KJ11))^1)*((1+(KJ12))^1)*((1+(KJ13))^1)*((1+(KJ14))^1)*((1+(KJ15))^1))/((1+('DIVIDEND VALUATION'!$B$42+'DIVIDEND VALUATION'!$B$43))^15)+(('DIVIDEND VALUATION'!$J$3*((1+(KJ1))^1)*((1+(KJ2))^1)*((1+(KJ3))^1)*((1+(KJ4))^1)*((1+(KJ5))^1)*((1+(KJ6))^1)*((1+(KJ7))^1)*((1+(KJ8))^1)*((1+(KJ9))^1)*((1+(KJ10))^1)*((1+(KJ11))^1)*((1+(KJ12))^1)*((1+(KJ13))^1)*((1+(KJ14))^1)*((1+(KJ15))^1))/((1+('DIVIDEND VALUATION'!$B$42+'DIVIDEND VALUATION'!$B$43))^15)/('DIVIDEND VALUATION'!$B$42-'DIVIDEND VALUATION'!$B$43)))))</f>
        <v>50.296289433226413</v>
      </c>
      <c r="KK16" s="32">
        <f ca="1">SUM(((('DIVIDEND VALUATION'!$J$3*((1+(KK1))^1))/((1+('DIVIDEND VALUATION'!$B$42+'DIVIDEND VALUATION'!$B$43))^1)+('DIVIDEND VALUATION'!$J$3*((1+(KK1))^1)*((1+(KK2))^1))/((1+('DIVIDEND VALUATION'!$B$42+'DIVIDEND VALUATION'!$B$43))^2)+('DIVIDEND VALUATION'!$J$3*((1+(KK1))^1)*((1+(KK2))^1)*((1+(KK3))^1))/((1+('DIVIDEND VALUATION'!$B$42+'DIVIDEND VALUATION'!$B$43))^3)+('DIVIDEND VALUATION'!$J$3*((1+(KK1))^1)*((1+(KK2))^1)*((1+(KK3))^1)*((1+(KK4))^1))/((1+('DIVIDEND VALUATION'!$B$42+'DIVIDEND VALUATION'!$B$43))^4)+('DIVIDEND VALUATION'!$J$3*((1+(KK1))^1)*((1+(KK2))^1)*((1+(KK3))^1)*((1+(KK4))^1)*((1+(KK5))^1))/((1+('DIVIDEND VALUATION'!$B$42+'DIVIDEND VALUATION'!$B$43))^5)+('DIVIDEND VALUATION'!$J$3*((1+(KK1))^1)*((1+(KK2))^1)*((1+(KK3))^1)*((1+(KK4))^1)*((1+(KK5))^1)*((1+(KK6))^1))/((1+('DIVIDEND VALUATION'!$B$42+'DIVIDEND VALUATION'!$B$43))^6)+('DIVIDEND VALUATION'!$J$3*((1+(KK1))^1)*((1+(KK2))^1)*((1+(KK3))^1)*((1+(KK4))^1)*((1+(KK5))^1)*((1+(KK6))^1)*((1+(KK7))^1))/((1+('DIVIDEND VALUATION'!$B$42+'DIVIDEND VALUATION'!$B$43))^7)+('DIVIDEND VALUATION'!$J$3*((1+(KK1))^1)*((1+(KK2))^1)*((1+(KK3))^1)*((1+(KK4))^1)*((1+(KK5))^1)*((1+(KK6))^1)*((1+(KK7))^1)*((1+(KK8))^1))/((1+('DIVIDEND VALUATION'!$B$42+'DIVIDEND VALUATION'!$B$43))^8)+('DIVIDEND VALUATION'!$J$3*((1+(KK1))^1)*((1+(KK2))^1)*((1+(KK3))^1)*((1+(KK4))^1)*((1+(KK5))^1)*((1+(KK6))^1)*((1+(KK7))^1)*((1+(KK8))^1)*((1+(KK9))^1))/((1+('DIVIDEND VALUATION'!$B$42+'DIVIDEND VALUATION'!$B$43))^9)+('DIVIDEND VALUATION'!$J$3*((1+(KK1))^1)*((1+(KK2))^1)*((1+(KK3))^1)*((1+(KK4))^1)*((1+(KK5))^1)*((1+(KK6))^1)*((1+(KK7))^1)*((1+(KK8))^1)*((1+(KK9))^1)*((1+(KK10))^1))/((1+('DIVIDEND VALUATION'!$B$42+'DIVIDEND VALUATION'!$B$43))^10)+('DIVIDEND VALUATION'!$J$3*((1+(KK1))^1)*((1+(KK2))^1)*((1+(KK3))^1)*((1+(KK4))^1)*((1+(KK5))^1)*((1+(KK6))^1)*((1+(KK7))^1)*((1+(KK8))^1)*((1+(KK9))^1)*((1+(KK10))^1)*((1+(KK11))^1))/((1+('DIVIDEND VALUATION'!$B$42+'DIVIDEND VALUATION'!$B$43))^11)+('DIVIDEND VALUATION'!$J$3*((1+(KK1))^1)*((1+(KK2))^1)*((1+(KK3))^1)*((1+(KK4))^1)*((1+(KK5))^1)*((1+(KK6))^1)*((1+(KK7))^1)*((1+(KK8))^1)*((1+(KK9))^1)*((1+(KK10))^1)*((1+(KK11))^1)*((1+(KK12))^1))/((1+('DIVIDEND VALUATION'!$B$42+'DIVIDEND VALUATION'!$B$43))^12)+('DIVIDEND VALUATION'!$J$3*((1+(KK1))^1)*((1+(KK2))^1)*((1+(KK3))^1)*((1+(KK4))^1)*((1+(KK5))^1)*((1+(KK6))^1)*((1+(KK7))^1)*((1+(KK8))^1)*((1+(KK9))^1)*((1+(KK10))^1)*((1+(KK11))^1)*((1+(KK12))^1)*((1+(KK13))^1))/((1+('DIVIDEND VALUATION'!$B$42+'DIVIDEND VALUATION'!$B$43))^13)+('DIVIDEND VALUATION'!$J$3*((1+(KK1))^1)*((1+(KK2))^1)*((1+(KK3))^1)*((1+(KK4))^1)*((1+(KK5))^1)*((1+(KK6))^1)*((1+(KK7))^1)*((1+(KK8))^1)*((1+(KK9))^1)*((1+(KK10))^1)*((1+(KK11))^1)*((1+(KK12))^1)*((1+(KK13))^1)*((1+(KK14))^1))/((1+('DIVIDEND VALUATION'!$B$42+'DIVIDEND VALUATION'!$B$43))^14)+('DIVIDEND VALUATION'!$J$3*((1+(KK1))^1)*((1+(KK2))^1)*((1+(KK3))^1)*((1+(KK4))^1)*((1+(KK5))^1)*((1+(KK6))^1)*((1+(KK7))^1)*((1+(KK8))^1)*((1+(KK9))^1)*((1+(KK10))^1)*((1+(KK11))^1)*((1+(KK12))^1)*((1+(KK13))^1)*((1+(KK14))^1)*((1+(KK15))^1))/((1+('DIVIDEND VALUATION'!$B$42+'DIVIDEND VALUATION'!$B$43))^15)+(('DIVIDEND VALUATION'!$J$3*((1+(KK1))^1)*((1+(KK2))^1)*((1+(KK3))^1)*((1+(KK4))^1)*((1+(KK5))^1)*((1+(KK6))^1)*((1+(KK7))^1)*((1+(KK8))^1)*((1+(KK9))^1)*((1+(KK10))^1)*((1+(KK11))^1)*((1+(KK12))^1)*((1+(KK13))^1)*((1+(KK14))^1)*((1+(KK15))^1))/((1+('DIVIDEND VALUATION'!$B$42+'DIVIDEND VALUATION'!$B$43))^15)/('DIVIDEND VALUATION'!$B$42-'DIVIDEND VALUATION'!$B$43)))))</f>
        <v>38.736052664986396</v>
      </c>
      <c r="KL16" s="32">
        <f ca="1">SUM(((('DIVIDEND VALUATION'!$J$3*((1+(KL1))^1))/((1+('DIVIDEND VALUATION'!$B$42+'DIVIDEND VALUATION'!$B$43))^1)+('DIVIDEND VALUATION'!$J$3*((1+(KL1))^1)*((1+(KL2))^1))/((1+('DIVIDEND VALUATION'!$B$42+'DIVIDEND VALUATION'!$B$43))^2)+('DIVIDEND VALUATION'!$J$3*((1+(KL1))^1)*((1+(KL2))^1)*((1+(KL3))^1))/((1+('DIVIDEND VALUATION'!$B$42+'DIVIDEND VALUATION'!$B$43))^3)+('DIVIDEND VALUATION'!$J$3*((1+(KL1))^1)*((1+(KL2))^1)*((1+(KL3))^1)*((1+(KL4))^1))/((1+('DIVIDEND VALUATION'!$B$42+'DIVIDEND VALUATION'!$B$43))^4)+('DIVIDEND VALUATION'!$J$3*((1+(KL1))^1)*((1+(KL2))^1)*((1+(KL3))^1)*((1+(KL4))^1)*((1+(KL5))^1))/((1+('DIVIDEND VALUATION'!$B$42+'DIVIDEND VALUATION'!$B$43))^5)+('DIVIDEND VALUATION'!$J$3*((1+(KL1))^1)*((1+(KL2))^1)*((1+(KL3))^1)*((1+(KL4))^1)*((1+(KL5))^1)*((1+(KL6))^1))/((1+('DIVIDEND VALUATION'!$B$42+'DIVIDEND VALUATION'!$B$43))^6)+('DIVIDEND VALUATION'!$J$3*((1+(KL1))^1)*((1+(KL2))^1)*((1+(KL3))^1)*((1+(KL4))^1)*((1+(KL5))^1)*((1+(KL6))^1)*((1+(KL7))^1))/((1+('DIVIDEND VALUATION'!$B$42+'DIVIDEND VALUATION'!$B$43))^7)+('DIVIDEND VALUATION'!$J$3*((1+(KL1))^1)*((1+(KL2))^1)*((1+(KL3))^1)*((1+(KL4))^1)*((1+(KL5))^1)*((1+(KL6))^1)*((1+(KL7))^1)*((1+(KL8))^1))/((1+('DIVIDEND VALUATION'!$B$42+'DIVIDEND VALUATION'!$B$43))^8)+('DIVIDEND VALUATION'!$J$3*((1+(KL1))^1)*((1+(KL2))^1)*((1+(KL3))^1)*((1+(KL4))^1)*((1+(KL5))^1)*((1+(KL6))^1)*((1+(KL7))^1)*((1+(KL8))^1)*((1+(KL9))^1))/((1+('DIVIDEND VALUATION'!$B$42+'DIVIDEND VALUATION'!$B$43))^9)+('DIVIDEND VALUATION'!$J$3*((1+(KL1))^1)*((1+(KL2))^1)*((1+(KL3))^1)*((1+(KL4))^1)*((1+(KL5))^1)*((1+(KL6))^1)*((1+(KL7))^1)*((1+(KL8))^1)*((1+(KL9))^1)*((1+(KL10))^1))/((1+('DIVIDEND VALUATION'!$B$42+'DIVIDEND VALUATION'!$B$43))^10)+('DIVIDEND VALUATION'!$J$3*((1+(KL1))^1)*((1+(KL2))^1)*((1+(KL3))^1)*((1+(KL4))^1)*((1+(KL5))^1)*((1+(KL6))^1)*((1+(KL7))^1)*((1+(KL8))^1)*((1+(KL9))^1)*((1+(KL10))^1)*((1+(KL11))^1))/((1+('DIVIDEND VALUATION'!$B$42+'DIVIDEND VALUATION'!$B$43))^11)+('DIVIDEND VALUATION'!$J$3*((1+(KL1))^1)*((1+(KL2))^1)*((1+(KL3))^1)*((1+(KL4))^1)*((1+(KL5))^1)*((1+(KL6))^1)*((1+(KL7))^1)*((1+(KL8))^1)*((1+(KL9))^1)*((1+(KL10))^1)*((1+(KL11))^1)*((1+(KL12))^1))/((1+('DIVIDEND VALUATION'!$B$42+'DIVIDEND VALUATION'!$B$43))^12)+('DIVIDEND VALUATION'!$J$3*((1+(KL1))^1)*((1+(KL2))^1)*((1+(KL3))^1)*((1+(KL4))^1)*((1+(KL5))^1)*((1+(KL6))^1)*((1+(KL7))^1)*((1+(KL8))^1)*((1+(KL9))^1)*((1+(KL10))^1)*((1+(KL11))^1)*((1+(KL12))^1)*((1+(KL13))^1))/((1+('DIVIDEND VALUATION'!$B$42+'DIVIDEND VALUATION'!$B$43))^13)+('DIVIDEND VALUATION'!$J$3*((1+(KL1))^1)*((1+(KL2))^1)*((1+(KL3))^1)*((1+(KL4))^1)*((1+(KL5))^1)*((1+(KL6))^1)*((1+(KL7))^1)*((1+(KL8))^1)*((1+(KL9))^1)*((1+(KL10))^1)*((1+(KL11))^1)*((1+(KL12))^1)*((1+(KL13))^1)*((1+(KL14))^1))/((1+('DIVIDEND VALUATION'!$B$42+'DIVIDEND VALUATION'!$B$43))^14)+('DIVIDEND VALUATION'!$J$3*((1+(KL1))^1)*((1+(KL2))^1)*((1+(KL3))^1)*((1+(KL4))^1)*((1+(KL5))^1)*((1+(KL6))^1)*((1+(KL7))^1)*((1+(KL8))^1)*((1+(KL9))^1)*((1+(KL10))^1)*((1+(KL11))^1)*((1+(KL12))^1)*((1+(KL13))^1)*((1+(KL14))^1)*((1+(KL15))^1))/((1+('DIVIDEND VALUATION'!$B$42+'DIVIDEND VALUATION'!$B$43))^15)+(('DIVIDEND VALUATION'!$J$3*((1+(KL1))^1)*((1+(KL2))^1)*((1+(KL3))^1)*((1+(KL4))^1)*((1+(KL5))^1)*((1+(KL6))^1)*((1+(KL7))^1)*((1+(KL8))^1)*((1+(KL9))^1)*((1+(KL10))^1)*((1+(KL11))^1)*((1+(KL12))^1)*((1+(KL13))^1)*((1+(KL14))^1)*((1+(KL15))^1))/((1+('DIVIDEND VALUATION'!$B$42+'DIVIDEND VALUATION'!$B$43))^15)/('DIVIDEND VALUATION'!$B$42-'DIVIDEND VALUATION'!$B$43)))))</f>
        <v>44.099140870614178</v>
      </c>
      <c r="KM16" s="32">
        <f ca="1">SUM(((('DIVIDEND VALUATION'!$J$3*((1+(KM1))^1))/((1+('DIVIDEND VALUATION'!$B$42+'DIVIDEND VALUATION'!$B$43))^1)+('DIVIDEND VALUATION'!$J$3*((1+(KM1))^1)*((1+(KM2))^1))/((1+('DIVIDEND VALUATION'!$B$42+'DIVIDEND VALUATION'!$B$43))^2)+('DIVIDEND VALUATION'!$J$3*((1+(KM1))^1)*((1+(KM2))^1)*((1+(KM3))^1))/((1+('DIVIDEND VALUATION'!$B$42+'DIVIDEND VALUATION'!$B$43))^3)+('DIVIDEND VALUATION'!$J$3*((1+(KM1))^1)*((1+(KM2))^1)*((1+(KM3))^1)*((1+(KM4))^1))/((1+('DIVIDEND VALUATION'!$B$42+'DIVIDEND VALUATION'!$B$43))^4)+('DIVIDEND VALUATION'!$J$3*((1+(KM1))^1)*((1+(KM2))^1)*((1+(KM3))^1)*((1+(KM4))^1)*((1+(KM5))^1))/((1+('DIVIDEND VALUATION'!$B$42+'DIVIDEND VALUATION'!$B$43))^5)+('DIVIDEND VALUATION'!$J$3*((1+(KM1))^1)*((1+(KM2))^1)*((1+(KM3))^1)*((1+(KM4))^1)*((1+(KM5))^1)*((1+(KM6))^1))/((1+('DIVIDEND VALUATION'!$B$42+'DIVIDEND VALUATION'!$B$43))^6)+('DIVIDEND VALUATION'!$J$3*((1+(KM1))^1)*((1+(KM2))^1)*((1+(KM3))^1)*((1+(KM4))^1)*((1+(KM5))^1)*((1+(KM6))^1)*((1+(KM7))^1))/((1+('DIVIDEND VALUATION'!$B$42+'DIVIDEND VALUATION'!$B$43))^7)+('DIVIDEND VALUATION'!$J$3*((1+(KM1))^1)*((1+(KM2))^1)*((1+(KM3))^1)*((1+(KM4))^1)*((1+(KM5))^1)*((1+(KM6))^1)*((1+(KM7))^1)*((1+(KM8))^1))/((1+('DIVIDEND VALUATION'!$B$42+'DIVIDEND VALUATION'!$B$43))^8)+('DIVIDEND VALUATION'!$J$3*((1+(KM1))^1)*((1+(KM2))^1)*((1+(KM3))^1)*((1+(KM4))^1)*((1+(KM5))^1)*((1+(KM6))^1)*((1+(KM7))^1)*((1+(KM8))^1)*((1+(KM9))^1))/((1+('DIVIDEND VALUATION'!$B$42+'DIVIDEND VALUATION'!$B$43))^9)+('DIVIDEND VALUATION'!$J$3*((1+(KM1))^1)*((1+(KM2))^1)*((1+(KM3))^1)*((1+(KM4))^1)*((1+(KM5))^1)*((1+(KM6))^1)*((1+(KM7))^1)*((1+(KM8))^1)*((1+(KM9))^1)*((1+(KM10))^1))/((1+('DIVIDEND VALUATION'!$B$42+'DIVIDEND VALUATION'!$B$43))^10)+('DIVIDEND VALUATION'!$J$3*((1+(KM1))^1)*((1+(KM2))^1)*((1+(KM3))^1)*((1+(KM4))^1)*((1+(KM5))^1)*((1+(KM6))^1)*((1+(KM7))^1)*((1+(KM8))^1)*((1+(KM9))^1)*((1+(KM10))^1)*((1+(KM11))^1))/((1+('DIVIDEND VALUATION'!$B$42+'DIVIDEND VALUATION'!$B$43))^11)+('DIVIDEND VALUATION'!$J$3*((1+(KM1))^1)*((1+(KM2))^1)*((1+(KM3))^1)*((1+(KM4))^1)*((1+(KM5))^1)*((1+(KM6))^1)*((1+(KM7))^1)*((1+(KM8))^1)*((1+(KM9))^1)*((1+(KM10))^1)*((1+(KM11))^1)*((1+(KM12))^1))/((1+('DIVIDEND VALUATION'!$B$42+'DIVIDEND VALUATION'!$B$43))^12)+('DIVIDEND VALUATION'!$J$3*((1+(KM1))^1)*((1+(KM2))^1)*((1+(KM3))^1)*((1+(KM4))^1)*((1+(KM5))^1)*((1+(KM6))^1)*((1+(KM7))^1)*((1+(KM8))^1)*((1+(KM9))^1)*((1+(KM10))^1)*((1+(KM11))^1)*((1+(KM12))^1)*((1+(KM13))^1))/((1+('DIVIDEND VALUATION'!$B$42+'DIVIDEND VALUATION'!$B$43))^13)+('DIVIDEND VALUATION'!$J$3*((1+(KM1))^1)*((1+(KM2))^1)*((1+(KM3))^1)*((1+(KM4))^1)*((1+(KM5))^1)*((1+(KM6))^1)*((1+(KM7))^1)*((1+(KM8))^1)*((1+(KM9))^1)*((1+(KM10))^1)*((1+(KM11))^1)*((1+(KM12))^1)*((1+(KM13))^1)*((1+(KM14))^1))/((1+('DIVIDEND VALUATION'!$B$42+'DIVIDEND VALUATION'!$B$43))^14)+('DIVIDEND VALUATION'!$J$3*((1+(KM1))^1)*((1+(KM2))^1)*((1+(KM3))^1)*((1+(KM4))^1)*((1+(KM5))^1)*((1+(KM6))^1)*((1+(KM7))^1)*((1+(KM8))^1)*((1+(KM9))^1)*((1+(KM10))^1)*((1+(KM11))^1)*((1+(KM12))^1)*((1+(KM13))^1)*((1+(KM14))^1)*((1+(KM15))^1))/((1+('DIVIDEND VALUATION'!$B$42+'DIVIDEND VALUATION'!$B$43))^15)+(('DIVIDEND VALUATION'!$J$3*((1+(KM1))^1)*((1+(KM2))^1)*((1+(KM3))^1)*((1+(KM4))^1)*((1+(KM5))^1)*((1+(KM6))^1)*((1+(KM7))^1)*((1+(KM8))^1)*((1+(KM9))^1)*((1+(KM10))^1)*((1+(KM11))^1)*((1+(KM12))^1)*((1+(KM13))^1)*((1+(KM14))^1)*((1+(KM15))^1))/((1+('DIVIDEND VALUATION'!$B$42+'DIVIDEND VALUATION'!$B$43))^15)/('DIVIDEND VALUATION'!$B$42-'DIVIDEND VALUATION'!$B$43)))))</f>
        <v>60.562353346775254</v>
      </c>
      <c r="KN16" s="32">
        <f ca="1">SUM(((('DIVIDEND VALUATION'!$J$3*((1+(KN1))^1))/((1+('DIVIDEND VALUATION'!$B$42+'DIVIDEND VALUATION'!$B$43))^1)+('DIVIDEND VALUATION'!$J$3*((1+(KN1))^1)*((1+(KN2))^1))/((1+('DIVIDEND VALUATION'!$B$42+'DIVIDEND VALUATION'!$B$43))^2)+('DIVIDEND VALUATION'!$J$3*((1+(KN1))^1)*((1+(KN2))^1)*((1+(KN3))^1))/((1+('DIVIDEND VALUATION'!$B$42+'DIVIDEND VALUATION'!$B$43))^3)+('DIVIDEND VALUATION'!$J$3*((1+(KN1))^1)*((1+(KN2))^1)*((1+(KN3))^1)*((1+(KN4))^1))/((1+('DIVIDEND VALUATION'!$B$42+'DIVIDEND VALUATION'!$B$43))^4)+('DIVIDEND VALUATION'!$J$3*((1+(KN1))^1)*((1+(KN2))^1)*((1+(KN3))^1)*((1+(KN4))^1)*((1+(KN5))^1))/((1+('DIVIDEND VALUATION'!$B$42+'DIVIDEND VALUATION'!$B$43))^5)+('DIVIDEND VALUATION'!$J$3*((1+(KN1))^1)*((1+(KN2))^1)*((1+(KN3))^1)*((1+(KN4))^1)*((1+(KN5))^1)*((1+(KN6))^1))/((1+('DIVIDEND VALUATION'!$B$42+'DIVIDEND VALUATION'!$B$43))^6)+('DIVIDEND VALUATION'!$J$3*((1+(KN1))^1)*((1+(KN2))^1)*((1+(KN3))^1)*((1+(KN4))^1)*((1+(KN5))^1)*((1+(KN6))^1)*((1+(KN7))^1))/((1+('DIVIDEND VALUATION'!$B$42+'DIVIDEND VALUATION'!$B$43))^7)+('DIVIDEND VALUATION'!$J$3*((1+(KN1))^1)*((1+(KN2))^1)*((1+(KN3))^1)*((1+(KN4))^1)*((1+(KN5))^1)*((1+(KN6))^1)*((1+(KN7))^1)*((1+(KN8))^1))/((1+('DIVIDEND VALUATION'!$B$42+'DIVIDEND VALUATION'!$B$43))^8)+('DIVIDEND VALUATION'!$J$3*((1+(KN1))^1)*((1+(KN2))^1)*((1+(KN3))^1)*((1+(KN4))^1)*((1+(KN5))^1)*((1+(KN6))^1)*((1+(KN7))^1)*((1+(KN8))^1)*((1+(KN9))^1))/((1+('DIVIDEND VALUATION'!$B$42+'DIVIDEND VALUATION'!$B$43))^9)+('DIVIDEND VALUATION'!$J$3*((1+(KN1))^1)*((1+(KN2))^1)*((1+(KN3))^1)*((1+(KN4))^1)*((1+(KN5))^1)*((1+(KN6))^1)*((1+(KN7))^1)*((1+(KN8))^1)*((1+(KN9))^1)*((1+(KN10))^1))/((1+('DIVIDEND VALUATION'!$B$42+'DIVIDEND VALUATION'!$B$43))^10)+('DIVIDEND VALUATION'!$J$3*((1+(KN1))^1)*((1+(KN2))^1)*((1+(KN3))^1)*((1+(KN4))^1)*((1+(KN5))^1)*((1+(KN6))^1)*((1+(KN7))^1)*((1+(KN8))^1)*((1+(KN9))^1)*((1+(KN10))^1)*((1+(KN11))^1))/((1+('DIVIDEND VALUATION'!$B$42+'DIVIDEND VALUATION'!$B$43))^11)+('DIVIDEND VALUATION'!$J$3*((1+(KN1))^1)*((1+(KN2))^1)*((1+(KN3))^1)*((1+(KN4))^1)*((1+(KN5))^1)*((1+(KN6))^1)*((1+(KN7))^1)*((1+(KN8))^1)*((1+(KN9))^1)*((1+(KN10))^1)*((1+(KN11))^1)*((1+(KN12))^1))/((1+('DIVIDEND VALUATION'!$B$42+'DIVIDEND VALUATION'!$B$43))^12)+('DIVIDEND VALUATION'!$J$3*((1+(KN1))^1)*((1+(KN2))^1)*((1+(KN3))^1)*((1+(KN4))^1)*((1+(KN5))^1)*((1+(KN6))^1)*((1+(KN7))^1)*((1+(KN8))^1)*((1+(KN9))^1)*((1+(KN10))^1)*((1+(KN11))^1)*((1+(KN12))^1)*((1+(KN13))^1))/((1+('DIVIDEND VALUATION'!$B$42+'DIVIDEND VALUATION'!$B$43))^13)+('DIVIDEND VALUATION'!$J$3*((1+(KN1))^1)*((1+(KN2))^1)*((1+(KN3))^1)*((1+(KN4))^1)*((1+(KN5))^1)*((1+(KN6))^1)*((1+(KN7))^1)*((1+(KN8))^1)*((1+(KN9))^1)*((1+(KN10))^1)*((1+(KN11))^1)*((1+(KN12))^1)*((1+(KN13))^1)*((1+(KN14))^1))/((1+('DIVIDEND VALUATION'!$B$42+'DIVIDEND VALUATION'!$B$43))^14)+('DIVIDEND VALUATION'!$J$3*((1+(KN1))^1)*((1+(KN2))^1)*((1+(KN3))^1)*((1+(KN4))^1)*((1+(KN5))^1)*((1+(KN6))^1)*((1+(KN7))^1)*((1+(KN8))^1)*((1+(KN9))^1)*((1+(KN10))^1)*((1+(KN11))^1)*((1+(KN12))^1)*((1+(KN13))^1)*((1+(KN14))^1)*((1+(KN15))^1))/((1+('DIVIDEND VALUATION'!$B$42+'DIVIDEND VALUATION'!$B$43))^15)+(('DIVIDEND VALUATION'!$J$3*((1+(KN1))^1)*((1+(KN2))^1)*((1+(KN3))^1)*((1+(KN4))^1)*((1+(KN5))^1)*((1+(KN6))^1)*((1+(KN7))^1)*((1+(KN8))^1)*((1+(KN9))^1)*((1+(KN10))^1)*((1+(KN11))^1)*((1+(KN12))^1)*((1+(KN13))^1)*((1+(KN14))^1)*((1+(KN15))^1))/((1+('DIVIDEND VALUATION'!$B$42+'DIVIDEND VALUATION'!$B$43))^15)/('DIVIDEND VALUATION'!$B$42-'DIVIDEND VALUATION'!$B$43)))))</f>
        <v>24.684927689438766</v>
      </c>
      <c r="KO16" s="32">
        <f ca="1">SUM(((('DIVIDEND VALUATION'!$J$3*((1+(KO1))^1))/((1+('DIVIDEND VALUATION'!$B$42+'DIVIDEND VALUATION'!$B$43))^1)+('DIVIDEND VALUATION'!$J$3*((1+(KO1))^1)*((1+(KO2))^1))/((1+('DIVIDEND VALUATION'!$B$42+'DIVIDEND VALUATION'!$B$43))^2)+('DIVIDEND VALUATION'!$J$3*((1+(KO1))^1)*((1+(KO2))^1)*((1+(KO3))^1))/((1+('DIVIDEND VALUATION'!$B$42+'DIVIDEND VALUATION'!$B$43))^3)+('DIVIDEND VALUATION'!$J$3*((1+(KO1))^1)*((1+(KO2))^1)*((1+(KO3))^1)*((1+(KO4))^1))/((1+('DIVIDEND VALUATION'!$B$42+'DIVIDEND VALUATION'!$B$43))^4)+('DIVIDEND VALUATION'!$J$3*((1+(KO1))^1)*((1+(KO2))^1)*((1+(KO3))^1)*((1+(KO4))^1)*((1+(KO5))^1))/((1+('DIVIDEND VALUATION'!$B$42+'DIVIDEND VALUATION'!$B$43))^5)+('DIVIDEND VALUATION'!$J$3*((1+(KO1))^1)*((1+(KO2))^1)*((1+(KO3))^1)*((1+(KO4))^1)*((1+(KO5))^1)*((1+(KO6))^1))/((1+('DIVIDEND VALUATION'!$B$42+'DIVIDEND VALUATION'!$B$43))^6)+('DIVIDEND VALUATION'!$J$3*((1+(KO1))^1)*((1+(KO2))^1)*((1+(KO3))^1)*((1+(KO4))^1)*((1+(KO5))^1)*((1+(KO6))^1)*((1+(KO7))^1))/((1+('DIVIDEND VALUATION'!$B$42+'DIVIDEND VALUATION'!$B$43))^7)+('DIVIDEND VALUATION'!$J$3*((1+(KO1))^1)*((1+(KO2))^1)*((1+(KO3))^1)*((1+(KO4))^1)*((1+(KO5))^1)*((1+(KO6))^1)*((1+(KO7))^1)*((1+(KO8))^1))/((1+('DIVIDEND VALUATION'!$B$42+'DIVIDEND VALUATION'!$B$43))^8)+('DIVIDEND VALUATION'!$J$3*((1+(KO1))^1)*((1+(KO2))^1)*((1+(KO3))^1)*((1+(KO4))^1)*((1+(KO5))^1)*((1+(KO6))^1)*((1+(KO7))^1)*((1+(KO8))^1)*((1+(KO9))^1))/((1+('DIVIDEND VALUATION'!$B$42+'DIVIDEND VALUATION'!$B$43))^9)+('DIVIDEND VALUATION'!$J$3*((1+(KO1))^1)*((1+(KO2))^1)*((1+(KO3))^1)*((1+(KO4))^1)*((1+(KO5))^1)*((1+(KO6))^1)*((1+(KO7))^1)*((1+(KO8))^1)*((1+(KO9))^1)*((1+(KO10))^1))/((1+('DIVIDEND VALUATION'!$B$42+'DIVIDEND VALUATION'!$B$43))^10)+('DIVIDEND VALUATION'!$J$3*((1+(KO1))^1)*((1+(KO2))^1)*((1+(KO3))^1)*((1+(KO4))^1)*((1+(KO5))^1)*((1+(KO6))^1)*((1+(KO7))^1)*((1+(KO8))^1)*((1+(KO9))^1)*((1+(KO10))^1)*((1+(KO11))^1))/((1+('DIVIDEND VALUATION'!$B$42+'DIVIDEND VALUATION'!$B$43))^11)+('DIVIDEND VALUATION'!$J$3*((1+(KO1))^1)*((1+(KO2))^1)*((1+(KO3))^1)*((1+(KO4))^1)*((1+(KO5))^1)*((1+(KO6))^1)*((1+(KO7))^1)*((1+(KO8))^1)*((1+(KO9))^1)*((1+(KO10))^1)*((1+(KO11))^1)*((1+(KO12))^1))/((1+('DIVIDEND VALUATION'!$B$42+'DIVIDEND VALUATION'!$B$43))^12)+('DIVIDEND VALUATION'!$J$3*((1+(KO1))^1)*((1+(KO2))^1)*((1+(KO3))^1)*((1+(KO4))^1)*((1+(KO5))^1)*((1+(KO6))^1)*((1+(KO7))^1)*((1+(KO8))^1)*((1+(KO9))^1)*((1+(KO10))^1)*((1+(KO11))^1)*((1+(KO12))^1)*((1+(KO13))^1))/((1+('DIVIDEND VALUATION'!$B$42+'DIVIDEND VALUATION'!$B$43))^13)+('DIVIDEND VALUATION'!$J$3*((1+(KO1))^1)*((1+(KO2))^1)*((1+(KO3))^1)*((1+(KO4))^1)*((1+(KO5))^1)*((1+(KO6))^1)*((1+(KO7))^1)*((1+(KO8))^1)*((1+(KO9))^1)*((1+(KO10))^1)*((1+(KO11))^1)*((1+(KO12))^1)*((1+(KO13))^1)*((1+(KO14))^1))/((1+('DIVIDEND VALUATION'!$B$42+'DIVIDEND VALUATION'!$B$43))^14)+('DIVIDEND VALUATION'!$J$3*((1+(KO1))^1)*((1+(KO2))^1)*((1+(KO3))^1)*((1+(KO4))^1)*((1+(KO5))^1)*((1+(KO6))^1)*((1+(KO7))^1)*((1+(KO8))^1)*((1+(KO9))^1)*((1+(KO10))^1)*((1+(KO11))^1)*((1+(KO12))^1)*((1+(KO13))^1)*((1+(KO14))^1)*((1+(KO15))^1))/((1+('DIVIDEND VALUATION'!$B$42+'DIVIDEND VALUATION'!$B$43))^15)+(('DIVIDEND VALUATION'!$J$3*((1+(KO1))^1)*((1+(KO2))^1)*((1+(KO3))^1)*((1+(KO4))^1)*((1+(KO5))^1)*((1+(KO6))^1)*((1+(KO7))^1)*((1+(KO8))^1)*((1+(KO9))^1)*((1+(KO10))^1)*((1+(KO11))^1)*((1+(KO12))^1)*((1+(KO13))^1)*((1+(KO14))^1)*((1+(KO15))^1))/((1+('DIVIDEND VALUATION'!$B$42+'DIVIDEND VALUATION'!$B$43))^15)/('DIVIDEND VALUATION'!$B$42-'DIVIDEND VALUATION'!$B$43)))))</f>
        <v>49.404548174341329</v>
      </c>
      <c r="KP16" s="32">
        <f ca="1">SUM(((('DIVIDEND VALUATION'!$J$3*((1+(KP1))^1))/((1+('DIVIDEND VALUATION'!$B$42+'DIVIDEND VALUATION'!$B$43))^1)+('DIVIDEND VALUATION'!$J$3*((1+(KP1))^1)*((1+(KP2))^1))/((1+('DIVIDEND VALUATION'!$B$42+'DIVIDEND VALUATION'!$B$43))^2)+('DIVIDEND VALUATION'!$J$3*((1+(KP1))^1)*((1+(KP2))^1)*((1+(KP3))^1))/((1+('DIVIDEND VALUATION'!$B$42+'DIVIDEND VALUATION'!$B$43))^3)+('DIVIDEND VALUATION'!$J$3*((1+(KP1))^1)*((1+(KP2))^1)*((1+(KP3))^1)*((1+(KP4))^1))/((1+('DIVIDEND VALUATION'!$B$42+'DIVIDEND VALUATION'!$B$43))^4)+('DIVIDEND VALUATION'!$J$3*((1+(KP1))^1)*((1+(KP2))^1)*((1+(KP3))^1)*((1+(KP4))^1)*((1+(KP5))^1))/((1+('DIVIDEND VALUATION'!$B$42+'DIVIDEND VALUATION'!$B$43))^5)+('DIVIDEND VALUATION'!$J$3*((1+(KP1))^1)*((1+(KP2))^1)*((1+(KP3))^1)*((1+(KP4))^1)*((1+(KP5))^1)*((1+(KP6))^1))/((1+('DIVIDEND VALUATION'!$B$42+'DIVIDEND VALUATION'!$B$43))^6)+('DIVIDEND VALUATION'!$J$3*((1+(KP1))^1)*((1+(KP2))^1)*((1+(KP3))^1)*((1+(KP4))^1)*((1+(KP5))^1)*((1+(KP6))^1)*((1+(KP7))^1))/((1+('DIVIDEND VALUATION'!$B$42+'DIVIDEND VALUATION'!$B$43))^7)+('DIVIDEND VALUATION'!$J$3*((1+(KP1))^1)*((1+(KP2))^1)*((1+(KP3))^1)*((1+(KP4))^1)*((1+(KP5))^1)*((1+(KP6))^1)*((1+(KP7))^1)*((1+(KP8))^1))/((1+('DIVIDEND VALUATION'!$B$42+'DIVIDEND VALUATION'!$B$43))^8)+('DIVIDEND VALUATION'!$J$3*((1+(KP1))^1)*((1+(KP2))^1)*((1+(KP3))^1)*((1+(KP4))^1)*((1+(KP5))^1)*((1+(KP6))^1)*((1+(KP7))^1)*((1+(KP8))^1)*((1+(KP9))^1))/((1+('DIVIDEND VALUATION'!$B$42+'DIVIDEND VALUATION'!$B$43))^9)+('DIVIDEND VALUATION'!$J$3*((1+(KP1))^1)*((1+(KP2))^1)*((1+(KP3))^1)*((1+(KP4))^1)*((1+(KP5))^1)*((1+(KP6))^1)*((1+(KP7))^1)*((1+(KP8))^1)*((1+(KP9))^1)*((1+(KP10))^1))/((1+('DIVIDEND VALUATION'!$B$42+'DIVIDEND VALUATION'!$B$43))^10)+('DIVIDEND VALUATION'!$J$3*((1+(KP1))^1)*((1+(KP2))^1)*((1+(KP3))^1)*((1+(KP4))^1)*((1+(KP5))^1)*((1+(KP6))^1)*((1+(KP7))^1)*((1+(KP8))^1)*((1+(KP9))^1)*((1+(KP10))^1)*((1+(KP11))^1))/((1+('DIVIDEND VALUATION'!$B$42+'DIVIDEND VALUATION'!$B$43))^11)+('DIVIDEND VALUATION'!$J$3*((1+(KP1))^1)*((1+(KP2))^1)*((1+(KP3))^1)*((1+(KP4))^1)*((1+(KP5))^1)*((1+(KP6))^1)*((1+(KP7))^1)*((1+(KP8))^1)*((1+(KP9))^1)*((1+(KP10))^1)*((1+(KP11))^1)*((1+(KP12))^1))/((1+('DIVIDEND VALUATION'!$B$42+'DIVIDEND VALUATION'!$B$43))^12)+('DIVIDEND VALUATION'!$J$3*((1+(KP1))^1)*((1+(KP2))^1)*((1+(KP3))^1)*((1+(KP4))^1)*((1+(KP5))^1)*((1+(KP6))^1)*((1+(KP7))^1)*((1+(KP8))^1)*((1+(KP9))^1)*((1+(KP10))^1)*((1+(KP11))^1)*((1+(KP12))^1)*((1+(KP13))^1))/((1+('DIVIDEND VALUATION'!$B$42+'DIVIDEND VALUATION'!$B$43))^13)+('DIVIDEND VALUATION'!$J$3*((1+(KP1))^1)*((1+(KP2))^1)*((1+(KP3))^1)*((1+(KP4))^1)*((1+(KP5))^1)*((1+(KP6))^1)*((1+(KP7))^1)*((1+(KP8))^1)*((1+(KP9))^1)*((1+(KP10))^1)*((1+(KP11))^1)*((1+(KP12))^1)*((1+(KP13))^1)*((1+(KP14))^1))/((1+('DIVIDEND VALUATION'!$B$42+'DIVIDEND VALUATION'!$B$43))^14)+('DIVIDEND VALUATION'!$J$3*((1+(KP1))^1)*((1+(KP2))^1)*((1+(KP3))^1)*((1+(KP4))^1)*((1+(KP5))^1)*((1+(KP6))^1)*((1+(KP7))^1)*((1+(KP8))^1)*((1+(KP9))^1)*((1+(KP10))^1)*((1+(KP11))^1)*((1+(KP12))^1)*((1+(KP13))^1)*((1+(KP14))^1)*((1+(KP15))^1))/((1+('DIVIDEND VALUATION'!$B$42+'DIVIDEND VALUATION'!$B$43))^15)+(('DIVIDEND VALUATION'!$J$3*((1+(KP1))^1)*((1+(KP2))^1)*((1+(KP3))^1)*((1+(KP4))^1)*((1+(KP5))^1)*((1+(KP6))^1)*((1+(KP7))^1)*((1+(KP8))^1)*((1+(KP9))^1)*((1+(KP10))^1)*((1+(KP11))^1)*((1+(KP12))^1)*((1+(KP13))^1)*((1+(KP14))^1)*((1+(KP15))^1))/((1+('DIVIDEND VALUATION'!$B$42+'DIVIDEND VALUATION'!$B$43))^15)/('DIVIDEND VALUATION'!$B$42-'DIVIDEND VALUATION'!$B$43)))))</f>
        <v>55.546383871300691</v>
      </c>
      <c r="KQ16" s="32">
        <f ca="1">SUM(((('DIVIDEND VALUATION'!$J$3*((1+(KQ1))^1))/((1+('DIVIDEND VALUATION'!$B$42+'DIVIDEND VALUATION'!$B$43))^1)+('DIVIDEND VALUATION'!$J$3*((1+(KQ1))^1)*((1+(KQ2))^1))/((1+('DIVIDEND VALUATION'!$B$42+'DIVIDEND VALUATION'!$B$43))^2)+('DIVIDEND VALUATION'!$J$3*((1+(KQ1))^1)*((1+(KQ2))^1)*((1+(KQ3))^1))/((1+('DIVIDEND VALUATION'!$B$42+'DIVIDEND VALUATION'!$B$43))^3)+('DIVIDEND VALUATION'!$J$3*((1+(KQ1))^1)*((1+(KQ2))^1)*((1+(KQ3))^1)*((1+(KQ4))^1))/((1+('DIVIDEND VALUATION'!$B$42+'DIVIDEND VALUATION'!$B$43))^4)+('DIVIDEND VALUATION'!$J$3*((1+(KQ1))^1)*((1+(KQ2))^1)*((1+(KQ3))^1)*((1+(KQ4))^1)*((1+(KQ5))^1))/((1+('DIVIDEND VALUATION'!$B$42+'DIVIDEND VALUATION'!$B$43))^5)+('DIVIDEND VALUATION'!$J$3*((1+(KQ1))^1)*((1+(KQ2))^1)*((1+(KQ3))^1)*((1+(KQ4))^1)*((1+(KQ5))^1)*((1+(KQ6))^1))/((1+('DIVIDEND VALUATION'!$B$42+'DIVIDEND VALUATION'!$B$43))^6)+('DIVIDEND VALUATION'!$J$3*((1+(KQ1))^1)*((1+(KQ2))^1)*((1+(KQ3))^1)*((1+(KQ4))^1)*((1+(KQ5))^1)*((1+(KQ6))^1)*((1+(KQ7))^1))/((1+('DIVIDEND VALUATION'!$B$42+'DIVIDEND VALUATION'!$B$43))^7)+('DIVIDEND VALUATION'!$J$3*((1+(KQ1))^1)*((1+(KQ2))^1)*((1+(KQ3))^1)*((1+(KQ4))^1)*((1+(KQ5))^1)*((1+(KQ6))^1)*((1+(KQ7))^1)*((1+(KQ8))^1))/((1+('DIVIDEND VALUATION'!$B$42+'DIVIDEND VALUATION'!$B$43))^8)+('DIVIDEND VALUATION'!$J$3*((1+(KQ1))^1)*((1+(KQ2))^1)*((1+(KQ3))^1)*((1+(KQ4))^1)*((1+(KQ5))^1)*((1+(KQ6))^1)*((1+(KQ7))^1)*((1+(KQ8))^1)*((1+(KQ9))^1))/((1+('DIVIDEND VALUATION'!$B$42+'DIVIDEND VALUATION'!$B$43))^9)+('DIVIDEND VALUATION'!$J$3*((1+(KQ1))^1)*((1+(KQ2))^1)*((1+(KQ3))^1)*((1+(KQ4))^1)*((1+(KQ5))^1)*((1+(KQ6))^1)*((1+(KQ7))^1)*((1+(KQ8))^1)*((1+(KQ9))^1)*((1+(KQ10))^1))/((1+('DIVIDEND VALUATION'!$B$42+'DIVIDEND VALUATION'!$B$43))^10)+('DIVIDEND VALUATION'!$J$3*((1+(KQ1))^1)*((1+(KQ2))^1)*((1+(KQ3))^1)*((1+(KQ4))^1)*((1+(KQ5))^1)*((1+(KQ6))^1)*((1+(KQ7))^1)*((1+(KQ8))^1)*((1+(KQ9))^1)*((1+(KQ10))^1)*((1+(KQ11))^1))/((1+('DIVIDEND VALUATION'!$B$42+'DIVIDEND VALUATION'!$B$43))^11)+('DIVIDEND VALUATION'!$J$3*((1+(KQ1))^1)*((1+(KQ2))^1)*((1+(KQ3))^1)*((1+(KQ4))^1)*((1+(KQ5))^1)*((1+(KQ6))^1)*((1+(KQ7))^1)*((1+(KQ8))^1)*((1+(KQ9))^1)*((1+(KQ10))^1)*((1+(KQ11))^1)*((1+(KQ12))^1))/((1+('DIVIDEND VALUATION'!$B$42+'DIVIDEND VALUATION'!$B$43))^12)+('DIVIDEND VALUATION'!$J$3*((1+(KQ1))^1)*((1+(KQ2))^1)*((1+(KQ3))^1)*((1+(KQ4))^1)*((1+(KQ5))^1)*((1+(KQ6))^1)*((1+(KQ7))^1)*((1+(KQ8))^1)*((1+(KQ9))^1)*((1+(KQ10))^1)*((1+(KQ11))^1)*((1+(KQ12))^1)*((1+(KQ13))^1))/((1+('DIVIDEND VALUATION'!$B$42+'DIVIDEND VALUATION'!$B$43))^13)+('DIVIDEND VALUATION'!$J$3*((1+(KQ1))^1)*((1+(KQ2))^1)*((1+(KQ3))^1)*((1+(KQ4))^1)*((1+(KQ5))^1)*((1+(KQ6))^1)*((1+(KQ7))^1)*((1+(KQ8))^1)*((1+(KQ9))^1)*((1+(KQ10))^1)*((1+(KQ11))^1)*((1+(KQ12))^1)*((1+(KQ13))^1)*((1+(KQ14))^1))/((1+('DIVIDEND VALUATION'!$B$42+'DIVIDEND VALUATION'!$B$43))^14)+('DIVIDEND VALUATION'!$J$3*((1+(KQ1))^1)*((1+(KQ2))^1)*((1+(KQ3))^1)*((1+(KQ4))^1)*((1+(KQ5))^1)*((1+(KQ6))^1)*((1+(KQ7))^1)*((1+(KQ8))^1)*((1+(KQ9))^1)*((1+(KQ10))^1)*((1+(KQ11))^1)*((1+(KQ12))^1)*((1+(KQ13))^1)*((1+(KQ14))^1)*((1+(KQ15))^1))/((1+('DIVIDEND VALUATION'!$B$42+'DIVIDEND VALUATION'!$B$43))^15)+(('DIVIDEND VALUATION'!$J$3*((1+(KQ1))^1)*((1+(KQ2))^1)*((1+(KQ3))^1)*((1+(KQ4))^1)*((1+(KQ5))^1)*((1+(KQ6))^1)*((1+(KQ7))^1)*((1+(KQ8))^1)*((1+(KQ9))^1)*((1+(KQ10))^1)*((1+(KQ11))^1)*((1+(KQ12))^1)*((1+(KQ13))^1)*((1+(KQ14))^1)*((1+(KQ15))^1))/((1+('DIVIDEND VALUATION'!$B$42+'DIVIDEND VALUATION'!$B$43))^15)/('DIVIDEND VALUATION'!$B$42-'DIVIDEND VALUATION'!$B$43)))))</f>
        <v>31.950003267637584</v>
      </c>
      <c r="KR16" s="32">
        <f ca="1">SUM(((('DIVIDEND VALUATION'!$J$3*((1+(KR1))^1))/((1+('DIVIDEND VALUATION'!$B$42+'DIVIDEND VALUATION'!$B$43))^1)+('DIVIDEND VALUATION'!$J$3*((1+(KR1))^1)*((1+(KR2))^1))/((1+('DIVIDEND VALUATION'!$B$42+'DIVIDEND VALUATION'!$B$43))^2)+('DIVIDEND VALUATION'!$J$3*((1+(KR1))^1)*((1+(KR2))^1)*((1+(KR3))^1))/((1+('DIVIDEND VALUATION'!$B$42+'DIVIDEND VALUATION'!$B$43))^3)+('DIVIDEND VALUATION'!$J$3*((1+(KR1))^1)*((1+(KR2))^1)*((1+(KR3))^1)*((1+(KR4))^1))/((1+('DIVIDEND VALUATION'!$B$42+'DIVIDEND VALUATION'!$B$43))^4)+('DIVIDEND VALUATION'!$J$3*((1+(KR1))^1)*((1+(KR2))^1)*((1+(KR3))^1)*((1+(KR4))^1)*((1+(KR5))^1))/((1+('DIVIDEND VALUATION'!$B$42+'DIVIDEND VALUATION'!$B$43))^5)+('DIVIDEND VALUATION'!$J$3*((1+(KR1))^1)*((1+(KR2))^1)*((1+(KR3))^1)*((1+(KR4))^1)*((1+(KR5))^1)*((1+(KR6))^1))/((1+('DIVIDEND VALUATION'!$B$42+'DIVIDEND VALUATION'!$B$43))^6)+('DIVIDEND VALUATION'!$J$3*((1+(KR1))^1)*((1+(KR2))^1)*((1+(KR3))^1)*((1+(KR4))^1)*((1+(KR5))^1)*((1+(KR6))^1)*((1+(KR7))^1))/((1+('DIVIDEND VALUATION'!$B$42+'DIVIDEND VALUATION'!$B$43))^7)+('DIVIDEND VALUATION'!$J$3*((1+(KR1))^1)*((1+(KR2))^1)*((1+(KR3))^1)*((1+(KR4))^1)*((1+(KR5))^1)*((1+(KR6))^1)*((1+(KR7))^1)*((1+(KR8))^1))/((1+('DIVIDEND VALUATION'!$B$42+'DIVIDEND VALUATION'!$B$43))^8)+('DIVIDEND VALUATION'!$J$3*((1+(KR1))^1)*((1+(KR2))^1)*((1+(KR3))^1)*((1+(KR4))^1)*((1+(KR5))^1)*((1+(KR6))^1)*((1+(KR7))^1)*((1+(KR8))^1)*((1+(KR9))^1))/((1+('DIVIDEND VALUATION'!$B$42+'DIVIDEND VALUATION'!$B$43))^9)+('DIVIDEND VALUATION'!$J$3*((1+(KR1))^1)*((1+(KR2))^1)*((1+(KR3))^1)*((1+(KR4))^1)*((1+(KR5))^1)*((1+(KR6))^1)*((1+(KR7))^1)*((1+(KR8))^1)*((1+(KR9))^1)*((1+(KR10))^1))/((1+('DIVIDEND VALUATION'!$B$42+'DIVIDEND VALUATION'!$B$43))^10)+('DIVIDEND VALUATION'!$J$3*((1+(KR1))^1)*((1+(KR2))^1)*((1+(KR3))^1)*((1+(KR4))^1)*((1+(KR5))^1)*((1+(KR6))^1)*((1+(KR7))^1)*((1+(KR8))^1)*((1+(KR9))^1)*((1+(KR10))^1)*((1+(KR11))^1))/((1+('DIVIDEND VALUATION'!$B$42+'DIVIDEND VALUATION'!$B$43))^11)+('DIVIDEND VALUATION'!$J$3*((1+(KR1))^1)*((1+(KR2))^1)*((1+(KR3))^1)*((1+(KR4))^1)*((1+(KR5))^1)*((1+(KR6))^1)*((1+(KR7))^1)*((1+(KR8))^1)*((1+(KR9))^1)*((1+(KR10))^1)*((1+(KR11))^1)*((1+(KR12))^1))/((1+('DIVIDEND VALUATION'!$B$42+'DIVIDEND VALUATION'!$B$43))^12)+('DIVIDEND VALUATION'!$J$3*((1+(KR1))^1)*((1+(KR2))^1)*((1+(KR3))^1)*((1+(KR4))^1)*((1+(KR5))^1)*((1+(KR6))^1)*((1+(KR7))^1)*((1+(KR8))^1)*((1+(KR9))^1)*((1+(KR10))^1)*((1+(KR11))^1)*((1+(KR12))^1)*((1+(KR13))^1))/((1+('DIVIDEND VALUATION'!$B$42+'DIVIDEND VALUATION'!$B$43))^13)+('DIVIDEND VALUATION'!$J$3*((1+(KR1))^1)*((1+(KR2))^1)*((1+(KR3))^1)*((1+(KR4))^1)*((1+(KR5))^1)*((1+(KR6))^1)*((1+(KR7))^1)*((1+(KR8))^1)*((1+(KR9))^1)*((1+(KR10))^1)*((1+(KR11))^1)*((1+(KR12))^1)*((1+(KR13))^1)*((1+(KR14))^1))/((1+('DIVIDEND VALUATION'!$B$42+'DIVIDEND VALUATION'!$B$43))^14)+('DIVIDEND VALUATION'!$J$3*((1+(KR1))^1)*((1+(KR2))^1)*((1+(KR3))^1)*((1+(KR4))^1)*((1+(KR5))^1)*((1+(KR6))^1)*((1+(KR7))^1)*((1+(KR8))^1)*((1+(KR9))^1)*((1+(KR10))^1)*((1+(KR11))^1)*((1+(KR12))^1)*((1+(KR13))^1)*((1+(KR14))^1)*((1+(KR15))^1))/((1+('DIVIDEND VALUATION'!$B$42+'DIVIDEND VALUATION'!$B$43))^15)+(('DIVIDEND VALUATION'!$J$3*((1+(KR1))^1)*((1+(KR2))^1)*((1+(KR3))^1)*((1+(KR4))^1)*((1+(KR5))^1)*((1+(KR6))^1)*((1+(KR7))^1)*((1+(KR8))^1)*((1+(KR9))^1)*((1+(KR10))^1)*((1+(KR11))^1)*((1+(KR12))^1)*((1+(KR13))^1)*((1+(KR14))^1)*((1+(KR15))^1))/((1+('DIVIDEND VALUATION'!$B$42+'DIVIDEND VALUATION'!$B$43))^15)/('DIVIDEND VALUATION'!$B$42-'DIVIDEND VALUATION'!$B$43)))))</f>
        <v>49.556686440025231</v>
      </c>
      <c r="KS16" s="32">
        <f ca="1">SUM(((('DIVIDEND VALUATION'!$J$3*((1+(KS1))^1))/((1+('DIVIDEND VALUATION'!$B$42+'DIVIDEND VALUATION'!$B$43))^1)+('DIVIDEND VALUATION'!$J$3*((1+(KS1))^1)*((1+(KS2))^1))/((1+('DIVIDEND VALUATION'!$B$42+'DIVIDEND VALUATION'!$B$43))^2)+('DIVIDEND VALUATION'!$J$3*((1+(KS1))^1)*((1+(KS2))^1)*((1+(KS3))^1))/((1+('DIVIDEND VALUATION'!$B$42+'DIVIDEND VALUATION'!$B$43))^3)+('DIVIDEND VALUATION'!$J$3*((1+(KS1))^1)*((1+(KS2))^1)*((1+(KS3))^1)*((1+(KS4))^1))/((1+('DIVIDEND VALUATION'!$B$42+'DIVIDEND VALUATION'!$B$43))^4)+('DIVIDEND VALUATION'!$J$3*((1+(KS1))^1)*((1+(KS2))^1)*((1+(KS3))^1)*((1+(KS4))^1)*((1+(KS5))^1))/((1+('DIVIDEND VALUATION'!$B$42+'DIVIDEND VALUATION'!$B$43))^5)+('DIVIDEND VALUATION'!$J$3*((1+(KS1))^1)*((1+(KS2))^1)*((1+(KS3))^1)*((1+(KS4))^1)*((1+(KS5))^1)*((1+(KS6))^1))/((1+('DIVIDEND VALUATION'!$B$42+'DIVIDEND VALUATION'!$B$43))^6)+('DIVIDEND VALUATION'!$J$3*((1+(KS1))^1)*((1+(KS2))^1)*((1+(KS3))^1)*((1+(KS4))^1)*((1+(KS5))^1)*((1+(KS6))^1)*((1+(KS7))^1))/((1+('DIVIDEND VALUATION'!$B$42+'DIVIDEND VALUATION'!$B$43))^7)+('DIVIDEND VALUATION'!$J$3*((1+(KS1))^1)*((1+(KS2))^1)*((1+(KS3))^1)*((1+(KS4))^1)*((1+(KS5))^1)*((1+(KS6))^1)*((1+(KS7))^1)*((1+(KS8))^1))/((1+('DIVIDEND VALUATION'!$B$42+'DIVIDEND VALUATION'!$B$43))^8)+('DIVIDEND VALUATION'!$J$3*((1+(KS1))^1)*((1+(KS2))^1)*((1+(KS3))^1)*((1+(KS4))^1)*((1+(KS5))^1)*((1+(KS6))^1)*((1+(KS7))^1)*((1+(KS8))^1)*((1+(KS9))^1))/((1+('DIVIDEND VALUATION'!$B$42+'DIVIDEND VALUATION'!$B$43))^9)+('DIVIDEND VALUATION'!$J$3*((1+(KS1))^1)*((1+(KS2))^1)*((1+(KS3))^1)*((1+(KS4))^1)*((1+(KS5))^1)*((1+(KS6))^1)*((1+(KS7))^1)*((1+(KS8))^1)*((1+(KS9))^1)*((1+(KS10))^1))/((1+('DIVIDEND VALUATION'!$B$42+'DIVIDEND VALUATION'!$B$43))^10)+('DIVIDEND VALUATION'!$J$3*((1+(KS1))^1)*((1+(KS2))^1)*((1+(KS3))^1)*((1+(KS4))^1)*((1+(KS5))^1)*((1+(KS6))^1)*((1+(KS7))^1)*((1+(KS8))^1)*((1+(KS9))^1)*((1+(KS10))^1)*((1+(KS11))^1))/((1+('DIVIDEND VALUATION'!$B$42+'DIVIDEND VALUATION'!$B$43))^11)+('DIVIDEND VALUATION'!$J$3*((1+(KS1))^1)*((1+(KS2))^1)*((1+(KS3))^1)*((1+(KS4))^1)*((1+(KS5))^1)*((1+(KS6))^1)*((1+(KS7))^1)*((1+(KS8))^1)*((1+(KS9))^1)*((1+(KS10))^1)*((1+(KS11))^1)*((1+(KS12))^1))/((1+('DIVIDEND VALUATION'!$B$42+'DIVIDEND VALUATION'!$B$43))^12)+('DIVIDEND VALUATION'!$J$3*((1+(KS1))^1)*((1+(KS2))^1)*((1+(KS3))^1)*((1+(KS4))^1)*((1+(KS5))^1)*((1+(KS6))^1)*((1+(KS7))^1)*((1+(KS8))^1)*((1+(KS9))^1)*((1+(KS10))^1)*((1+(KS11))^1)*((1+(KS12))^1)*((1+(KS13))^1))/((1+('DIVIDEND VALUATION'!$B$42+'DIVIDEND VALUATION'!$B$43))^13)+('DIVIDEND VALUATION'!$J$3*((1+(KS1))^1)*((1+(KS2))^1)*((1+(KS3))^1)*((1+(KS4))^1)*((1+(KS5))^1)*((1+(KS6))^1)*((1+(KS7))^1)*((1+(KS8))^1)*((1+(KS9))^1)*((1+(KS10))^1)*((1+(KS11))^1)*((1+(KS12))^1)*((1+(KS13))^1)*((1+(KS14))^1))/((1+('DIVIDEND VALUATION'!$B$42+'DIVIDEND VALUATION'!$B$43))^14)+('DIVIDEND VALUATION'!$J$3*((1+(KS1))^1)*((1+(KS2))^1)*((1+(KS3))^1)*((1+(KS4))^1)*((1+(KS5))^1)*((1+(KS6))^1)*((1+(KS7))^1)*((1+(KS8))^1)*((1+(KS9))^1)*((1+(KS10))^1)*((1+(KS11))^1)*((1+(KS12))^1)*((1+(KS13))^1)*((1+(KS14))^1)*((1+(KS15))^1))/((1+('DIVIDEND VALUATION'!$B$42+'DIVIDEND VALUATION'!$B$43))^15)+(('DIVIDEND VALUATION'!$J$3*((1+(KS1))^1)*((1+(KS2))^1)*((1+(KS3))^1)*((1+(KS4))^1)*((1+(KS5))^1)*((1+(KS6))^1)*((1+(KS7))^1)*((1+(KS8))^1)*((1+(KS9))^1)*((1+(KS10))^1)*((1+(KS11))^1)*((1+(KS12))^1)*((1+(KS13))^1)*((1+(KS14))^1)*((1+(KS15))^1))/((1+('DIVIDEND VALUATION'!$B$42+'DIVIDEND VALUATION'!$B$43))^15)/('DIVIDEND VALUATION'!$B$42-'DIVIDEND VALUATION'!$B$43)))))</f>
        <v>47.807126709130969</v>
      </c>
      <c r="KT16" s="32">
        <f ca="1">SUM(((('DIVIDEND VALUATION'!$J$3*((1+(KT1))^1))/((1+('DIVIDEND VALUATION'!$B$42+'DIVIDEND VALUATION'!$B$43))^1)+('DIVIDEND VALUATION'!$J$3*((1+(KT1))^1)*((1+(KT2))^1))/((1+('DIVIDEND VALUATION'!$B$42+'DIVIDEND VALUATION'!$B$43))^2)+('DIVIDEND VALUATION'!$J$3*((1+(KT1))^1)*((1+(KT2))^1)*((1+(KT3))^1))/((1+('DIVIDEND VALUATION'!$B$42+'DIVIDEND VALUATION'!$B$43))^3)+('DIVIDEND VALUATION'!$J$3*((1+(KT1))^1)*((1+(KT2))^1)*((1+(KT3))^1)*((1+(KT4))^1))/((1+('DIVIDEND VALUATION'!$B$42+'DIVIDEND VALUATION'!$B$43))^4)+('DIVIDEND VALUATION'!$J$3*((1+(KT1))^1)*((1+(KT2))^1)*((1+(KT3))^1)*((1+(KT4))^1)*((1+(KT5))^1))/((1+('DIVIDEND VALUATION'!$B$42+'DIVIDEND VALUATION'!$B$43))^5)+('DIVIDEND VALUATION'!$J$3*((1+(KT1))^1)*((1+(KT2))^1)*((1+(KT3))^1)*((1+(KT4))^1)*((1+(KT5))^1)*((1+(KT6))^1))/((1+('DIVIDEND VALUATION'!$B$42+'DIVIDEND VALUATION'!$B$43))^6)+('DIVIDEND VALUATION'!$J$3*((1+(KT1))^1)*((1+(KT2))^1)*((1+(KT3))^1)*((1+(KT4))^1)*((1+(KT5))^1)*((1+(KT6))^1)*((1+(KT7))^1))/((1+('DIVIDEND VALUATION'!$B$42+'DIVIDEND VALUATION'!$B$43))^7)+('DIVIDEND VALUATION'!$J$3*((1+(KT1))^1)*((1+(KT2))^1)*((1+(KT3))^1)*((1+(KT4))^1)*((1+(KT5))^1)*((1+(KT6))^1)*((1+(KT7))^1)*((1+(KT8))^1))/((1+('DIVIDEND VALUATION'!$B$42+'DIVIDEND VALUATION'!$B$43))^8)+('DIVIDEND VALUATION'!$J$3*((1+(KT1))^1)*((1+(KT2))^1)*((1+(KT3))^1)*((1+(KT4))^1)*((1+(KT5))^1)*((1+(KT6))^1)*((1+(KT7))^1)*((1+(KT8))^1)*((1+(KT9))^1))/((1+('DIVIDEND VALUATION'!$B$42+'DIVIDEND VALUATION'!$B$43))^9)+('DIVIDEND VALUATION'!$J$3*((1+(KT1))^1)*((1+(KT2))^1)*((1+(KT3))^1)*((1+(KT4))^1)*((1+(KT5))^1)*((1+(KT6))^1)*((1+(KT7))^1)*((1+(KT8))^1)*((1+(KT9))^1)*((1+(KT10))^1))/((1+('DIVIDEND VALUATION'!$B$42+'DIVIDEND VALUATION'!$B$43))^10)+('DIVIDEND VALUATION'!$J$3*((1+(KT1))^1)*((1+(KT2))^1)*((1+(KT3))^1)*((1+(KT4))^1)*((1+(KT5))^1)*((1+(KT6))^1)*((1+(KT7))^1)*((1+(KT8))^1)*((1+(KT9))^1)*((1+(KT10))^1)*((1+(KT11))^1))/((1+('DIVIDEND VALUATION'!$B$42+'DIVIDEND VALUATION'!$B$43))^11)+('DIVIDEND VALUATION'!$J$3*((1+(KT1))^1)*((1+(KT2))^1)*((1+(KT3))^1)*((1+(KT4))^1)*((1+(KT5))^1)*((1+(KT6))^1)*((1+(KT7))^1)*((1+(KT8))^1)*((1+(KT9))^1)*((1+(KT10))^1)*((1+(KT11))^1)*((1+(KT12))^1))/((1+('DIVIDEND VALUATION'!$B$42+'DIVIDEND VALUATION'!$B$43))^12)+('DIVIDEND VALUATION'!$J$3*((1+(KT1))^1)*((1+(KT2))^1)*((1+(KT3))^1)*((1+(KT4))^1)*((1+(KT5))^1)*((1+(KT6))^1)*((1+(KT7))^1)*((1+(KT8))^1)*((1+(KT9))^1)*((1+(KT10))^1)*((1+(KT11))^1)*((1+(KT12))^1)*((1+(KT13))^1))/((1+('DIVIDEND VALUATION'!$B$42+'DIVIDEND VALUATION'!$B$43))^13)+('DIVIDEND VALUATION'!$J$3*((1+(KT1))^1)*((1+(KT2))^1)*((1+(KT3))^1)*((1+(KT4))^1)*((1+(KT5))^1)*((1+(KT6))^1)*((1+(KT7))^1)*((1+(KT8))^1)*((1+(KT9))^1)*((1+(KT10))^1)*((1+(KT11))^1)*((1+(KT12))^1)*((1+(KT13))^1)*((1+(KT14))^1))/((1+('DIVIDEND VALUATION'!$B$42+'DIVIDEND VALUATION'!$B$43))^14)+('DIVIDEND VALUATION'!$J$3*((1+(KT1))^1)*((1+(KT2))^1)*((1+(KT3))^1)*((1+(KT4))^1)*((1+(KT5))^1)*((1+(KT6))^1)*((1+(KT7))^1)*((1+(KT8))^1)*((1+(KT9))^1)*((1+(KT10))^1)*((1+(KT11))^1)*((1+(KT12))^1)*((1+(KT13))^1)*((1+(KT14))^1)*((1+(KT15))^1))/((1+('DIVIDEND VALUATION'!$B$42+'DIVIDEND VALUATION'!$B$43))^15)+(('DIVIDEND VALUATION'!$J$3*((1+(KT1))^1)*((1+(KT2))^1)*((1+(KT3))^1)*((1+(KT4))^1)*((1+(KT5))^1)*((1+(KT6))^1)*((1+(KT7))^1)*((1+(KT8))^1)*((1+(KT9))^1)*((1+(KT10))^1)*((1+(KT11))^1)*((1+(KT12))^1)*((1+(KT13))^1)*((1+(KT14))^1)*((1+(KT15))^1))/((1+('DIVIDEND VALUATION'!$B$42+'DIVIDEND VALUATION'!$B$43))^15)/('DIVIDEND VALUATION'!$B$42-'DIVIDEND VALUATION'!$B$43)))))</f>
        <v>31.556883886058166</v>
      </c>
      <c r="KU16" s="32">
        <f ca="1">SUM(((('DIVIDEND VALUATION'!$J$3*((1+(KU1))^1))/((1+('DIVIDEND VALUATION'!$B$42+'DIVIDEND VALUATION'!$B$43))^1)+('DIVIDEND VALUATION'!$J$3*((1+(KU1))^1)*((1+(KU2))^1))/((1+('DIVIDEND VALUATION'!$B$42+'DIVIDEND VALUATION'!$B$43))^2)+('DIVIDEND VALUATION'!$J$3*((1+(KU1))^1)*((1+(KU2))^1)*((1+(KU3))^1))/((1+('DIVIDEND VALUATION'!$B$42+'DIVIDEND VALUATION'!$B$43))^3)+('DIVIDEND VALUATION'!$J$3*((1+(KU1))^1)*((1+(KU2))^1)*((1+(KU3))^1)*((1+(KU4))^1))/((1+('DIVIDEND VALUATION'!$B$42+'DIVIDEND VALUATION'!$B$43))^4)+('DIVIDEND VALUATION'!$J$3*((1+(KU1))^1)*((1+(KU2))^1)*((1+(KU3))^1)*((1+(KU4))^1)*((1+(KU5))^1))/((1+('DIVIDEND VALUATION'!$B$42+'DIVIDEND VALUATION'!$B$43))^5)+('DIVIDEND VALUATION'!$J$3*((1+(KU1))^1)*((1+(KU2))^1)*((1+(KU3))^1)*((1+(KU4))^1)*((1+(KU5))^1)*((1+(KU6))^1))/((1+('DIVIDEND VALUATION'!$B$42+'DIVIDEND VALUATION'!$B$43))^6)+('DIVIDEND VALUATION'!$J$3*((1+(KU1))^1)*((1+(KU2))^1)*((1+(KU3))^1)*((1+(KU4))^1)*((1+(KU5))^1)*((1+(KU6))^1)*((1+(KU7))^1))/((1+('DIVIDEND VALUATION'!$B$42+'DIVIDEND VALUATION'!$B$43))^7)+('DIVIDEND VALUATION'!$J$3*((1+(KU1))^1)*((1+(KU2))^1)*((1+(KU3))^1)*((1+(KU4))^1)*((1+(KU5))^1)*((1+(KU6))^1)*((1+(KU7))^1)*((1+(KU8))^1))/((1+('DIVIDEND VALUATION'!$B$42+'DIVIDEND VALUATION'!$B$43))^8)+('DIVIDEND VALUATION'!$J$3*((1+(KU1))^1)*((1+(KU2))^1)*((1+(KU3))^1)*((1+(KU4))^1)*((1+(KU5))^1)*((1+(KU6))^1)*((1+(KU7))^1)*((1+(KU8))^1)*((1+(KU9))^1))/((1+('DIVIDEND VALUATION'!$B$42+'DIVIDEND VALUATION'!$B$43))^9)+('DIVIDEND VALUATION'!$J$3*((1+(KU1))^1)*((1+(KU2))^1)*((1+(KU3))^1)*((1+(KU4))^1)*((1+(KU5))^1)*((1+(KU6))^1)*((1+(KU7))^1)*((1+(KU8))^1)*((1+(KU9))^1)*((1+(KU10))^1))/((1+('DIVIDEND VALUATION'!$B$42+'DIVIDEND VALUATION'!$B$43))^10)+('DIVIDEND VALUATION'!$J$3*((1+(KU1))^1)*((1+(KU2))^1)*((1+(KU3))^1)*((1+(KU4))^1)*((1+(KU5))^1)*((1+(KU6))^1)*((1+(KU7))^1)*((1+(KU8))^1)*((1+(KU9))^1)*((1+(KU10))^1)*((1+(KU11))^1))/((1+('DIVIDEND VALUATION'!$B$42+'DIVIDEND VALUATION'!$B$43))^11)+('DIVIDEND VALUATION'!$J$3*((1+(KU1))^1)*((1+(KU2))^1)*((1+(KU3))^1)*((1+(KU4))^1)*((1+(KU5))^1)*((1+(KU6))^1)*((1+(KU7))^1)*((1+(KU8))^1)*((1+(KU9))^1)*((1+(KU10))^1)*((1+(KU11))^1)*((1+(KU12))^1))/((1+('DIVIDEND VALUATION'!$B$42+'DIVIDEND VALUATION'!$B$43))^12)+('DIVIDEND VALUATION'!$J$3*((1+(KU1))^1)*((1+(KU2))^1)*((1+(KU3))^1)*((1+(KU4))^1)*((1+(KU5))^1)*((1+(KU6))^1)*((1+(KU7))^1)*((1+(KU8))^1)*((1+(KU9))^1)*((1+(KU10))^1)*((1+(KU11))^1)*((1+(KU12))^1)*((1+(KU13))^1))/((1+('DIVIDEND VALUATION'!$B$42+'DIVIDEND VALUATION'!$B$43))^13)+('DIVIDEND VALUATION'!$J$3*((1+(KU1))^1)*((1+(KU2))^1)*((1+(KU3))^1)*((1+(KU4))^1)*((1+(KU5))^1)*((1+(KU6))^1)*((1+(KU7))^1)*((1+(KU8))^1)*((1+(KU9))^1)*((1+(KU10))^1)*((1+(KU11))^1)*((1+(KU12))^1)*((1+(KU13))^1)*((1+(KU14))^1))/((1+('DIVIDEND VALUATION'!$B$42+'DIVIDEND VALUATION'!$B$43))^14)+('DIVIDEND VALUATION'!$J$3*((1+(KU1))^1)*((1+(KU2))^1)*((1+(KU3))^1)*((1+(KU4))^1)*((1+(KU5))^1)*((1+(KU6))^1)*((1+(KU7))^1)*((1+(KU8))^1)*((1+(KU9))^1)*((1+(KU10))^1)*((1+(KU11))^1)*((1+(KU12))^1)*((1+(KU13))^1)*((1+(KU14))^1)*((1+(KU15))^1))/((1+('DIVIDEND VALUATION'!$B$42+'DIVIDEND VALUATION'!$B$43))^15)+(('DIVIDEND VALUATION'!$J$3*((1+(KU1))^1)*((1+(KU2))^1)*((1+(KU3))^1)*((1+(KU4))^1)*((1+(KU5))^1)*((1+(KU6))^1)*((1+(KU7))^1)*((1+(KU8))^1)*((1+(KU9))^1)*((1+(KU10))^1)*((1+(KU11))^1)*((1+(KU12))^1)*((1+(KU13))^1)*((1+(KU14))^1)*((1+(KU15))^1))/((1+('DIVIDEND VALUATION'!$B$42+'DIVIDEND VALUATION'!$B$43))^15)/('DIVIDEND VALUATION'!$B$42-'DIVIDEND VALUATION'!$B$43)))))</f>
        <v>37.895570958821985</v>
      </c>
      <c r="KV16" s="32">
        <f ca="1">SUM(((('DIVIDEND VALUATION'!$J$3*((1+(KV1))^1))/((1+('DIVIDEND VALUATION'!$B$42+'DIVIDEND VALUATION'!$B$43))^1)+('DIVIDEND VALUATION'!$J$3*((1+(KV1))^1)*((1+(KV2))^1))/((1+('DIVIDEND VALUATION'!$B$42+'DIVIDEND VALUATION'!$B$43))^2)+('DIVIDEND VALUATION'!$J$3*((1+(KV1))^1)*((1+(KV2))^1)*((1+(KV3))^1))/((1+('DIVIDEND VALUATION'!$B$42+'DIVIDEND VALUATION'!$B$43))^3)+('DIVIDEND VALUATION'!$J$3*((1+(KV1))^1)*((1+(KV2))^1)*((1+(KV3))^1)*((1+(KV4))^1))/((1+('DIVIDEND VALUATION'!$B$42+'DIVIDEND VALUATION'!$B$43))^4)+('DIVIDEND VALUATION'!$J$3*((1+(KV1))^1)*((1+(KV2))^1)*((1+(KV3))^1)*((1+(KV4))^1)*((1+(KV5))^1))/((1+('DIVIDEND VALUATION'!$B$42+'DIVIDEND VALUATION'!$B$43))^5)+('DIVIDEND VALUATION'!$J$3*((1+(KV1))^1)*((1+(KV2))^1)*((1+(KV3))^1)*((1+(KV4))^1)*((1+(KV5))^1)*((1+(KV6))^1))/((1+('DIVIDEND VALUATION'!$B$42+'DIVIDEND VALUATION'!$B$43))^6)+('DIVIDEND VALUATION'!$J$3*((1+(KV1))^1)*((1+(KV2))^1)*((1+(KV3))^1)*((1+(KV4))^1)*((1+(KV5))^1)*((1+(KV6))^1)*((1+(KV7))^1))/((1+('DIVIDEND VALUATION'!$B$42+'DIVIDEND VALUATION'!$B$43))^7)+('DIVIDEND VALUATION'!$J$3*((1+(KV1))^1)*((1+(KV2))^1)*((1+(KV3))^1)*((1+(KV4))^1)*((1+(KV5))^1)*((1+(KV6))^1)*((1+(KV7))^1)*((1+(KV8))^1))/((1+('DIVIDEND VALUATION'!$B$42+'DIVIDEND VALUATION'!$B$43))^8)+('DIVIDEND VALUATION'!$J$3*((1+(KV1))^1)*((1+(KV2))^1)*((1+(KV3))^1)*((1+(KV4))^1)*((1+(KV5))^1)*((1+(KV6))^1)*((1+(KV7))^1)*((1+(KV8))^1)*((1+(KV9))^1))/((1+('DIVIDEND VALUATION'!$B$42+'DIVIDEND VALUATION'!$B$43))^9)+('DIVIDEND VALUATION'!$J$3*((1+(KV1))^1)*((1+(KV2))^1)*((1+(KV3))^1)*((1+(KV4))^1)*((1+(KV5))^1)*((1+(KV6))^1)*((1+(KV7))^1)*((1+(KV8))^1)*((1+(KV9))^1)*((1+(KV10))^1))/((1+('DIVIDEND VALUATION'!$B$42+'DIVIDEND VALUATION'!$B$43))^10)+('DIVIDEND VALUATION'!$J$3*((1+(KV1))^1)*((1+(KV2))^1)*((1+(KV3))^1)*((1+(KV4))^1)*((1+(KV5))^1)*((1+(KV6))^1)*((1+(KV7))^1)*((1+(KV8))^1)*((1+(KV9))^1)*((1+(KV10))^1)*((1+(KV11))^1))/((1+('DIVIDEND VALUATION'!$B$42+'DIVIDEND VALUATION'!$B$43))^11)+('DIVIDEND VALUATION'!$J$3*((1+(KV1))^1)*((1+(KV2))^1)*((1+(KV3))^1)*((1+(KV4))^1)*((1+(KV5))^1)*((1+(KV6))^1)*((1+(KV7))^1)*((1+(KV8))^1)*((1+(KV9))^1)*((1+(KV10))^1)*((1+(KV11))^1)*((1+(KV12))^1))/((1+('DIVIDEND VALUATION'!$B$42+'DIVIDEND VALUATION'!$B$43))^12)+('DIVIDEND VALUATION'!$J$3*((1+(KV1))^1)*((1+(KV2))^1)*((1+(KV3))^1)*((1+(KV4))^1)*((1+(KV5))^1)*((1+(KV6))^1)*((1+(KV7))^1)*((1+(KV8))^1)*((1+(KV9))^1)*((1+(KV10))^1)*((1+(KV11))^1)*((1+(KV12))^1)*((1+(KV13))^1))/((1+('DIVIDEND VALUATION'!$B$42+'DIVIDEND VALUATION'!$B$43))^13)+('DIVIDEND VALUATION'!$J$3*((1+(KV1))^1)*((1+(KV2))^1)*((1+(KV3))^1)*((1+(KV4))^1)*((1+(KV5))^1)*((1+(KV6))^1)*((1+(KV7))^1)*((1+(KV8))^1)*((1+(KV9))^1)*((1+(KV10))^1)*((1+(KV11))^1)*((1+(KV12))^1)*((1+(KV13))^1)*((1+(KV14))^1))/((1+('DIVIDEND VALUATION'!$B$42+'DIVIDEND VALUATION'!$B$43))^14)+('DIVIDEND VALUATION'!$J$3*((1+(KV1))^1)*((1+(KV2))^1)*((1+(KV3))^1)*((1+(KV4))^1)*((1+(KV5))^1)*((1+(KV6))^1)*((1+(KV7))^1)*((1+(KV8))^1)*((1+(KV9))^1)*((1+(KV10))^1)*((1+(KV11))^1)*((1+(KV12))^1)*((1+(KV13))^1)*((1+(KV14))^1)*((1+(KV15))^1))/((1+('DIVIDEND VALUATION'!$B$42+'DIVIDEND VALUATION'!$B$43))^15)+(('DIVIDEND VALUATION'!$J$3*((1+(KV1))^1)*((1+(KV2))^1)*((1+(KV3))^1)*((1+(KV4))^1)*((1+(KV5))^1)*((1+(KV6))^1)*((1+(KV7))^1)*((1+(KV8))^1)*((1+(KV9))^1)*((1+(KV10))^1)*((1+(KV11))^1)*((1+(KV12))^1)*((1+(KV13))^1)*((1+(KV14))^1)*((1+(KV15))^1))/((1+('DIVIDEND VALUATION'!$B$42+'DIVIDEND VALUATION'!$B$43))^15)/('DIVIDEND VALUATION'!$B$42-'DIVIDEND VALUATION'!$B$43)))))</f>
        <v>113.67754870798933</v>
      </c>
      <c r="KW16" s="32">
        <f ca="1">SUM(((('DIVIDEND VALUATION'!$J$3*((1+(KW1))^1))/((1+('DIVIDEND VALUATION'!$B$42+'DIVIDEND VALUATION'!$B$43))^1)+('DIVIDEND VALUATION'!$J$3*((1+(KW1))^1)*((1+(KW2))^1))/((1+('DIVIDEND VALUATION'!$B$42+'DIVIDEND VALUATION'!$B$43))^2)+('DIVIDEND VALUATION'!$J$3*((1+(KW1))^1)*((1+(KW2))^1)*((1+(KW3))^1))/((1+('DIVIDEND VALUATION'!$B$42+'DIVIDEND VALUATION'!$B$43))^3)+('DIVIDEND VALUATION'!$J$3*((1+(KW1))^1)*((1+(KW2))^1)*((1+(KW3))^1)*((1+(KW4))^1))/((1+('DIVIDEND VALUATION'!$B$42+'DIVIDEND VALUATION'!$B$43))^4)+('DIVIDEND VALUATION'!$J$3*((1+(KW1))^1)*((1+(KW2))^1)*((1+(KW3))^1)*((1+(KW4))^1)*((1+(KW5))^1))/((1+('DIVIDEND VALUATION'!$B$42+'DIVIDEND VALUATION'!$B$43))^5)+('DIVIDEND VALUATION'!$J$3*((1+(KW1))^1)*((1+(KW2))^1)*((1+(KW3))^1)*((1+(KW4))^1)*((1+(KW5))^1)*((1+(KW6))^1))/((1+('DIVIDEND VALUATION'!$B$42+'DIVIDEND VALUATION'!$B$43))^6)+('DIVIDEND VALUATION'!$J$3*((1+(KW1))^1)*((1+(KW2))^1)*((1+(KW3))^1)*((1+(KW4))^1)*((1+(KW5))^1)*((1+(KW6))^1)*((1+(KW7))^1))/((1+('DIVIDEND VALUATION'!$B$42+'DIVIDEND VALUATION'!$B$43))^7)+('DIVIDEND VALUATION'!$J$3*((1+(KW1))^1)*((1+(KW2))^1)*((1+(KW3))^1)*((1+(KW4))^1)*((1+(KW5))^1)*((1+(KW6))^1)*((1+(KW7))^1)*((1+(KW8))^1))/((1+('DIVIDEND VALUATION'!$B$42+'DIVIDEND VALUATION'!$B$43))^8)+('DIVIDEND VALUATION'!$J$3*((1+(KW1))^1)*((1+(KW2))^1)*((1+(KW3))^1)*((1+(KW4))^1)*((1+(KW5))^1)*((1+(KW6))^1)*((1+(KW7))^1)*((1+(KW8))^1)*((1+(KW9))^1))/((1+('DIVIDEND VALUATION'!$B$42+'DIVIDEND VALUATION'!$B$43))^9)+('DIVIDEND VALUATION'!$J$3*((1+(KW1))^1)*((1+(KW2))^1)*((1+(KW3))^1)*((1+(KW4))^1)*((1+(KW5))^1)*((1+(KW6))^1)*((1+(KW7))^1)*((1+(KW8))^1)*((1+(KW9))^1)*((1+(KW10))^1))/((1+('DIVIDEND VALUATION'!$B$42+'DIVIDEND VALUATION'!$B$43))^10)+('DIVIDEND VALUATION'!$J$3*((1+(KW1))^1)*((1+(KW2))^1)*((1+(KW3))^1)*((1+(KW4))^1)*((1+(KW5))^1)*((1+(KW6))^1)*((1+(KW7))^1)*((1+(KW8))^1)*((1+(KW9))^1)*((1+(KW10))^1)*((1+(KW11))^1))/((1+('DIVIDEND VALUATION'!$B$42+'DIVIDEND VALUATION'!$B$43))^11)+('DIVIDEND VALUATION'!$J$3*((1+(KW1))^1)*((1+(KW2))^1)*((1+(KW3))^1)*((1+(KW4))^1)*((1+(KW5))^1)*((1+(KW6))^1)*((1+(KW7))^1)*((1+(KW8))^1)*((1+(KW9))^1)*((1+(KW10))^1)*((1+(KW11))^1)*((1+(KW12))^1))/((1+('DIVIDEND VALUATION'!$B$42+'DIVIDEND VALUATION'!$B$43))^12)+('DIVIDEND VALUATION'!$J$3*((1+(KW1))^1)*((1+(KW2))^1)*((1+(KW3))^1)*((1+(KW4))^1)*((1+(KW5))^1)*((1+(KW6))^1)*((1+(KW7))^1)*((1+(KW8))^1)*((1+(KW9))^1)*((1+(KW10))^1)*((1+(KW11))^1)*((1+(KW12))^1)*((1+(KW13))^1))/((1+('DIVIDEND VALUATION'!$B$42+'DIVIDEND VALUATION'!$B$43))^13)+('DIVIDEND VALUATION'!$J$3*((1+(KW1))^1)*((1+(KW2))^1)*((1+(KW3))^1)*((1+(KW4))^1)*((1+(KW5))^1)*((1+(KW6))^1)*((1+(KW7))^1)*((1+(KW8))^1)*((1+(KW9))^1)*((1+(KW10))^1)*((1+(KW11))^1)*((1+(KW12))^1)*((1+(KW13))^1)*((1+(KW14))^1))/((1+('DIVIDEND VALUATION'!$B$42+'DIVIDEND VALUATION'!$B$43))^14)+('DIVIDEND VALUATION'!$J$3*((1+(KW1))^1)*((1+(KW2))^1)*((1+(KW3))^1)*((1+(KW4))^1)*((1+(KW5))^1)*((1+(KW6))^1)*((1+(KW7))^1)*((1+(KW8))^1)*((1+(KW9))^1)*((1+(KW10))^1)*((1+(KW11))^1)*((1+(KW12))^1)*((1+(KW13))^1)*((1+(KW14))^1)*((1+(KW15))^1))/((1+('DIVIDEND VALUATION'!$B$42+'DIVIDEND VALUATION'!$B$43))^15)+(('DIVIDEND VALUATION'!$J$3*((1+(KW1))^1)*((1+(KW2))^1)*((1+(KW3))^1)*((1+(KW4))^1)*((1+(KW5))^1)*((1+(KW6))^1)*((1+(KW7))^1)*((1+(KW8))^1)*((1+(KW9))^1)*((1+(KW10))^1)*((1+(KW11))^1)*((1+(KW12))^1)*((1+(KW13))^1)*((1+(KW14))^1)*((1+(KW15))^1))/((1+('DIVIDEND VALUATION'!$B$42+'DIVIDEND VALUATION'!$B$43))^15)/('DIVIDEND VALUATION'!$B$42-'DIVIDEND VALUATION'!$B$43)))))</f>
        <v>29.029043092688067</v>
      </c>
      <c r="KX16" s="32">
        <f ca="1">SUM(((('DIVIDEND VALUATION'!$J$3*((1+(KX1))^1))/((1+('DIVIDEND VALUATION'!$B$42+'DIVIDEND VALUATION'!$B$43))^1)+('DIVIDEND VALUATION'!$J$3*((1+(KX1))^1)*((1+(KX2))^1))/((1+('DIVIDEND VALUATION'!$B$42+'DIVIDEND VALUATION'!$B$43))^2)+('DIVIDEND VALUATION'!$J$3*((1+(KX1))^1)*((1+(KX2))^1)*((1+(KX3))^1))/((1+('DIVIDEND VALUATION'!$B$42+'DIVIDEND VALUATION'!$B$43))^3)+('DIVIDEND VALUATION'!$J$3*((1+(KX1))^1)*((1+(KX2))^1)*((1+(KX3))^1)*((1+(KX4))^1))/((1+('DIVIDEND VALUATION'!$B$42+'DIVIDEND VALUATION'!$B$43))^4)+('DIVIDEND VALUATION'!$J$3*((1+(KX1))^1)*((1+(KX2))^1)*((1+(KX3))^1)*((1+(KX4))^1)*((1+(KX5))^1))/((1+('DIVIDEND VALUATION'!$B$42+'DIVIDEND VALUATION'!$B$43))^5)+('DIVIDEND VALUATION'!$J$3*((1+(KX1))^1)*((1+(KX2))^1)*((1+(KX3))^1)*((1+(KX4))^1)*((1+(KX5))^1)*((1+(KX6))^1))/((1+('DIVIDEND VALUATION'!$B$42+'DIVIDEND VALUATION'!$B$43))^6)+('DIVIDEND VALUATION'!$J$3*((1+(KX1))^1)*((1+(KX2))^1)*((1+(KX3))^1)*((1+(KX4))^1)*((1+(KX5))^1)*((1+(KX6))^1)*((1+(KX7))^1))/((1+('DIVIDEND VALUATION'!$B$42+'DIVIDEND VALUATION'!$B$43))^7)+('DIVIDEND VALUATION'!$J$3*((1+(KX1))^1)*((1+(KX2))^1)*((1+(KX3))^1)*((1+(KX4))^1)*((1+(KX5))^1)*((1+(KX6))^1)*((1+(KX7))^1)*((1+(KX8))^1))/((1+('DIVIDEND VALUATION'!$B$42+'DIVIDEND VALUATION'!$B$43))^8)+('DIVIDEND VALUATION'!$J$3*((1+(KX1))^1)*((1+(KX2))^1)*((1+(KX3))^1)*((1+(KX4))^1)*((1+(KX5))^1)*((1+(KX6))^1)*((1+(KX7))^1)*((1+(KX8))^1)*((1+(KX9))^1))/((1+('DIVIDEND VALUATION'!$B$42+'DIVIDEND VALUATION'!$B$43))^9)+('DIVIDEND VALUATION'!$J$3*((1+(KX1))^1)*((1+(KX2))^1)*((1+(KX3))^1)*((1+(KX4))^1)*((1+(KX5))^1)*((1+(KX6))^1)*((1+(KX7))^1)*((1+(KX8))^1)*((1+(KX9))^1)*((1+(KX10))^1))/((1+('DIVIDEND VALUATION'!$B$42+'DIVIDEND VALUATION'!$B$43))^10)+('DIVIDEND VALUATION'!$J$3*((1+(KX1))^1)*((1+(KX2))^1)*((1+(KX3))^1)*((1+(KX4))^1)*((1+(KX5))^1)*((1+(KX6))^1)*((1+(KX7))^1)*((1+(KX8))^1)*((1+(KX9))^1)*((1+(KX10))^1)*((1+(KX11))^1))/((1+('DIVIDEND VALUATION'!$B$42+'DIVIDEND VALUATION'!$B$43))^11)+('DIVIDEND VALUATION'!$J$3*((1+(KX1))^1)*((1+(KX2))^1)*((1+(KX3))^1)*((1+(KX4))^1)*((1+(KX5))^1)*((1+(KX6))^1)*((1+(KX7))^1)*((1+(KX8))^1)*((1+(KX9))^1)*((1+(KX10))^1)*((1+(KX11))^1)*((1+(KX12))^1))/((1+('DIVIDEND VALUATION'!$B$42+'DIVIDEND VALUATION'!$B$43))^12)+('DIVIDEND VALUATION'!$J$3*((1+(KX1))^1)*((1+(KX2))^1)*((1+(KX3))^1)*((1+(KX4))^1)*((1+(KX5))^1)*((1+(KX6))^1)*((1+(KX7))^1)*((1+(KX8))^1)*((1+(KX9))^1)*((1+(KX10))^1)*((1+(KX11))^1)*((1+(KX12))^1)*((1+(KX13))^1))/((1+('DIVIDEND VALUATION'!$B$42+'DIVIDEND VALUATION'!$B$43))^13)+('DIVIDEND VALUATION'!$J$3*((1+(KX1))^1)*((1+(KX2))^1)*((1+(KX3))^1)*((1+(KX4))^1)*((1+(KX5))^1)*((1+(KX6))^1)*((1+(KX7))^1)*((1+(KX8))^1)*((1+(KX9))^1)*((1+(KX10))^1)*((1+(KX11))^1)*((1+(KX12))^1)*((1+(KX13))^1)*((1+(KX14))^1))/((1+('DIVIDEND VALUATION'!$B$42+'DIVIDEND VALUATION'!$B$43))^14)+('DIVIDEND VALUATION'!$J$3*((1+(KX1))^1)*((1+(KX2))^1)*((1+(KX3))^1)*((1+(KX4))^1)*((1+(KX5))^1)*((1+(KX6))^1)*((1+(KX7))^1)*((1+(KX8))^1)*((1+(KX9))^1)*((1+(KX10))^1)*((1+(KX11))^1)*((1+(KX12))^1)*((1+(KX13))^1)*((1+(KX14))^1)*((1+(KX15))^1))/((1+('DIVIDEND VALUATION'!$B$42+'DIVIDEND VALUATION'!$B$43))^15)+(('DIVIDEND VALUATION'!$J$3*((1+(KX1))^1)*((1+(KX2))^1)*((1+(KX3))^1)*((1+(KX4))^1)*((1+(KX5))^1)*((1+(KX6))^1)*((1+(KX7))^1)*((1+(KX8))^1)*((1+(KX9))^1)*((1+(KX10))^1)*((1+(KX11))^1)*((1+(KX12))^1)*((1+(KX13))^1)*((1+(KX14))^1)*((1+(KX15))^1))/((1+('DIVIDEND VALUATION'!$B$42+'DIVIDEND VALUATION'!$B$43))^15)/('DIVIDEND VALUATION'!$B$42-'DIVIDEND VALUATION'!$B$43)))))</f>
        <v>40.760890955281099</v>
      </c>
      <c r="KY16" s="32">
        <f ca="1">SUM(((('DIVIDEND VALUATION'!$J$3*((1+(KY1))^1))/((1+('DIVIDEND VALUATION'!$B$42+'DIVIDEND VALUATION'!$B$43))^1)+('DIVIDEND VALUATION'!$J$3*((1+(KY1))^1)*((1+(KY2))^1))/((1+('DIVIDEND VALUATION'!$B$42+'DIVIDEND VALUATION'!$B$43))^2)+('DIVIDEND VALUATION'!$J$3*((1+(KY1))^1)*((1+(KY2))^1)*((1+(KY3))^1))/((1+('DIVIDEND VALUATION'!$B$42+'DIVIDEND VALUATION'!$B$43))^3)+('DIVIDEND VALUATION'!$J$3*((1+(KY1))^1)*((1+(KY2))^1)*((1+(KY3))^1)*((1+(KY4))^1))/((1+('DIVIDEND VALUATION'!$B$42+'DIVIDEND VALUATION'!$B$43))^4)+('DIVIDEND VALUATION'!$J$3*((1+(KY1))^1)*((1+(KY2))^1)*((1+(KY3))^1)*((1+(KY4))^1)*((1+(KY5))^1))/((1+('DIVIDEND VALUATION'!$B$42+'DIVIDEND VALUATION'!$B$43))^5)+('DIVIDEND VALUATION'!$J$3*((1+(KY1))^1)*((1+(KY2))^1)*((1+(KY3))^1)*((1+(KY4))^1)*((1+(KY5))^1)*((1+(KY6))^1))/((1+('DIVIDEND VALUATION'!$B$42+'DIVIDEND VALUATION'!$B$43))^6)+('DIVIDEND VALUATION'!$J$3*((1+(KY1))^1)*((1+(KY2))^1)*((1+(KY3))^1)*((1+(KY4))^1)*((1+(KY5))^1)*((1+(KY6))^1)*((1+(KY7))^1))/((1+('DIVIDEND VALUATION'!$B$42+'DIVIDEND VALUATION'!$B$43))^7)+('DIVIDEND VALUATION'!$J$3*((1+(KY1))^1)*((1+(KY2))^1)*((1+(KY3))^1)*((1+(KY4))^1)*((1+(KY5))^1)*((1+(KY6))^1)*((1+(KY7))^1)*((1+(KY8))^1))/((1+('DIVIDEND VALUATION'!$B$42+'DIVIDEND VALUATION'!$B$43))^8)+('DIVIDEND VALUATION'!$J$3*((1+(KY1))^1)*((1+(KY2))^1)*((1+(KY3))^1)*((1+(KY4))^1)*((1+(KY5))^1)*((1+(KY6))^1)*((1+(KY7))^1)*((1+(KY8))^1)*((1+(KY9))^1))/((1+('DIVIDEND VALUATION'!$B$42+'DIVIDEND VALUATION'!$B$43))^9)+('DIVIDEND VALUATION'!$J$3*((1+(KY1))^1)*((1+(KY2))^1)*((1+(KY3))^1)*((1+(KY4))^1)*((1+(KY5))^1)*((1+(KY6))^1)*((1+(KY7))^1)*((1+(KY8))^1)*((1+(KY9))^1)*((1+(KY10))^1))/((1+('DIVIDEND VALUATION'!$B$42+'DIVIDEND VALUATION'!$B$43))^10)+('DIVIDEND VALUATION'!$J$3*((1+(KY1))^1)*((1+(KY2))^1)*((1+(KY3))^1)*((1+(KY4))^1)*((1+(KY5))^1)*((1+(KY6))^1)*((1+(KY7))^1)*((1+(KY8))^1)*((1+(KY9))^1)*((1+(KY10))^1)*((1+(KY11))^1))/((1+('DIVIDEND VALUATION'!$B$42+'DIVIDEND VALUATION'!$B$43))^11)+('DIVIDEND VALUATION'!$J$3*((1+(KY1))^1)*((1+(KY2))^1)*((1+(KY3))^1)*((1+(KY4))^1)*((1+(KY5))^1)*((1+(KY6))^1)*((1+(KY7))^1)*((1+(KY8))^1)*((1+(KY9))^1)*((1+(KY10))^1)*((1+(KY11))^1)*((1+(KY12))^1))/((1+('DIVIDEND VALUATION'!$B$42+'DIVIDEND VALUATION'!$B$43))^12)+('DIVIDEND VALUATION'!$J$3*((1+(KY1))^1)*((1+(KY2))^1)*((1+(KY3))^1)*((1+(KY4))^1)*((1+(KY5))^1)*((1+(KY6))^1)*((1+(KY7))^1)*((1+(KY8))^1)*((1+(KY9))^1)*((1+(KY10))^1)*((1+(KY11))^1)*((1+(KY12))^1)*((1+(KY13))^1))/((1+('DIVIDEND VALUATION'!$B$42+'DIVIDEND VALUATION'!$B$43))^13)+('DIVIDEND VALUATION'!$J$3*((1+(KY1))^1)*((1+(KY2))^1)*((1+(KY3))^1)*((1+(KY4))^1)*((1+(KY5))^1)*((1+(KY6))^1)*((1+(KY7))^1)*((1+(KY8))^1)*((1+(KY9))^1)*((1+(KY10))^1)*((1+(KY11))^1)*((1+(KY12))^1)*((1+(KY13))^1)*((1+(KY14))^1))/((1+('DIVIDEND VALUATION'!$B$42+'DIVIDEND VALUATION'!$B$43))^14)+('DIVIDEND VALUATION'!$J$3*((1+(KY1))^1)*((1+(KY2))^1)*((1+(KY3))^1)*((1+(KY4))^1)*((1+(KY5))^1)*((1+(KY6))^1)*((1+(KY7))^1)*((1+(KY8))^1)*((1+(KY9))^1)*((1+(KY10))^1)*((1+(KY11))^1)*((1+(KY12))^1)*((1+(KY13))^1)*((1+(KY14))^1)*((1+(KY15))^1))/((1+('DIVIDEND VALUATION'!$B$42+'DIVIDEND VALUATION'!$B$43))^15)+(('DIVIDEND VALUATION'!$J$3*((1+(KY1))^1)*((1+(KY2))^1)*((1+(KY3))^1)*((1+(KY4))^1)*((1+(KY5))^1)*((1+(KY6))^1)*((1+(KY7))^1)*((1+(KY8))^1)*((1+(KY9))^1)*((1+(KY10))^1)*((1+(KY11))^1)*((1+(KY12))^1)*((1+(KY13))^1)*((1+(KY14))^1)*((1+(KY15))^1))/((1+('DIVIDEND VALUATION'!$B$42+'DIVIDEND VALUATION'!$B$43))^15)/('DIVIDEND VALUATION'!$B$42-'DIVIDEND VALUATION'!$B$43)))))</f>
        <v>19.517017626062334</v>
      </c>
      <c r="KZ16" s="32">
        <f ca="1">SUM(((('DIVIDEND VALUATION'!$J$3*((1+(KZ1))^1))/((1+('DIVIDEND VALUATION'!$B$42+'DIVIDEND VALUATION'!$B$43))^1)+('DIVIDEND VALUATION'!$J$3*((1+(KZ1))^1)*((1+(KZ2))^1))/((1+('DIVIDEND VALUATION'!$B$42+'DIVIDEND VALUATION'!$B$43))^2)+('DIVIDEND VALUATION'!$J$3*((1+(KZ1))^1)*((1+(KZ2))^1)*((1+(KZ3))^1))/((1+('DIVIDEND VALUATION'!$B$42+'DIVIDEND VALUATION'!$B$43))^3)+('DIVIDEND VALUATION'!$J$3*((1+(KZ1))^1)*((1+(KZ2))^1)*((1+(KZ3))^1)*((1+(KZ4))^1))/((1+('DIVIDEND VALUATION'!$B$42+'DIVIDEND VALUATION'!$B$43))^4)+('DIVIDEND VALUATION'!$J$3*((1+(KZ1))^1)*((1+(KZ2))^1)*((1+(KZ3))^1)*((1+(KZ4))^1)*((1+(KZ5))^1))/((1+('DIVIDEND VALUATION'!$B$42+'DIVIDEND VALUATION'!$B$43))^5)+('DIVIDEND VALUATION'!$J$3*((1+(KZ1))^1)*((1+(KZ2))^1)*((1+(KZ3))^1)*((1+(KZ4))^1)*((1+(KZ5))^1)*((1+(KZ6))^1))/((1+('DIVIDEND VALUATION'!$B$42+'DIVIDEND VALUATION'!$B$43))^6)+('DIVIDEND VALUATION'!$J$3*((1+(KZ1))^1)*((1+(KZ2))^1)*((1+(KZ3))^1)*((1+(KZ4))^1)*((1+(KZ5))^1)*((1+(KZ6))^1)*((1+(KZ7))^1))/((1+('DIVIDEND VALUATION'!$B$42+'DIVIDEND VALUATION'!$B$43))^7)+('DIVIDEND VALUATION'!$J$3*((1+(KZ1))^1)*((1+(KZ2))^1)*((1+(KZ3))^1)*((1+(KZ4))^1)*((1+(KZ5))^1)*((1+(KZ6))^1)*((1+(KZ7))^1)*((1+(KZ8))^1))/((1+('DIVIDEND VALUATION'!$B$42+'DIVIDEND VALUATION'!$B$43))^8)+('DIVIDEND VALUATION'!$J$3*((1+(KZ1))^1)*((1+(KZ2))^1)*((1+(KZ3))^1)*((1+(KZ4))^1)*((1+(KZ5))^1)*((1+(KZ6))^1)*((1+(KZ7))^1)*((1+(KZ8))^1)*((1+(KZ9))^1))/((1+('DIVIDEND VALUATION'!$B$42+'DIVIDEND VALUATION'!$B$43))^9)+('DIVIDEND VALUATION'!$J$3*((1+(KZ1))^1)*((1+(KZ2))^1)*((1+(KZ3))^1)*((1+(KZ4))^1)*((1+(KZ5))^1)*((1+(KZ6))^1)*((1+(KZ7))^1)*((1+(KZ8))^1)*((1+(KZ9))^1)*((1+(KZ10))^1))/((1+('DIVIDEND VALUATION'!$B$42+'DIVIDEND VALUATION'!$B$43))^10)+('DIVIDEND VALUATION'!$J$3*((1+(KZ1))^1)*((1+(KZ2))^1)*((1+(KZ3))^1)*((1+(KZ4))^1)*((1+(KZ5))^1)*((1+(KZ6))^1)*((1+(KZ7))^1)*((1+(KZ8))^1)*((1+(KZ9))^1)*((1+(KZ10))^1)*((1+(KZ11))^1))/((1+('DIVIDEND VALUATION'!$B$42+'DIVIDEND VALUATION'!$B$43))^11)+('DIVIDEND VALUATION'!$J$3*((1+(KZ1))^1)*((1+(KZ2))^1)*((1+(KZ3))^1)*((1+(KZ4))^1)*((1+(KZ5))^1)*((1+(KZ6))^1)*((1+(KZ7))^1)*((1+(KZ8))^1)*((1+(KZ9))^1)*((1+(KZ10))^1)*((1+(KZ11))^1)*((1+(KZ12))^1))/((1+('DIVIDEND VALUATION'!$B$42+'DIVIDEND VALUATION'!$B$43))^12)+('DIVIDEND VALUATION'!$J$3*((1+(KZ1))^1)*((1+(KZ2))^1)*((1+(KZ3))^1)*((1+(KZ4))^1)*((1+(KZ5))^1)*((1+(KZ6))^1)*((1+(KZ7))^1)*((1+(KZ8))^1)*((1+(KZ9))^1)*((1+(KZ10))^1)*((1+(KZ11))^1)*((1+(KZ12))^1)*((1+(KZ13))^1))/((1+('DIVIDEND VALUATION'!$B$42+'DIVIDEND VALUATION'!$B$43))^13)+('DIVIDEND VALUATION'!$J$3*((1+(KZ1))^1)*((1+(KZ2))^1)*((1+(KZ3))^1)*((1+(KZ4))^1)*((1+(KZ5))^1)*((1+(KZ6))^1)*((1+(KZ7))^1)*((1+(KZ8))^1)*((1+(KZ9))^1)*((1+(KZ10))^1)*((1+(KZ11))^1)*((1+(KZ12))^1)*((1+(KZ13))^1)*((1+(KZ14))^1))/((1+('DIVIDEND VALUATION'!$B$42+'DIVIDEND VALUATION'!$B$43))^14)+('DIVIDEND VALUATION'!$J$3*((1+(KZ1))^1)*((1+(KZ2))^1)*((1+(KZ3))^1)*((1+(KZ4))^1)*((1+(KZ5))^1)*((1+(KZ6))^1)*((1+(KZ7))^1)*((1+(KZ8))^1)*((1+(KZ9))^1)*((1+(KZ10))^1)*((1+(KZ11))^1)*((1+(KZ12))^1)*((1+(KZ13))^1)*((1+(KZ14))^1)*((1+(KZ15))^1))/((1+('DIVIDEND VALUATION'!$B$42+'DIVIDEND VALUATION'!$B$43))^15)+(('DIVIDEND VALUATION'!$J$3*((1+(KZ1))^1)*((1+(KZ2))^1)*((1+(KZ3))^1)*((1+(KZ4))^1)*((1+(KZ5))^1)*((1+(KZ6))^1)*((1+(KZ7))^1)*((1+(KZ8))^1)*((1+(KZ9))^1)*((1+(KZ10))^1)*((1+(KZ11))^1)*((1+(KZ12))^1)*((1+(KZ13))^1)*((1+(KZ14))^1)*((1+(KZ15))^1))/((1+('DIVIDEND VALUATION'!$B$42+'DIVIDEND VALUATION'!$B$43))^15)/('DIVIDEND VALUATION'!$B$42-'DIVIDEND VALUATION'!$B$43)))))</f>
        <v>28.093991026544181</v>
      </c>
      <c r="LA16" s="32">
        <f ca="1">SUM(((('DIVIDEND VALUATION'!$J$3*((1+(LA1))^1))/((1+('DIVIDEND VALUATION'!$B$42+'DIVIDEND VALUATION'!$B$43))^1)+('DIVIDEND VALUATION'!$J$3*((1+(LA1))^1)*((1+(LA2))^1))/((1+('DIVIDEND VALUATION'!$B$42+'DIVIDEND VALUATION'!$B$43))^2)+('DIVIDEND VALUATION'!$J$3*((1+(LA1))^1)*((1+(LA2))^1)*((1+(LA3))^1))/((1+('DIVIDEND VALUATION'!$B$42+'DIVIDEND VALUATION'!$B$43))^3)+('DIVIDEND VALUATION'!$J$3*((1+(LA1))^1)*((1+(LA2))^1)*((1+(LA3))^1)*((1+(LA4))^1))/((1+('DIVIDEND VALUATION'!$B$42+'DIVIDEND VALUATION'!$B$43))^4)+('DIVIDEND VALUATION'!$J$3*((1+(LA1))^1)*((1+(LA2))^1)*((1+(LA3))^1)*((1+(LA4))^1)*((1+(LA5))^1))/((1+('DIVIDEND VALUATION'!$B$42+'DIVIDEND VALUATION'!$B$43))^5)+('DIVIDEND VALUATION'!$J$3*((1+(LA1))^1)*((1+(LA2))^1)*((1+(LA3))^1)*((1+(LA4))^1)*((1+(LA5))^1)*((1+(LA6))^1))/((1+('DIVIDEND VALUATION'!$B$42+'DIVIDEND VALUATION'!$B$43))^6)+('DIVIDEND VALUATION'!$J$3*((1+(LA1))^1)*((1+(LA2))^1)*((1+(LA3))^1)*((1+(LA4))^1)*((1+(LA5))^1)*((1+(LA6))^1)*((1+(LA7))^1))/((1+('DIVIDEND VALUATION'!$B$42+'DIVIDEND VALUATION'!$B$43))^7)+('DIVIDEND VALUATION'!$J$3*((1+(LA1))^1)*((1+(LA2))^1)*((1+(LA3))^1)*((1+(LA4))^1)*((1+(LA5))^1)*((1+(LA6))^1)*((1+(LA7))^1)*((1+(LA8))^1))/((1+('DIVIDEND VALUATION'!$B$42+'DIVIDEND VALUATION'!$B$43))^8)+('DIVIDEND VALUATION'!$J$3*((1+(LA1))^1)*((1+(LA2))^1)*((1+(LA3))^1)*((1+(LA4))^1)*((1+(LA5))^1)*((1+(LA6))^1)*((1+(LA7))^1)*((1+(LA8))^1)*((1+(LA9))^1))/((1+('DIVIDEND VALUATION'!$B$42+'DIVIDEND VALUATION'!$B$43))^9)+('DIVIDEND VALUATION'!$J$3*((1+(LA1))^1)*((1+(LA2))^1)*((1+(LA3))^1)*((1+(LA4))^1)*((1+(LA5))^1)*((1+(LA6))^1)*((1+(LA7))^1)*((1+(LA8))^1)*((1+(LA9))^1)*((1+(LA10))^1))/((1+('DIVIDEND VALUATION'!$B$42+'DIVIDEND VALUATION'!$B$43))^10)+('DIVIDEND VALUATION'!$J$3*((1+(LA1))^1)*((1+(LA2))^1)*((1+(LA3))^1)*((1+(LA4))^1)*((1+(LA5))^1)*((1+(LA6))^1)*((1+(LA7))^1)*((1+(LA8))^1)*((1+(LA9))^1)*((1+(LA10))^1)*((1+(LA11))^1))/((1+('DIVIDEND VALUATION'!$B$42+'DIVIDEND VALUATION'!$B$43))^11)+('DIVIDEND VALUATION'!$J$3*((1+(LA1))^1)*((1+(LA2))^1)*((1+(LA3))^1)*((1+(LA4))^1)*((1+(LA5))^1)*((1+(LA6))^1)*((1+(LA7))^1)*((1+(LA8))^1)*((1+(LA9))^1)*((1+(LA10))^1)*((1+(LA11))^1)*((1+(LA12))^1))/((1+('DIVIDEND VALUATION'!$B$42+'DIVIDEND VALUATION'!$B$43))^12)+('DIVIDEND VALUATION'!$J$3*((1+(LA1))^1)*((1+(LA2))^1)*((1+(LA3))^1)*((1+(LA4))^1)*((1+(LA5))^1)*((1+(LA6))^1)*((1+(LA7))^1)*((1+(LA8))^1)*((1+(LA9))^1)*((1+(LA10))^1)*((1+(LA11))^1)*((1+(LA12))^1)*((1+(LA13))^1))/((1+('DIVIDEND VALUATION'!$B$42+'DIVIDEND VALUATION'!$B$43))^13)+('DIVIDEND VALUATION'!$J$3*((1+(LA1))^1)*((1+(LA2))^1)*((1+(LA3))^1)*((1+(LA4))^1)*((1+(LA5))^1)*((1+(LA6))^1)*((1+(LA7))^1)*((1+(LA8))^1)*((1+(LA9))^1)*((1+(LA10))^1)*((1+(LA11))^1)*((1+(LA12))^1)*((1+(LA13))^1)*((1+(LA14))^1))/((1+('DIVIDEND VALUATION'!$B$42+'DIVIDEND VALUATION'!$B$43))^14)+('DIVIDEND VALUATION'!$J$3*((1+(LA1))^1)*((1+(LA2))^1)*((1+(LA3))^1)*((1+(LA4))^1)*((1+(LA5))^1)*((1+(LA6))^1)*((1+(LA7))^1)*((1+(LA8))^1)*((1+(LA9))^1)*((1+(LA10))^1)*((1+(LA11))^1)*((1+(LA12))^1)*((1+(LA13))^1)*((1+(LA14))^1)*((1+(LA15))^1))/((1+('DIVIDEND VALUATION'!$B$42+'DIVIDEND VALUATION'!$B$43))^15)+(('DIVIDEND VALUATION'!$J$3*((1+(LA1))^1)*((1+(LA2))^1)*((1+(LA3))^1)*((1+(LA4))^1)*((1+(LA5))^1)*((1+(LA6))^1)*((1+(LA7))^1)*((1+(LA8))^1)*((1+(LA9))^1)*((1+(LA10))^1)*((1+(LA11))^1)*((1+(LA12))^1)*((1+(LA13))^1)*((1+(LA14))^1)*((1+(LA15))^1))/((1+('DIVIDEND VALUATION'!$B$42+'DIVIDEND VALUATION'!$B$43))^15)/('DIVIDEND VALUATION'!$B$42-'DIVIDEND VALUATION'!$B$43)))))</f>
        <v>62.608162442127764</v>
      </c>
      <c r="LB16" s="32">
        <f ca="1">SUM(((('DIVIDEND VALUATION'!$J$3*((1+(LB1))^1))/((1+('DIVIDEND VALUATION'!$B$42+'DIVIDEND VALUATION'!$B$43))^1)+('DIVIDEND VALUATION'!$J$3*((1+(LB1))^1)*((1+(LB2))^1))/((1+('DIVIDEND VALUATION'!$B$42+'DIVIDEND VALUATION'!$B$43))^2)+('DIVIDEND VALUATION'!$J$3*((1+(LB1))^1)*((1+(LB2))^1)*((1+(LB3))^1))/((1+('DIVIDEND VALUATION'!$B$42+'DIVIDEND VALUATION'!$B$43))^3)+('DIVIDEND VALUATION'!$J$3*((1+(LB1))^1)*((1+(LB2))^1)*((1+(LB3))^1)*((1+(LB4))^1))/((1+('DIVIDEND VALUATION'!$B$42+'DIVIDEND VALUATION'!$B$43))^4)+('DIVIDEND VALUATION'!$J$3*((1+(LB1))^1)*((1+(LB2))^1)*((1+(LB3))^1)*((1+(LB4))^1)*((1+(LB5))^1))/((1+('DIVIDEND VALUATION'!$B$42+'DIVIDEND VALUATION'!$B$43))^5)+('DIVIDEND VALUATION'!$J$3*((1+(LB1))^1)*((1+(LB2))^1)*((1+(LB3))^1)*((1+(LB4))^1)*((1+(LB5))^1)*((1+(LB6))^1))/((1+('DIVIDEND VALUATION'!$B$42+'DIVIDEND VALUATION'!$B$43))^6)+('DIVIDEND VALUATION'!$J$3*((1+(LB1))^1)*((1+(LB2))^1)*((1+(LB3))^1)*((1+(LB4))^1)*((1+(LB5))^1)*((1+(LB6))^1)*((1+(LB7))^1))/((1+('DIVIDEND VALUATION'!$B$42+'DIVIDEND VALUATION'!$B$43))^7)+('DIVIDEND VALUATION'!$J$3*((1+(LB1))^1)*((1+(LB2))^1)*((1+(LB3))^1)*((1+(LB4))^1)*((1+(LB5))^1)*((1+(LB6))^1)*((1+(LB7))^1)*((1+(LB8))^1))/((1+('DIVIDEND VALUATION'!$B$42+'DIVIDEND VALUATION'!$B$43))^8)+('DIVIDEND VALUATION'!$J$3*((1+(LB1))^1)*((1+(LB2))^1)*((1+(LB3))^1)*((1+(LB4))^1)*((1+(LB5))^1)*((1+(LB6))^1)*((1+(LB7))^1)*((1+(LB8))^1)*((1+(LB9))^1))/((1+('DIVIDEND VALUATION'!$B$42+'DIVIDEND VALUATION'!$B$43))^9)+('DIVIDEND VALUATION'!$J$3*((1+(LB1))^1)*((1+(LB2))^1)*((1+(LB3))^1)*((1+(LB4))^1)*((1+(LB5))^1)*((1+(LB6))^1)*((1+(LB7))^1)*((1+(LB8))^1)*((1+(LB9))^1)*((1+(LB10))^1))/((1+('DIVIDEND VALUATION'!$B$42+'DIVIDEND VALUATION'!$B$43))^10)+('DIVIDEND VALUATION'!$J$3*((1+(LB1))^1)*((1+(LB2))^1)*((1+(LB3))^1)*((1+(LB4))^1)*((1+(LB5))^1)*((1+(LB6))^1)*((1+(LB7))^1)*((1+(LB8))^1)*((1+(LB9))^1)*((1+(LB10))^1)*((1+(LB11))^1))/((1+('DIVIDEND VALUATION'!$B$42+'DIVIDEND VALUATION'!$B$43))^11)+('DIVIDEND VALUATION'!$J$3*((1+(LB1))^1)*((1+(LB2))^1)*((1+(LB3))^1)*((1+(LB4))^1)*((1+(LB5))^1)*((1+(LB6))^1)*((1+(LB7))^1)*((1+(LB8))^1)*((1+(LB9))^1)*((1+(LB10))^1)*((1+(LB11))^1)*((1+(LB12))^1))/((1+('DIVIDEND VALUATION'!$B$42+'DIVIDEND VALUATION'!$B$43))^12)+('DIVIDEND VALUATION'!$J$3*((1+(LB1))^1)*((1+(LB2))^1)*((1+(LB3))^1)*((1+(LB4))^1)*((1+(LB5))^1)*((1+(LB6))^1)*((1+(LB7))^1)*((1+(LB8))^1)*((1+(LB9))^1)*((1+(LB10))^1)*((1+(LB11))^1)*((1+(LB12))^1)*((1+(LB13))^1))/((1+('DIVIDEND VALUATION'!$B$42+'DIVIDEND VALUATION'!$B$43))^13)+('DIVIDEND VALUATION'!$J$3*((1+(LB1))^1)*((1+(LB2))^1)*((1+(LB3))^1)*((1+(LB4))^1)*((1+(LB5))^1)*((1+(LB6))^1)*((1+(LB7))^1)*((1+(LB8))^1)*((1+(LB9))^1)*((1+(LB10))^1)*((1+(LB11))^1)*((1+(LB12))^1)*((1+(LB13))^1)*((1+(LB14))^1))/((1+('DIVIDEND VALUATION'!$B$42+'DIVIDEND VALUATION'!$B$43))^14)+('DIVIDEND VALUATION'!$J$3*((1+(LB1))^1)*((1+(LB2))^1)*((1+(LB3))^1)*((1+(LB4))^1)*((1+(LB5))^1)*((1+(LB6))^1)*((1+(LB7))^1)*((1+(LB8))^1)*((1+(LB9))^1)*((1+(LB10))^1)*((1+(LB11))^1)*((1+(LB12))^1)*((1+(LB13))^1)*((1+(LB14))^1)*((1+(LB15))^1))/((1+('DIVIDEND VALUATION'!$B$42+'DIVIDEND VALUATION'!$B$43))^15)+(('DIVIDEND VALUATION'!$J$3*((1+(LB1))^1)*((1+(LB2))^1)*((1+(LB3))^1)*((1+(LB4))^1)*((1+(LB5))^1)*((1+(LB6))^1)*((1+(LB7))^1)*((1+(LB8))^1)*((1+(LB9))^1)*((1+(LB10))^1)*((1+(LB11))^1)*((1+(LB12))^1)*((1+(LB13))^1)*((1+(LB14))^1)*((1+(LB15))^1))/((1+('DIVIDEND VALUATION'!$B$42+'DIVIDEND VALUATION'!$B$43))^15)/('DIVIDEND VALUATION'!$B$42-'DIVIDEND VALUATION'!$B$43)))))</f>
        <v>44.413897365604043</v>
      </c>
      <c r="LC16" s="32">
        <f ca="1">SUM(((('DIVIDEND VALUATION'!$J$3*((1+(LC1))^1))/((1+('DIVIDEND VALUATION'!$B$42+'DIVIDEND VALUATION'!$B$43))^1)+('DIVIDEND VALUATION'!$J$3*((1+(LC1))^1)*((1+(LC2))^1))/((1+('DIVIDEND VALUATION'!$B$42+'DIVIDEND VALUATION'!$B$43))^2)+('DIVIDEND VALUATION'!$J$3*((1+(LC1))^1)*((1+(LC2))^1)*((1+(LC3))^1))/((1+('DIVIDEND VALUATION'!$B$42+'DIVIDEND VALUATION'!$B$43))^3)+('DIVIDEND VALUATION'!$J$3*((1+(LC1))^1)*((1+(LC2))^1)*((1+(LC3))^1)*((1+(LC4))^1))/((1+('DIVIDEND VALUATION'!$B$42+'DIVIDEND VALUATION'!$B$43))^4)+('DIVIDEND VALUATION'!$J$3*((1+(LC1))^1)*((1+(LC2))^1)*((1+(LC3))^1)*((1+(LC4))^1)*((1+(LC5))^1))/((1+('DIVIDEND VALUATION'!$B$42+'DIVIDEND VALUATION'!$B$43))^5)+('DIVIDEND VALUATION'!$J$3*((1+(LC1))^1)*((1+(LC2))^1)*((1+(LC3))^1)*((1+(LC4))^1)*((1+(LC5))^1)*((1+(LC6))^1))/((1+('DIVIDEND VALUATION'!$B$42+'DIVIDEND VALUATION'!$B$43))^6)+('DIVIDEND VALUATION'!$J$3*((1+(LC1))^1)*((1+(LC2))^1)*((1+(LC3))^1)*((1+(LC4))^1)*((1+(LC5))^1)*((1+(LC6))^1)*((1+(LC7))^1))/((1+('DIVIDEND VALUATION'!$B$42+'DIVIDEND VALUATION'!$B$43))^7)+('DIVIDEND VALUATION'!$J$3*((1+(LC1))^1)*((1+(LC2))^1)*((1+(LC3))^1)*((1+(LC4))^1)*((1+(LC5))^1)*((1+(LC6))^1)*((1+(LC7))^1)*((1+(LC8))^1))/((1+('DIVIDEND VALUATION'!$B$42+'DIVIDEND VALUATION'!$B$43))^8)+('DIVIDEND VALUATION'!$J$3*((1+(LC1))^1)*((1+(LC2))^1)*((1+(LC3))^1)*((1+(LC4))^1)*((1+(LC5))^1)*((1+(LC6))^1)*((1+(LC7))^1)*((1+(LC8))^1)*((1+(LC9))^1))/((1+('DIVIDEND VALUATION'!$B$42+'DIVIDEND VALUATION'!$B$43))^9)+('DIVIDEND VALUATION'!$J$3*((1+(LC1))^1)*((1+(LC2))^1)*((1+(LC3))^1)*((1+(LC4))^1)*((1+(LC5))^1)*((1+(LC6))^1)*((1+(LC7))^1)*((1+(LC8))^1)*((1+(LC9))^1)*((1+(LC10))^1))/((1+('DIVIDEND VALUATION'!$B$42+'DIVIDEND VALUATION'!$B$43))^10)+('DIVIDEND VALUATION'!$J$3*((1+(LC1))^1)*((1+(LC2))^1)*((1+(LC3))^1)*((1+(LC4))^1)*((1+(LC5))^1)*((1+(LC6))^1)*((1+(LC7))^1)*((1+(LC8))^1)*((1+(LC9))^1)*((1+(LC10))^1)*((1+(LC11))^1))/((1+('DIVIDEND VALUATION'!$B$42+'DIVIDEND VALUATION'!$B$43))^11)+('DIVIDEND VALUATION'!$J$3*((1+(LC1))^1)*((1+(LC2))^1)*((1+(LC3))^1)*((1+(LC4))^1)*((1+(LC5))^1)*((1+(LC6))^1)*((1+(LC7))^1)*((1+(LC8))^1)*((1+(LC9))^1)*((1+(LC10))^1)*((1+(LC11))^1)*((1+(LC12))^1))/((1+('DIVIDEND VALUATION'!$B$42+'DIVIDEND VALUATION'!$B$43))^12)+('DIVIDEND VALUATION'!$J$3*((1+(LC1))^1)*((1+(LC2))^1)*((1+(LC3))^1)*((1+(LC4))^1)*((1+(LC5))^1)*((1+(LC6))^1)*((1+(LC7))^1)*((1+(LC8))^1)*((1+(LC9))^1)*((1+(LC10))^1)*((1+(LC11))^1)*((1+(LC12))^1)*((1+(LC13))^1))/((1+('DIVIDEND VALUATION'!$B$42+'DIVIDEND VALUATION'!$B$43))^13)+('DIVIDEND VALUATION'!$J$3*((1+(LC1))^1)*((1+(LC2))^1)*((1+(LC3))^1)*((1+(LC4))^1)*((1+(LC5))^1)*((1+(LC6))^1)*((1+(LC7))^1)*((1+(LC8))^1)*((1+(LC9))^1)*((1+(LC10))^1)*((1+(LC11))^1)*((1+(LC12))^1)*((1+(LC13))^1)*((1+(LC14))^1))/((1+('DIVIDEND VALUATION'!$B$42+'DIVIDEND VALUATION'!$B$43))^14)+('DIVIDEND VALUATION'!$J$3*((1+(LC1))^1)*((1+(LC2))^1)*((1+(LC3))^1)*((1+(LC4))^1)*((1+(LC5))^1)*((1+(LC6))^1)*((1+(LC7))^1)*((1+(LC8))^1)*((1+(LC9))^1)*((1+(LC10))^1)*((1+(LC11))^1)*((1+(LC12))^1)*((1+(LC13))^1)*((1+(LC14))^1)*((1+(LC15))^1))/((1+('DIVIDEND VALUATION'!$B$42+'DIVIDEND VALUATION'!$B$43))^15)+(('DIVIDEND VALUATION'!$J$3*((1+(LC1))^1)*((1+(LC2))^1)*((1+(LC3))^1)*((1+(LC4))^1)*((1+(LC5))^1)*((1+(LC6))^1)*((1+(LC7))^1)*((1+(LC8))^1)*((1+(LC9))^1)*((1+(LC10))^1)*((1+(LC11))^1)*((1+(LC12))^1)*((1+(LC13))^1)*((1+(LC14))^1)*((1+(LC15))^1))/((1+('DIVIDEND VALUATION'!$B$42+'DIVIDEND VALUATION'!$B$43))^15)/('DIVIDEND VALUATION'!$B$42-'DIVIDEND VALUATION'!$B$43)))))</f>
        <v>43.294714129296956</v>
      </c>
      <c r="LD16" s="32">
        <f ca="1">SUM(((('DIVIDEND VALUATION'!$J$3*((1+(LD1))^1))/((1+('DIVIDEND VALUATION'!$B$42+'DIVIDEND VALUATION'!$B$43))^1)+('DIVIDEND VALUATION'!$J$3*((1+(LD1))^1)*((1+(LD2))^1))/((1+('DIVIDEND VALUATION'!$B$42+'DIVIDEND VALUATION'!$B$43))^2)+('DIVIDEND VALUATION'!$J$3*((1+(LD1))^1)*((1+(LD2))^1)*((1+(LD3))^1))/((1+('DIVIDEND VALUATION'!$B$42+'DIVIDEND VALUATION'!$B$43))^3)+('DIVIDEND VALUATION'!$J$3*((1+(LD1))^1)*((1+(LD2))^1)*((1+(LD3))^1)*((1+(LD4))^1))/((1+('DIVIDEND VALUATION'!$B$42+'DIVIDEND VALUATION'!$B$43))^4)+('DIVIDEND VALUATION'!$J$3*((1+(LD1))^1)*((1+(LD2))^1)*((1+(LD3))^1)*((1+(LD4))^1)*((1+(LD5))^1))/((1+('DIVIDEND VALUATION'!$B$42+'DIVIDEND VALUATION'!$B$43))^5)+('DIVIDEND VALUATION'!$J$3*((1+(LD1))^1)*((1+(LD2))^1)*((1+(LD3))^1)*((1+(LD4))^1)*((1+(LD5))^1)*((1+(LD6))^1))/((1+('DIVIDEND VALUATION'!$B$42+'DIVIDEND VALUATION'!$B$43))^6)+('DIVIDEND VALUATION'!$J$3*((1+(LD1))^1)*((1+(LD2))^1)*((1+(LD3))^1)*((1+(LD4))^1)*((1+(LD5))^1)*((1+(LD6))^1)*((1+(LD7))^1))/((1+('DIVIDEND VALUATION'!$B$42+'DIVIDEND VALUATION'!$B$43))^7)+('DIVIDEND VALUATION'!$J$3*((1+(LD1))^1)*((1+(LD2))^1)*((1+(LD3))^1)*((1+(LD4))^1)*((1+(LD5))^1)*((1+(LD6))^1)*((1+(LD7))^1)*((1+(LD8))^1))/((1+('DIVIDEND VALUATION'!$B$42+'DIVIDEND VALUATION'!$B$43))^8)+('DIVIDEND VALUATION'!$J$3*((1+(LD1))^1)*((1+(LD2))^1)*((1+(LD3))^1)*((1+(LD4))^1)*((1+(LD5))^1)*((1+(LD6))^1)*((1+(LD7))^1)*((1+(LD8))^1)*((1+(LD9))^1))/((1+('DIVIDEND VALUATION'!$B$42+'DIVIDEND VALUATION'!$B$43))^9)+('DIVIDEND VALUATION'!$J$3*((1+(LD1))^1)*((1+(LD2))^1)*((1+(LD3))^1)*((1+(LD4))^1)*((1+(LD5))^1)*((1+(LD6))^1)*((1+(LD7))^1)*((1+(LD8))^1)*((1+(LD9))^1)*((1+(LD10))^1))/((1+('DIVIDEND VALUATION'!$B$42+'DIVIDEND VALUATION'!$B$43))^10)+('DIVIDEND VALUATION'!$J$3*((1+(LD1))^1)*((1+(LD2))^1)*((1+(LD3))^1)*((1+(LD4))^1)*((1+(LD5))^1)*((1+(LD6))^1)*((1+(LD7))^1)*((1+(LD8))^1)*((1+(LD9))^1)*((1+(LD10))^1)*((1+(LD11))^1))/((1+('DIVIDEND VALUATION'!$B$42+'DIVIDEND VALUATION'!$B$43))^11)+('DIVIDEND VALUATION'!$J$3*((1+(LD1))^1)*((1+(LD2))^1)*((1+(LD3))^1)*((1+(LD4))^1)*((1+(LD5))^1)*((1+(LD6))^1)*((1+(LD7))^1)*((1+(LD8))^1)*((1+(LD9))^1)*((1+(LD10))^1)*((1+(LD11))^1)*((1+(LD12))^1))/((1+('DIVIDEND VALUATION'!$B$42+'DIVIDEND VALUATION'!$B$43))^12)+('DIVIDEND VALUATION'!$J$3*((1+(LD1))^1)*((1+(LD2))^1)*((1+(LD3))^1)*((1+(LD4))^1)*((1+(LD5))^1)*((1+(LD6))^1)*((1+(LD7))^1)*((1+(LD8))^1)*((1+(LD9))^1)*((1+(LD10))^1)*((1+(LD11))^1)*((1+(LD12))^1)*((1+(LD13))^1))/((1+('DIVIDEND VALUATION'!$B$42+'DIVIDEND VALUATION'!$B$43))^13)+('DIVIDEND VALUATION'!$J$3*((1+(LD1))^1)*((1+(LD2))^1)*((1+(LD3))^1)*((1+(LD4))^1)*((1+(LD5))^1)*((1+(LD6))^1)*((1+(LD7))^1)*((1+(LD8))^1)*((1+(LD9))^1)*((1+(LD10))^1)*((1+(LD11))^1)*((1+(LD12))^1)*((1+(LD13))^1)*((1+(LD14))^1))/((1+('DIVIDEND VALUATION'!$B$42+'DIVIDEND VALUATION'!$B$43))^14)+('DIVIDEND VALUATION'!$J$3*((1+(LD1))^1)*((1+(LD2))^1)*((1+(LD3))^1)*((1+(LD4))^1)*((1+(LD5))^1)*((1+(LD6))^1)*((1+(LD7))^1)*((1+(LD8))^1)*((1+(LD9))^1)*((1+(LD10))^1)*((1+(LD11))^1)*((1+(LD12))^1)*((1+(LD13))^1)*((1+(LD14))^1)*((1+(LD15))^1))/((1+('DIVIDEND VALUATION'!$B$42+'DIVIDEND VALUATION'!$B$43))^15)+(('DIVIDEND VALUATION'!$J$3*((1+(LD1))^1)*((1+(LD2))^1)*((1+(LD3))^1)*((1+(LD4))^1)*((1+(LD5))^1)*((1+(LD6))^1)*((1+(LD7))^1)*((1+(LD8))^1)*((1+(LD9))^1)*((1+(LD10))^1)*((1+(LD11))^1)*((1+(LD12))^1)*((1+(LD13))^1)*((1+(LD14))^1)*((1+(LD15))^1))/((1+('DIVIDEND VALUATION'!$B$42+'DIVIDEND VALUATION'!$B$43))^15)/('DIVIDEND VALUATION'!$B$42-'DIVIDEND VALUATION'!$B$43)))))</f>
        <v>60.728758896501446</v>
      </c>
      <c r="LE16" s="32">
        <f ca="1">SUM(((('DIVIDEND VALUATION'!$J$3*((1+(LE1))^1))/((1+('DIVIDEND VALUATION'!$B$42+'DIVIDEND VALUATION'!$B$43))^1)+('DIVIDEND VALUATION'!$J$3*((1+(LE1))^1)*((1+(LE2))^1))/((1+('DIVIDEND VALUATION'!$B$42+'DIVIDEND VALUATION'!$B$43))^2)+('DIVIDEND VALUATION'!$J$3*((1+(LE1))^1)*((1+(LE2))^1)*((1+(LE3))^1))/((1+('DIVIDEND VALUATION'!$B$42+'DIVIDEND VALUATION'!$B$43))^3)+('DIVIDEND VALUATION'!$J$3*((1+(LE1))^1)*((1+(LE2))^1)*((1+(LE3))^1)*((1+(LE4))^1))/((1+('DIVIDEND VALUATION'!$B$42+'DIVIDEND VALUATION'!$B$43))^4)+('DIVIDEND VALUATION'!$J$3*((1+(LE1))^1)*((1+(LE2))^1)*((1+(LE3))^1)*((1+(LE4))^1)*((1+(LE5))^1))/((1+('DIVIDEND VALUATION'!$B$42+'DIVIDEND VALUATION'!$B$43))^5)+('DIVIDEND VALUATION'!$J$3*((1+(LE1))^1)*((1+(LE2))^1)*((1+(LE3))^1)*((1+(LE4))^1)*((1+(LE5))^1)*((1+(LE6))^1))/((1+('DIVIDEND VALUATION'!$B$42+'DIVIDEND VALUATION'!$B$43))^6)+('DIVIDEND VALUATION'!$J$3*((1+(LE1))^1)*((1+(LE2))^1)*((1+(LE3))^1)*((1+(LE4))^1)*((1+(LE5))^1)*((1+(LE6))^1)*((1+(LE7))^1))/((1+('DIVIDEND VALUATION'!$B$42+'DIVIDEND VALUATION'!$B$43))^7)+('DIVIDEND VALUATION'!$J$3*((1+(LE1))^1)*((1+(LE2))^1)*((1+(LE3))^1)*((1+(LE4))^1)*((1+(LE5))^1)*((1+(LE6))^1)*((1+(LE7))^1)*((1+(LE8))^1))/((1+('DIVIDEND VALUATION'!$B$42+'DIVIDEND VALUATION'!$B$43))^8)+('DIVIDEND VALUATION'!$J$3*((1+(LE1))^1)*((1+(LE2))^1)*((1+(LE3))^1)*((1+(LE4))^1)*((1+(LE5))^1)*((1+(LE6))^1)*((1+(LE7))^1)*((1+(LE8))^1)*((1+(LE9))^1))/((1+('DIVIDEND VALUATION'!$B$42+'DIVIDEND VALUATION'!$B$43))^9)+('DIVIDEND VALUATION'!$J$3*((1+(LE1))^1)*((1+(LE2))^1)*((1+(LE3))^1)*((1+(LE4))^1)*((1+(LE5))^1)*((1+(LE6))^1)*((1+(LE7))^1)*((1+(LE8))^1)*((1+(LE9))^1)*((1+(LE10))^1))/((1+('DIVIDEND VALUATION'!$B$42+'DIVIDEND VALUATION'!$B$43))^10)+('DIVIDEND VALUATION'!$J$3*((1+(LE1))^1)*((1+(LE2))^1)*((1+(LE3))^1)*((1+(LE4))^1)*((1+(LE5))^1)*((1+(LE6))^1)*((1+(LE7))^1)*((1+(LE8))^1)*((1+(LE9))^1)*((1+(LE10))^1)*((1+(LE11))^1))/((1+('DIVIDEND VALUATION'!$B$42+'DIVIDEND VALUATION'!$B$43))^11)+('DIVIDEND VALUATION'!$J$3*((1+(LE1))^1)*((1+(LE2))^1)*((1+(LE3))^1)*((1+(LE4))^1)*((1+(LE5))^1)*((1+(LE6))^1)*((1+(LE7))^1)*((1+(LE8))^1)*((1+(LE9))^1)*((1+(LE10))^1)*((1+(LE11))^1)*((1+(LE12))^1))/((1+('DIVIDEND VALUATION'!$B$42+'DIVIDEND VALUATION'!$B$43))^12)+('DIVIDEND VALUATION'!$J$3*((1+(LE1))^1)*((1+(LE2))^1)*((1+(LE3))^1)*((1+(LE4))^1)*((1+(LE5))^1)*((1+(LE6))^1)*((1+(LE7))^1)*((1+(LE8))^1)*((1+(LE9))^1)*((1+(LE10))^1)*((1+(LE11))^1)*((1+(LE12))^1)*((1+(LE13))^1))/((1+('DIVIDEND VALUATION'!$B$42+'DIVIDEND VALUATION'!$B$43))^13)+('DIVIDEND VALUATION'!$J$3*((1+(LE1))^1)*((1+(LE2))^1)*((1+(LE3))^1)*((1+(LE4))^1)*((1+(LE5))^1)*((1+(LE6))^1)*((1+(LE7))^1)*((1+(LE8))^1)*((1+(LE9))^1)*((1+(LE10))^1)*((1+(LE11))^1)*((1+(LE12))^1)*((1+(LE13))^1)*((1+(LE14))^1))/((1+('DIVIDEND VALUATION'!$B$42+'DIVIDEND VALUATION'!$B$43))^14)+('DIVIDEND VALUATION'!$J$3*((1+(LE1))^1)*((1+(LE2))^1)*((1+(LE3))^1)*((1+(LE4))^1)*((1+(LE5))^1)*((1+(LE6))^1)*((1+(LE7))^1)*((1+(LE8))^1)*((1+(LE9))^1)*((1+(LE10))^1)*((1+(LE11))^1)*((1+(LE12))^1)*((1+(LE13))^1)*((1+(LE14))^1)*((1+(LE15))^1))/((1+('DIVIDEND VALUATION'!$B$42+'DIVIDEND VALUATION'!$B$43))^15)+(('DIVIDEND VALUATION'!$J$3*((1+(LE1))^1)*((1+(LE2))^1)*((1+(LE3))^1)*((1+(LE4))^1)*((1+(LE5))^1)*((1+(LE6))^1)*((1+(LE7))^1)*((1+(LE8))^1)*((1+(LE9))^1)*((1+(LE10))^1)*((1+(LE11))^1)*((1+(LE12))^1)*((1+(LE13))^1)*((1+(LE14))^1)*((1+(LE15))^1))/((1+('DIVIDEND VALUATION'!$B$42+'DIVIDEND VALUATION'!$B$43))^15)/('DIVIDEND VALUATION'!$B$42-'DIVIDEND VALUATION'!$B$43)))))</f>
        <v>57.535230120346164</v>
      </c>
      <c r="LF16" s="32">
        <f ca="1">SUM(((('DIVIDEND VALUATION'!$J$3*((1+(LF1))^1))/((1+('DIVIDEND VALUATION'!$B$42+'DIVIDEND VALUATION'!$B$43))^1)+('DIVIDEND VALUATION'!$J$3*((1+(LF1))^1)*((1+(LF2))^1))/((1+('DIVIDEND VALUATION'!$B$42+'DIVIDEND VALUATION'!$B$43))^2)+('DIVIDEND VALUATION'!$J$3*((1+(LF1))^1)*((1+(LF2))^1)*((1+(LF3))^1))/((1+('DIVIDEND VALUATION'!$B$42+'DIVIDEND VALUATION'!$B$43))^3)+('DIVIDEND VALUATION'!$J$3*((1+(LF1))^1)*((1+(LF2))^1)*((1+(LF3))^1)*((1+(LF4))^1))/((1+('DIVIDEND VALUATION'!$B$42+'DIVIDEND VALUATION'!$B$43))^4)+('DIVIDEND VALUATION'!$J$3*((1+(LF1))^1)*((1+(LF2))^1)*((1+(LF3))^1)*((1+(LF4))^1)*((1+(LF5))^1))/((1+('DIVIDEND VALUATION'!$B$42+'DIVIDEND VALUATION'!$B$43))^5)+('DIVIDEND VALUATION'!$J$3*((1+(LF1))^1)*((1+(LF2))^1)*((1+(LF3))^1)*((1+(LF4))^1)*((1+(LF5))^1)*((1+(LF6))^1))/((1+('DIVIDEND VALUATION'!$B$42+'DIVIDEND VALUATION'!$B$43))^6)+('DIVIDEND VALUATION'!$J$3*((1+(LF1))^1)*((1+(LF2))^1)*((1+(LF3))^1)*((1+(LF4))^1)*((1+(LF5))^1)*((1+(LF6))^1)*((1+(LF7))^1))/((1+('DIVIDEND VALUATION'!$B$42+'DIVIDEND VALUATION'!$B$43))^7)+('DIVIDEND VALUATION'!$J$3*((1+(LF1))^1)*((1+(LF2))^1)*((1+(LF3))^1)*((1+(LF4))^1)*((1+(LF5))^1)*((1+(LF6))^1)*((1+(LF7))^1)*((1+(LF8))^1))/((1+('DIVIDEND VALUATION'!$B$42+'DIVIDEND VALUATION'!$B$43))^8)+('DIVIDEND VALUATION'!$J$3*((1+(LF1))^1)*((1+(LF2))^1)*((1+(LF3))^1)*((1+(LF4))^1)*((1+(LF5))^1)*((1+(LF6))^1)*((1+(LF7))^1)*((1+(LF8))^1)*((1+(LF9))^1))/((1+('DIVIDEND VALUATION'!$B$42+'DIVIDEND VALUATION'!$B$43))^9)+('DIVIDEND VALUATION'!$J$3*((1+(LF1))^1)*((1+(LF2))^1)*((1+(LF3))^1)*((1+(LF4))^1)*((1+(LF5))^1)*((1+(LF6))^1)*((1+(LF7))^1)*((1+(LF8))^1)*((1+(LF9))^1)*((1+(LF10))^1))/((1+('DIVIDEND VALUATION'!$B$42+'DIVIDEND VALUATION'!$B$43))^10)+('DIVIDEND VALUATION'!$J$3*((1+(LF1))^1)*((1+(LF2))^1)*((1+(LF3))^1)*((1+(LF4))^1)*((1+(LF5))^1)*((1+(LF6))^1)*((1+(LF7))^1)*((1+(LF8))^1)*((1+(LF9))^1)*((1+(LF10))^1)*((1+(LF11))^1))/((1+('DIVIDEND VALUATION'!$B$42+'DIVIDEND VALUATION'!$B$43))^11)+('DIVIDEND VALUATION'!$J$3*((1+(LF1))^1)*((1+(LF2))^1)*((1+(LF3))^1)*((1+(LF4))^1)*((1+(LF5))^1)*((1+(LF6))^1)*((1+(LF7))^1)*((1+(LF8))^1)*((1+(LF9))^1)*((1+(LF10))^1)*((1+(LF11))^1)*((1+(LF12))^1))/((1+('DIVIDEND VALUATION'!$B$42+'DIVIDEND VALUATION'!$B$43))^12)+('DIVIDEND VALUATION'!$J$3*((1+(LF1))^1)*((1+(LF2))^1)*((1+(LF3))^1)*((1+(LF4))^1)*((1+(LF5))^1)*((1+(LF6))^1)*((1+(LF7))^1)*((1+(LF8))^1)*((1+(LF9))^1)*((1+(LF10))^1)*((1+(LF11))^1)*((1+(LF12))^1)*((1+(LF13))^1))/((1+('DIVIDEND VALUATION'!$B$42+'DIVIDEND VALUATION'!$B$43))^13)+('DIVIDEND VALUATION'!$J$3*((1+(LF1))^1)*((1+(LF2))^1)*((1+(LF3))^1)*((1+(LF4))^1)*((1+(LF5))^1)*((1+(LF6))^1)*((1+(LF7))^1)*((1+(LF8))^1)*((1+(LF9))^1)*((1+(LF10))^1)*((1+(LF11))^1)*((1+(LF12))^1)*((1+(LF13))^1)*((1+(LF14))^1))/((1+('DIVIDEND VALUATION'!$B$42+'DIVIDEND VALUATION'!$B$43))^14)+('DIVIDEND VALUATION'!$J$3*((1+(LF1))^1)*((1+(LF2))^1)*((1+(LF3))^1)*((1+(LF4))^1)*((1+(LF5))^1)*((1+(LF6))^1)*((1+(LF7))^1)*((1+(LF8))^1)*((1+(LF9))^1)*((1+(LF10))^1)*((1+(LF11))^1)*((1+(LF12))^1)*((1+(LF13))^1)*((1+(LF14))^1)*((1+(LF15))^1))/((1+('DIVIDEND VALUATION'!$B$42+'DIVIDEND VALUATION'!$B$43))^15)+(('DIVIDEND VALUATION'!$J$3*((1+(LF1))^1)*((1+(LF2))^1)*((1+(LF3))^1)*((1+(LF4))^1)*((1+(LF5))^1)*((1+(LF6))^1)*((1+(LF7))^1)*((1+(LF8))^1)*((1+(LF9))^1)*((1+(LF10))^1)*((1+(LF11))^1)*((1+(LF12))^1)*((1+(LF13))^1)*((1+(LF14))^1)*((1+(LF15))^1))/((1+('DIVIDEND VALUATION'!$B$42+'DIVIDEND VALUATION'!$B$43))^15)/('DIVIDEND VALUATION'!$B$42-'DIVIDEND VALUATION'!$B$43)))))</f>
        <v>36.531121652884146</v>
      </c>
      <c r="LG16" s="32">
        <f ca="1">SUM(((('DIVIDEND VALUATION'!$J$3*((1+(LG1))^1))/((1+('DIVIDEND VALUATION'!$B$42+'DIVIDEND VALUATION'!$B$43))^1)+('DIVIDEND VALUATION'!$J$3*((1+(LG1))^1)*((1+(LG2))^1))/((1+('DIVIDEND VALUATION'!$B$42+'DIVIDEND VALUATION'!$B$43))^2)+('DIVIDEND VALUATION'!$J$3*((1+(LG1))^1)*((1+(LG2))^1)*((1+(LG3))^1))/((1+('DIVIDEND VALUATION'!$B$42+'DIVIDEND VALUATION'!$B$43))^3)+('DIVIDEND VALUATION'!$J$3*((1+(LG1))^1)*((1+(LG2))^1)*((1+(LG3))^1)*((1+(LG4))^1))/((1+('DIVIDEND VALUATION'!$B$42+'DIVIDEND VALUATION'!$B$43))^4)+('DIVIDEND VALUATION'!$J$3*((1+(LG1))^1)*((1+(LG2))^1)*((1+(LG3))^1)*((1+(LG4))^1)*((1+(LG5))^1))/((1+('DIVIDEND VALUATION'!$B$42+'DIVIDEND VALUATION'!$B$43))^5)+('DIVIDEND VALUATION'!$J$3*((1+(LG1))^1)*((1+(LG2))^1)*((1+(LG3))^1)*((1+(LG4))^1)*((1+(LG5))^1)*((1+(LG6))^1))/((1+('DIVIDEND VALUATION'!$B$42+'DIVIDEND VALUATION'!$B$43))^6)+('DIVIDEND VALUATION'!$J$3*((1+(LG1))^1)*((1+(LG2))^1)*((1+(LG3))^1)*((1+(LG4))^1)*((1+(LG5))^1)*((1+(LG6))^1)*((1+(LG7))^1))/((1+('DIVIDEND VALUATION'!$B$42+'DIVIDEND VALUATION'!$B$43))^7)+('DIVIDEND VALUATION'!$J$3*((1+(LG1))^1)*((1+(LG2))^1)*((1+(LG3))^1)*((1+(LG4))^1)*((1+(LG5))^1)*((1+(LG6))^1)*((1+(LG7))^1)*((1+(LG8))^1))/((1+('DIVIDEND VALUATION'!$B$42+'DIVIDEND VALUATION'!$B$43))^8)+('DIVIDEND VALUATION'!$J$3*((1+(LG1))^1)*((1+(LG2))^1)*((1+(LG3))^1)*((1+(LG4))^1)*((1+(LG5))^1)*((1+(LG6))^1)*((1+(LG7))^1)*((1+(LG8))^1)*((1+(LG9))^1))/((1+('DIVIDEND VALUATION'!$B$42+'DIVIDEND VALUATION'!$B$43))^9)+('DIVIDEND VALUATION'!$J$3*((1+(LG1))^1)*((1+(LG2))^1)*((1+(LG3))^1)*((1+(LG4))^1)*((1+(LG5))^1)*((1+(LG6))^1)*((1+(LG7))^1)*((1+(LG8))^1)*((1+(LG9))^1)*((1+(LG10))^1))/((1+('DIVIDEND VALUATION'!$B$42+'DIVIDEND VALUATION'!$B$43))^10)+('DIVIDEND VALUATION'!$J$3*((1+(LG1))^1)*((1+(LG2))^1)*((1+(LG3))^1)*((1+(LG4))^1)*((1+(LG5))^1)*((1+(LG6))^1)*((1+(LG7))^1)*((1+(LG8))^1)*((1+(LG9))^1)*((1+(LG10))^1)*((1+(LG11))^1))/((1+('DIVIDEND VALUATION'!$B$42+'DIVIDEND VALUATION'!$B$43))^11)+('DIVIDEND VALUATION'!$J$3*((1+(LG1))^1)*((1+(LG2))^1)*((1+(LG3))^1)*((1+(LG4))^1)*((1+(LG5))^1)*((1+(LG6))^1)*((1+(LG7))^1)*((1+(LG8))^1)*((1+(LG9))^1)*((1+(LG10))^1)*((1+(LG11))^1)*((1+(LG12))^1))/((1+('DIVIDEND VALUATION'!$B$42+'DIVIDEND VALUATION'!$B$43))^12)+('DIVIDEND VALUATION'!$J$3*((1+(LG1))^1)*((1+(LG2))^1)*((1+(LG3))^1)*((1+(LG4))^1)*((1+(LG5))^1)*((1+(LG6))^1)*((1+(LG7))^1)*((1+(LG8))^1)*((1+(LG9))^1)*((1+(LG10))^1)*((1+(LG11))^1)*((1+(LG12))^1)*((1+(LG13))^1))/((1+('DIVIDEND VALUATION'!$B$42+'DIVIDEND VALUATION'!$B$43))^13)+('DIVIDEND VALUATION'!$J$3*((1+(LG1))^1)*((1+(LG2))^1)*((1+(LG3))^1)*((1+(LG4))^1)*((1+(LG5))^1)*((1+(LG6))^1)*((1+(LG7))^1)*((1+(LG8))^1)*((1+(LG9))^1)*((1+(LG10))^1)*((1+(LG11))^1)*((1+(LG12))^1)*((1+(LG13))^1)*((1+(LG14))^1))/((1+('DIVIDEND VALUATION'!$B$42+'DIVIDEND VALUATION'!$B$43))^14)+('DIVIDEND VALUATION'!$J$3*((1+(LG1))^1)*((1+(LG2))^1)*((1+(LG3))^1)*((1+(LG4))^1)*((1+(LG5))^1)*((1+(LG6))^1)*((1+(LG7))^1)*((1+(LG8))^1)*((1+(LG9))^1)*((1+(LG10))^1)*((1+(LG11))^1)*((1+(LG12))^1)*((1+(LG13))^1)*((1+(LG14))^1)*((1+(LG15))^1))/((1+('DIVIDEND VALUATION'!$B$42+'DIVIDEND VALUATION'!$B$43))^15)+(('DIVIDEND VALUATION'!$J$3*((1+(LG1))^1)*((1+(LG2))^1)*((1+(LG3))^1)*((1+(LG4))^1)*((1+(LG5))^1)*((1+(LG6))^1)*((1+(LG7))^1)*((1+(LG8))^1)*((1+(LG9))^1)*((1+(LG10))^1)*((1+(LG11))^1)*((1+(LG12))^1)*((1+(LG13))^1)*((1+(LG14))^1)*((1+(LG15))^1))/((1+('DIVIDEND VALUATION'!$B$42+'DIVIDEND VALUATION'!$B$43))^15)/('DIVIDEND VALUATION'!$B$42-'DIVIDEND VALUATION'!$B$43)))))</f>
        <v>18.694548073775415</v>
      </c>
      <c r="LH16" s="32">
        <f ca="1">SUM(((('DIVIDEND VALUATION'!$J$3*((1+(LH1))^1))/((1+('DIVIDEND VALUATION'!$B$42+'DIVIDEND VALUATION'!$B$43))^1)+('DIVIDEND VALUATION'!$J$3*((1+(LH1))^1)*((1+(LH2))^1))/((1+('DIVIDEND VALUATION'!$B$42+'DIVIDEND VALUATION'!$B$43))^2)+('DIVIDEND VALUATION'!$J$3*((1+(LH1))^1)*((1+(LH2))^1)*((1+(LH3))^1))/((1+('DIVIDEND VALUATION'!$B$42+'DIVIDEND VALUATION'!$B$43))^3)+('DIVIDEND VALUATION'!$J$3*((1+(LH1))^1)*((1+(LH2))^1)*((1+(LH3))^1)*((1+(LH4))^1))/((1+('DIVIDEND VALUATION'!$B$42+'DIVIDEND VALUATION'!$B$43))^4)+('DIVIDEND VALUATION'!$J$3*((1+(LH1))^1)*((1+(LH2))^1)*((1+(LH3))^1)*((1+(LH4))^1)*((1+(LH5))^1))/((1+('DIVIDEND VALUATION'!$B$42+'DIVIDEND VALUATION'!$B$43))^5)+('DIVIDEND VALUATION'!$J$3*((1+(LH1))^1)*((1+(LH2))^1)*((1+(LH3))^1)*((1+(LH4))^1)*((1+(LH5))^1)*((1+(LH6))^1))/((1+('DIVIDEND VALUATION'!$B$42+'DIVIDEND VALUATION'!$B$43))^6)+('DIVIDEND VALUATION'!$J$3*((1+(LH1))^1)*((1+(LH2))^1)*((1+(LH3))^1)*((1+(LH4))^1)*((1+(LH5))^1)*((1+(LH6))^1)*((1+(LH7))^1))/((1+('DIVIDEND VALUATION'!$B$42+'DIVIDEND VALUATION'!$B$43))^7)+('DIVIDEND VALUATION'!$J$3*((1+(LH1))^1)*((1+(LH2))^1)*((1+(LH3))^1)*((1+(LH4))^1)*((1+(LH5))^1)*((1+(LH6))^1)*((1+(LH7))^1)*((1+(LH8))^1))/((1+('DIVIDEND VALUATION'!$B$42+'DIVIDEND VALUATION'!$B$43))^8)+('DIVIDEND VALUATION'!$J$3*((1+(LH1))^1)*((1+(LH2))^1)*((1+(LH3))^1)*((1+(LH4))^1)*((1+(LH5))^1)*((1+(LH6))^1)*((1+(LH7))^1)*((1+(LH8))^1)*((1+(LH9))^1))/((1+('DIVIDEND VALUATION'!$B$42+'DIVIDEND VALUATION'!$B$43))^9)+('DIVIDEND VALUATION'!$J$3*((1+(LH1))^1)*((1+(LH2))^1)*((1+(LH3))^1)*((1+(LH4))^1)*((1+(LH5))^1)*((1+(LH6))^1)*((1+(LH7))^1)*((1+(LH8))^1)*((1+(LH9))^1)*((1+(LH10))^1))/((1+('DIVIDEND VALUATION'!$B$42+'DIVIDEND VALUATION'!$B$43))^10)+('DIVIDEND VALUATION'!$J$3*((1+(LH1))^1)*((1+(LH2))^1)*((1+(LH3))^1)*((1+(LH4))^1)*((1+(LH5))^1)*((1+(LH6))^1)*((1+(LH7))^1)*((1+(LH8))^1)*((1+(LH9))^1)*((1+(LH10))^1)*((1+(LH11))^1))/((1+('DIVIDEND VALUATION'!$B$42+'DIVIDEND VALUATION'!$B$43))^11)+('DIVIDEND VALUATION'!$J$3*((1+(LH1))^1)*((1+(LH2))^1)*((1+(LH3))^1)*((1+(LH4))^1)*((1+(LH5))^1)*((1+(LH6))^1)*((1+(LH7))^1)*((1+(LH8))^1)*((1+(LH9))^1)*((1+(LH10))^1)*((1+(LH11))^1)*((1+(LH12))^1))/((1+('DIVIDEND VALUATION'!$B$42+'DIVIDEND VALUATION'!$B$43))^12)+('DIVIDEND VALUATION'!$J$3*((1+(LH1))^1)*((1+(LH2))^1)*((1+(LH3))^1)*((1+(LH4))^1)*((1+(LH5))^1)*((1+(LH6))^1)*((1+(LH7))^1)*((1+(LH8))^1)*((1+(LH9))^1)*((1+(LH10))^1)*((1+(LH11))^1)*((1+(LH12))^1)*((1+(LH13))^1))/((1+('DIVIDEND VALUATION'!$B$42+'DIVIDEND VALUATION'!$B$43))^13)+('DIVIDEND VALUATION'!$J$3*((1+(LH1))^1)*((1+(LH2))^1)*((1+(LH3))^1)*((1+(LH4))^1)*((1+(LH5))^1)*((1+(LH6))^1)*((1+(LH7))^1)*((1+(LH8))^1)*((1+(LH9))^1)*((1+(LH10))^1)*((1+(LH11))^1)*((1+(LH12))^1)*((1+(LH13))^1)*((1+(LH14))^1))/((1+('DIVIDEND VALUATION'!$B$42+'DIVIDEND VALUATION'!$B$43))^14)+('DIVIDEND VALUATION'!$J$3*((1+(LH1))^1)*((1+(LH2))^1)*((1+(LH3))^1)*((1+(LH4))^1)*((1+(LH5))^1)*((1+(LH6))^1)*((1+(LH7))^1)*((1+(LH8))^1)*((1+(LH9))^1)*((1+(LH10))^1)*((1+(LH11))^1)*((1+(LH12))^1)*((1+(LH13))^1)*((1+(LH14))^1)*((1+(LH15))^1))/((1+('DIVIDEND VALUATION'!$B$42+'DIVIDEND VALUATION'!$B$43))^15)+(('DIVIDEND VALUATION'!$J$3*((1+(LH1))^1)*((1+(LH2))^1)*((1+(LH3))^1)*((1+(LH4))^1)*((1+(LH5))^1)*((1+(LH6))^1)*((1+(LH7))^1)*((1+(LH8))^1)*((1+(LH9))^1)*((1+(LH10))^1)*((1+(LH11))^1)*((1+(LH12))^1)*((1+(LH13))^1)*((1+(LH14))^1)*((1+(LH15))^1))/((1+('DIVIDEND VALUATION'!$B$42+'DIVIDEND VALUATION'!$B$43))^15)/('DIVIDEND VALUATION'!$B$42-'DIVIDEND VALUATION'!$B$43)))))</f>
        <v>32.398882716414782</v>
      </c>
      <c r="LI16" s="32">
        <f ca="1">SUM(((('DIVIDEND VALUATION'!$J$3*((1+(LI1))^1))/((1+('DIVIDEND VALUATION'!$B$42+'DIVIDEND VALUATION'!$B$43))^1)+('DIVIDEND VALUATION'!$J$3*((1+(LI1))^1)*((1+(LI2))^1))/((1+('DIVIDEND VALUATION'!$B$42+'DIVIDEND VALUATION'!$B$43))^2)+('DIVIDEND VALUATION'!$J$3*((1+(LI1))^1)*((1+(LI2))^1)*((1+(LI3))^1))/((1+('DIVIDEND VALUATION'!$B$42+'DIVIDEND VALUATION'!$B$43))^3)+('DIVIDEND VALUATION'!$J$3*((1+(LI1))^1)*((1+(LI2))^1)*((1+(LI3))^1)*((1+(LI4))^1))/((1+('DIVIDEND VALUATION'!$B$42+'DIVIDEND VALUATION'!$B$43))^4)+('DIVIDEND VALUATION'!$J$3*((1+(LI1))^1)*((1+(LI2))^1)*((1+(LI3))^1)*((1+(LI4))^1)*((1+(LI5))^1))/((1+('DIVIDEND VALUATION'!$B$42+'DIVIDEND VALUATION'!$B$43))^5)+('DIVIDEND VALUATION'!$J$3*((1+(LI1))^1)*((1+(LI2))^1)*((1+(LI3))^1)*((1+(LI4))^1)*((1+(LI5))^1)*((1+(LI6))^1))/((1+('DIVIDEND VALUATION'!$B$42+'DIVIDEND VALUATION'!$B$43))^6)+('DIVIDEND VALUATION'!$J$3*((1+(LI1))^1)*((1+(LI2))^1)*((1+(LI3))^1)*((1+(LI4))^1)*((1+(LI5))^1)*((1+(LI6))^1)*((1+(LI7))^1))/((1+('DIVIDEND VALUATION'!$B$42+'DIVIDEND VALUATION'!$B$43))^7)+('DIVIDEND VALUATION'!$J$3*((1+(LI1))^1)*((1+(LI2))^1)*((1+(LI3))^1)*((1+(LI4))^1)*((1+(LI5))^1)*((1+(LI6))^1)*((1+(LI7))^1)*((1+(LI8))^1))/((1+('DIVIDEND VALUATION'!$B$42+'DIVIDEND VALUATION'!$B$43))^8)+('DIVIDEND VALUATION'!$J$3*((1+(LI1))^1)*((1+(LI2))^1)*((1+(LI3))^1)*((1+(LI4))^1)*((1+(LI5))^1)*((1+(LI6))^1)*((1+(LI7))^1)*((1+(LI8))^1)*((1+(LI9))^1))/((1+('DIVIDEND VALUATION'!$B$42+'DIVIDEND VALUATION'!$B$43))^9)+('DIVIDEND VALUATION'!$J$3*((1+(LI1))^1)*((1+(LI2))^1)*((1+(LI3))^1)*((1+(LI4))^1)*((1+(LI5))^1)*((1+(LI6))^1)*((1+(LI7))^1)*((1+(LI8))^1)*((1+(LI9))^1)*((1+(LI10))^1))/((1+('DIVIDEND VALUATION'!$B$42+'DIVIDEND VALUATION'!$B$43))^10)+('DIVIDEND VALUATION'!$J$3*((1+(LI1))^1)*((1+(LI2))^1)*((1+(LI3))^1)*((1+(LI4))^1)*((1+(LI5))^1)*((1+(LI6))^1)*((1+(LI7))^1)*((1+(LI8))^1)*((1+(LI9))^1)*((1+(LI10))^1)*((1+(LI11))^1))/((1+('DIVIDEND VALUATION'!$B$42+'DIVIDEND VALUATION'!$B$43))^11)+('DIVIDEND VALUATION'!$J$3*((1+(LI1))^1)*((1+(LI2))^1)*((1+(LI3))^1)*((1+(LI4))^1)*((1+(LI5))^1)*((1+(LI6))^1)*((1+(LI7))^1)*((1+(LI8))^1)*((1+(LI9))^1)*((1+(LI10))^1)*((1+(LI11))^1)*((1+(LI12))^1))/((1+('DIVIDEND VALUATION'!$B$42+'DIVIDEND VALUATION'!$B$43))^12)+('DIVIDEND VALUATION'!$J$3*((1+(LI1))^1)*((1+(LI2))^1)*((1+(LI3))^1)*((1+(LI4))^1)*((1+(LI5))^1)*((1+(LI6))^1)*((1+(LI7))^1)*((1+(LI8))^1)*((1+(LI9))^1)*((1+(LI10))^1)*((1+(LI11))^1)*((1+(LI12))^1)*((1+(LI13))^1))/((1+('DIVIDEND VALUATION'!$B$42+'DIVIDEND VALUATION'!$B$43))^13)+('DIVIDEND VALUATION'!$J$3*((1+(LI1))^1)*((1+(LI2))^1)*((1+(LI3))^1)*((1+(LI4))^1)*((1+(LI5))^1)*((1+(LI6))^1)*((1+(LI7))^1)*((1+(LI8))^1)*((1+(LI9))^1)*((1+(LI10))^1)*((1+(LI11))^1)*((1+(LI12))^1)*((1+(LI13))^1)*((1+(LI14))^1))/((1+('DIVIDEND VALUATION'!$B$42+'DIVIDEND VALUATION'!$B$43))^14)+('DIVIDEND VALUATION'!$J$3*((1+(LI1))^1)*((1+(LI2))^1)*((1+(LI3))^1)*((1+(LI4))^1)*((1+(LI5))^1)*((1+(LI6))^1)*((1+(LI7))^1)*((1+(LI8))^1)*((1+(LI9))^1)*((1+(LI10))^1)*((1+(LI11))^1)*((1+(LI12))^1)*((1+(LI13))^1)*((1+(LI14))^1)*((1+(LI15))^1))/((1+('DIVIDEND VALUATION'!$B$42+'DIVIDEND VALUATION'!$B$43))^15)+(('DIVIDEND VALUATION'!$J$3*((1+(LI1))^1)*((1+(LI2))^1)*((1+(LI3))^1)*((1+(LI4))^1)*((1+(LI5))^1)*((1+(LI6))^1)*((1+(LI7))^1)*((1+(LI8))^1)*((1+(LI9))^1)*((1+(LI10))^1)*((1+(LI11))^1)*((1+(LI12))^1)*((1+(LI13))^1)*((1+(LI14))^1)*((1+(LI15))^1))/((1+('DIVIDEND VALUATION'!$B$42+'DIVIDEND VALUATION'!$B$43))^15)/('DIVIDEND VALUATION'!$B$42-'DIVIDEND VALUATION'!$B$43)))))</f>
        <v>23.697257608129835</v>
      </c>
      <c r="LJ16" s="32">
        <f ca="1">SUM(((('DIVIDEND VALUATION'!$J$3*((1+(LJ1))^1))/((1+('DIVIDEND VALUATION'!$B$42+'DIVIDEND VALUATION'!$B$43))^1)+('DIVIDEND VALUATION'!$J$3*((1+(LJ1))^1)*((1+(LJ2))^1))/((1+('DIVIDEND VALUATION'!$B$42+'DIVIDEND VALUATION'!$B$43))^2)+('DIVIDEND VALUATION'!$J$3*((1+(LJ1))^1)*((1+(LJ2))^1)*((1+(LJ3))^1))/((1+('DIVIDEND VALUATION'!$B$42+'DIVIDEND VALUATION'!$B$43))^3)+('DIVIDEND VALUATION'!$J$3*((1+(LJ1))^1)*((1+(LJ2))^1)*((1+(LJ3))^1)*((1+(LJ4))^1))/((1+('DIVIDEND VALUATION'!$B$42+'DIVIDEND VALUATION'!$B$43))^4)+('DIVIDEND VALUATION'!$J$3*((1+(LJ1))^1)*((1+(LJ2))^1)*((1+(LJ3))^1)*((1+(LJ4))^1)*((1+(LJ5))^1))/((1+('DIVIDEND VALUATION'!$B$42+'DIVIDEND VALUATION'!$B$43))^5)+('DIVIDEND VALUATION'!$J$3*((1+(LJ1))^1)*((1+(LJ2))^1)*((1+(LJ3))^1)*((1+(LJ4))^1)*((1+(LJ5))^1)*((1+(LJ6))^1))/((1+('DIVIDEND VALUATION'!$B$42+'DIVIDEND VALUATION'!$B$43))^6)+('DIVIDEND VALUATION'!$J$3*((1+(LJ1))^1)*((1+(LJ2))^1)*((1+(LJ3))^1)*((1+(LJ4))^1)*((1+(LJ5))^1)*((1+(LJ6))^1)*((1+(LJ7))^1))/((1+('DIVIDEND VALUATION'!$B$42+'DIVIDEND VALUATION'!$B$43))^7)+('DIVIDEND VALUATION'!$J$3*((1+(LJ1))^1)*((1+(LJ2))^1)*((1+(LJ3))^1)*((1+(LJ4))^1)*((1+(LJ5))^1)*((1+(LJ6))^1)*((1+(LJ7))^1)*((1+(LJ8))^1))/((1+('DIVIDEND VALUATION'!$B$42+'DIVIDEND VALUATION'!$B$43))^8)+('DIVIDEND VALUATION'!$J$3*((1+(LJ1))^1)*((1+(LJ2))^1)*((1+(LJ3))^1)*((1+(LJ4))^1)*((1+(LJ5))^1)*((1+(LJ6))^1)*((1+(LJ7))^1)*((1+(LJ8))^1)*((1+(LJ9))^1))/((1+('DIVIDEND VALUATION'!$B$42+'DIVIDEND VALUATION'!$B$43))^9)+('DIVIDEND VALUATION'!$J$3*((1+(LJ1))^1)*((1+(LJ2))^1)*((1+(LJ3))^1)*((1+(LJ4))^1)*((1+(LJ5))^1)*((1+(LJ6))^1)*((1+(LJ7))^1)*((1+(LJ8))^1)*((1+(LJ9))^1)*((1+(LJ10))^1))/((1+('DIVIDEND VALUATION'!$B$42+'DIVIDEND VALUATION'!$B$43))^10)+('DIVIDEND VALUATION'!$J$3*((1+(LJ1))^1)*((1+(LJ2))^1)*((1+(LJ3))^1)*((1+(LJ4))^1)*((1+(LJ5))^1)*((1+(LJ6))^1)*((1+(LJ7))^1)*((1+(LJ8))^1)*((1+(LJ9))^1)*((1+(LJ10))^1)*((1+(LJ11))^1))/((1+('DIVIDEND VALUATION'!$B$42+'DIVIDEND VALUATION'!$B$43))^11)+('DIVIDEND VALUATION'!$J$3*((1+(LJ1))^1)*((1+(LJ2))^1)*((1+(LJ3))^1)*((1+(LJ4))^1)*((1+(LJ5))^1)*((1+(LJ6))^1)*((1+(LJ7))^1)*((1+(LJ8))^1)*((1+(LJ9))^1)*((1+(LJ10))^1)*((1+(LJ11))^1)*((1+(LJ12))^1))/((1+('DIVIDEND VALUATION'!$B$42+'DIVIDEND VALUATION'!$B$43))^12)+('DIVIDEND VALUATION'!$J$3*((1+(LJ1))^1)*((1+(LJ2))^1)*((1+(LJ3))^1)*((1+(LJ4))^1)*((1+(LJ5))^1)*((1+(LJ6))^1)*((1+(LJ7))^1)*((1+(LJ8))^1)*((1+(LJ9))^1)*((1+(LJ10))^1)*((1+(LJ11))^1)*((1+(LJ12))^1)*((1+(LJ13))^1))/((1+('DIVIDEND VALUATION'!$B$42+'DIVIDEND VALUATION'!$B$43))^13)+('DIVIDEND VALUATION'!$J$3*((1+(LJ1))^1)*((1+(LJ2))^1)*((1+(LJ3))^1)*((1+(LJ4))^1)*((1+(LJ5))^1)*((1+(LJ6))^1)*((1+(LJ7))^1)*((1+(LJ8))^1)*((1+(LJ9))^1)*((1+(LJ10))^1)*((1+(LJ11))^1)*((1+(LJ12))^1)*((1+(LJ13))^1)*((1+(LJ14))^1))/((1+('DIVIDEND VALUATION'!$B$42+'DIVIDEND VALUATION'!$B$43))^14)+('DIVIDEND VALUATION'!$J$3*((1+(LJ1))^1)*((1+(LJ2))^1)*((1+(LJ3))^1)*((1+(LJ4))^1)*((1+(LJ5))^1)*((1+(LJ6))^1)*((1+(LJ7))^1)*((1+(LJ8))^1)*((1+(LJ9))^1)*((1+(LJ10))^1)*((1+(LJ11))^1)*((1+(LJ12))^1)*((1+(LJ13))^1)*((1+(LJ14))^1)*((1+(LJ15))^1))/((1+('DIVIDEND VALUATION'!$B$42+'DIVIDEND VALUATION'!$B$43))^15)+(('DIVIDEND VALUATION'!$J$3*((1+(LJ1))^1)*((1+(LJ2))^1)*((1+(LJ3))^1)*((1+(LJ4))^1)*((1+(LJ5))^1)*((1+(LJ6))^1)*((1+(LJ7))^1)*((1+(LJ8))^1)*((1+(LJ9))^1)*((1+(LJ10))^1)*((1+(LJ11))^1)*((1+(LJ12))^1)*((1+(LJ13))^1)*((1+(LJ14))^1)*((1+(LJ15))^1))/((1+('DIVIDEND VALUATION'!$B$42+'DIVIDEND VALUATION'!$B$43))^15)/('DIVIDEND VALUATION'!$B$42-'DIVIDEND VALUATION'!$B$43)))))</f>
        <v>58.435346579651551</v>
      </c>
      <c r="LK16" s="32">
        <f ca="1">SUM(((('DIVIDEND VALUATION'!$J$3*((1+(LK1))^1))/((1+('DIVIDEND VALUATION'!$B$42+'DIVIDEND VALUATION'!$B$43))^1)+('DIVIDEND VALUATION'!$J$3*((1+(LK1))^1)*((1+(LK2))^1))/((1+('DIVIDEND VALUATION'!$B$42+'DIVIDEND VALUATION'!$B$43))^2)+('DIVIDEND VALUATION'!$J$3*((1+(LK1))^1)*((1+(LK2))^1)*((1+(LK3))^1))/((1+('DIVIDEND VALUATION'!$B$42+'DIVIDEND VALUATION'!$B$43))^3)+('DIVIDEND VALUATION'!$J$3*((1+(LK1))^1)*((1+(LK2))^1)*((1+(LK3))^1)*((1+(LK4))^1))/((1+('DIVIDEND VALUATION'!$B$42+'DIVIDEND VALUATION'!$B$43))^4)+('DIVIDEND VALUATION'!$J$3*((1+(LK1))^1)*((1+(LK2))^1)*((1+(LK3))^1)*((1+(LK4))^1)*((1+(LK5))^1))/((1+('DIVIDEND VALUATION'!$B$42+'DIVIDEND VALUATION'!$B$43))^5)+('DIVIDEND VALUATION'!$J$3*((1+(LK1))^1)*((1+(LK2))^1)*((1+(LK3))^1)*((1+(LK4))^1)*((1+(LK5))^1)*((1+(LK6))^1))/((1+('DIVIDEND VALUATION'!$B$42+'DIVIDEND VALUATION'!$B$43))^6)+('DIVIDEND VALUATION'!$J$3*((1+(LK1))^1)*((1+(LK2))^1)*((1+(LK3))^1)*((1+(LK4))^1)*((1+(LK5))^1)*((1+(LK6))^1)*((1+(LK7))^1))/((1+('DIVIDEND VALUATION'!$B$42+'DIVIDEND VALUATION'!$B$43))^7)+('DIVIDEND VALUATION'!$J$3*((1+(LK1))^1)*((1+(LK2))^1)*((1+(LK3))^1)*((1+(LK4))^1)*((1+(LK5))^1)*((1+(LK6))^1)*((1+(LK7))^1)*((1+(LK8))^1))/((1+('DIVIDEND VALUATION'!$B$42+'DIVIDEND VALUATION'!$B$43))^8)+('DIVIDEND VALUATION'!$J$3*((1+(LK1))^1)*((1+(LK2))^1)*((1+(LK3))^1)*((1+(LK4))^1)*((1+(LK5))^1)*((1+(LK6))^1)*((1+(LK7))^1)*((1+(LK8))^1)*((1+(LK9))^1))/((1+('DIVIDEND VALUATION'!$B$42+'DIVIDEND VALUATION'!$B$43))^9)+('DIVIDEND VALUATION'!$J$3*((1+(LK1))^1)*((1+(LK2))^1)*((1+(LK3))^1)*((1+(LK4))^1)*((1+(LK5))^1)*((1+(LK6))^1)*((1+(LK7))^1)*((1+(LK8))^1)*((1+(LK9))^1)*((1+(LK10))^1))/((1+('DIVIDEND VALUATION'!$B$42+'DIVIDEND VALUATION'!$B$43))^10)+('DIVIDEND VALUATION'!$J$3*((1+(LK1))^1)*((1+(LK2))^1)*((1+(LK3))^1)*((1+(LK4))^1)*((1+(LK5))^1)*((1+(LK6))^1)*((1+(LK7))^1)*((1+(LK8))^1)*((1+(LK9))^1)*((1+(LK10))^1)*((1+(LK11))^1))/((1+('DIVIDEND VALUATION'!$B$42+'DIVIDEND VALUATION'!$B$43))^11)+('DIVIDEND VALUATION'!$J$3*((1+(LK1))^1)*((1+(LK2))^1)*((1+(LK3))^1)*((1+(LK4))^1)*((1+(LK5))^1)*((1+(LK6))^1)*((1+(LK7))^1)*((1+(LK8))^1)*((1+(LK9))^1)*((1+(LK10))^1)*((1+(LK11))^1)*((1+(LK12))^1))/((1+('DIVIDEND VALUATION'!$B$42+'DIVIDEND VALUATION'!$B$43))^12)+('DIVIDEND VALUATION'!$J$3*((1+(LK1))^1)*((1+(LK2))^1)*((1+(LK3))^1)*((1+(LK4))^1)*((1+(LK5))^1)*((1+(LK6))^1)*((1+(LK7))^1)*((1+(LK8))^1)*((1+(LK9))^1)*((1+(LK10))^1)*((1+(LK11))^1)*((1+(LK12))^1)*((1+(LK13))^1))/((1+('DIVIDEND VALUATION'!$B$42+'DIVIDEND VALUATION'!$B$43))^13)+('DIVIDEND VALUATION'!$J$3*((1+(LK1))^1)*((1+(LK2))^1)*((1+(LK3))^1)*((1+(LK4))^1)*((1+(LK5))^1)*((1+(LK6))^1)*((1+(LK7))^1)*((1+(LK8))^1)*((1+(LK9))^1)*((1+(LK10))^1)*((1+(LK11))^1)*((1+(LK12))^1)*((1+(LK13))^1)*((1+(LK14))^1))/((1+('DIVIDEND VALUATION'!$B$42+'DIVIDEND VALUATION'!$B$43))^14)+('DIVIDEND VALUATION'!$J$3*((1+(LK1))^1)*((1+(LK2))^1)*((1+(LK3))^1)*((1+(LK4))^1)*((1+(LK5))^1)*((1+(LK6))^1)*((1+(LK7))^1)*((1+(LK8))^1)*((1+(LK9))^1)*((1+(LK10))^1)*((1+(LK11))^1)*((1+(LK12))^1)*((1+(LK13))^1)*((1+(LK14))^1)*((1+(LK15))^1))/((1+('DIVIDEND VALUATION'!$B$42+'DIVIDEND VALUATION'!$B$43))^15)+(('DIVIDEND VALUATION'!$J$3*((1+(LK1))^1)*((1+(LK2))^1)*((1+(LK3))^1)*((1+(LK4))^1)*((1+(LK5))^1)*((1+(LK6))^1)*((1+(LK7))^1)*((1+(LK8))^1)*((1+(LK9))^1)*((1+(LK10))^1)*((1+(LK11))^1)*((1+(LK12))^1)*((1+(LK13))^1)*((1+(LK14))^1)*((1+(LK15))^1))/((1+('DIVIDEND VALUATION'!$B$42+'DIVIDEND VALUATION'!$B$43))^15)/('DIVIDEND VALUATION'!$B$42-'DIVIDEND VALUATION'!$B$43)))))</f>
        <v>31.798753447562472</v>
      </c>
      <c r="LL16" s="32">
        <f ca="1">SUM(((('DIVIDEND VALUATION'!$J$3*((1+(LL1))^1))/((1+('DIVIDEND VALUATION'!$B$42+'DIVIDEND VALUATION'!$B$43))^1)+('DIVIDEND VALUATION'!$J$3*((1+(LL1))^1)*((1+(LL2))^1))/((1+('DIVIDEND VALUATION'!$B$42+'DIVIDEND VALUATION'!$B$43))^2)+('DIVIDEND VALUATION'!$J$3*((1+(LL1))^1)*((1+(LL2))^1)*((1+(LL3))^1))/((1+('DIVIDEND VALUATION'!$B$42+'DIVIDEND VALUATION'!$B$43))^3)+('DIVIDEND VALUATION'!$J$3*((1+(LL1))^1)*((1+(LL2))^1)*((1+(LL3))^1)*((1+(LL4))^1))/((1+('DIVIDEND VALUATION'!$B$42+'DIVIDEND VALUATION'!$B$43))^4)+('DIVIDEND VALUATION'!$J$3*((1+(LL1))^1)*((1+(LL2))^1)*((1+(LL3))^1)*((1+(LL4))^1)*((1+(LL5))^1))/((1+('DIVIDEND VALUATION'!$B$42+'DIVIDEND VALUATION'!$B$43))^5)+('DIVIDEND VALUATION'!$J$3*((1+(LL1))^1)*((1+(LL2))^1)*((1+(LL3))^1)*((1+(LL4))^1)*((1+(LL5))^1)*((1+(LL6))^1))/((1+('DIVIDEND VALUATION'!$B$42+'DIVIDEND VALUATION'!$B$43))^6)+('DIVIDEND VALUATION'!$J$3*((1+(LL1))^1)*((1+(LL2))^1)*((1+(LL3))^1)*((1+(LL4))^1)*((1+(LL5))^1)*((1+(LL6))^1)*((1+(LL7))^1))/((1+('DIVIDEND VALUATION'!$B$42+'DIVIDEND VALUATION'!$B$43))^7)+('DIVIDEND VALUATION'!$J$3*((1+(LL1))^1)*((1+(LL2))^1)*((1+(LL3))^1)*((1+(LL4))^1)*((1+(LL5))^1)*((1+(LL6))^1)*((1+(LL7))^1)*((1+(LL8))^1))/((1+('DIVIDEND VALUATION'!$B$42+'DIVIDEND VALUATION'!$B$43))^8)+('DIVIDEND VALUATION'!$J$3*((1+(LL1))^1)*((1+(LL2))^1)*((1+(LL3))^1)*((1+(LL4))^1)*((1+(LL5))^1)*((1+(LL6))^1)*((1+(LL7))^1)*((1+(LL8))^1)*((1+(LL9))^1))/((1+('DIVIDEND VALUATION'!$B$42+'DIVIDEND VALUATION'!$B$43))^9)+('DIVIDEND VALUATION'!$J$3*((1+(LL1))^1)*((1+(LL2))^1)*((1+(LL3))^1)*((1+(LL4))^1)*((1+(LL5))^1)*((1+(LL6))^1)*((1+(LL7))^1)*((1+(LL8))^1)*((1+(LL9))^1)*((1+(LL10))^1))/((1+('DIVIDEND VALUATION'!$B$42+'DIVIDEND VALUATION'!$B$43))^10)+('DIVIDEND VALUATION'!$J$3*((1+(LL1))^1)*((1+(LL2))^1)*((1+(LL3))^1)*((1+(LL4))^1)*((1+(LL5))^1)*((1+(LL6))^1)*((1+(LL7))^1)*((1+(LL8))^1)*((1+(LL9))^1)*((1+(LL10))^1)*((1+(LL11))^1))/((1+('DIVIDEND VALUATION'!$B$42+'DIVIDEND VALUATION'!$B$43))^11)+('DIVIDEND VALUATION'!$J$3*((1+(LL1))^1)*((1+(LL2))^1)*((1+(LL3))^1)*((1+(LL4))^1)*((1+(LL5))^1)*((1+(LL6))^1)*((1+(LL7))^1)*((1+(LL8))^1)*((1+(LL9))^1)*((1+(LL10))^1)*((1+(LL11))^1)*((1+(LL12))^1))/((1+('DIVIDEND VALUATION'!$B$42+'DIVIDEND VALUATION'!$B$43))^12)+('DIVIDEND VALUATION'!$J$3*((1+(LL1))^1)*((1+(LL2))^1)*((1+(LL3))^1)*((1+(LL4))^1)*((1+(LL5))^1)*((1+(LL6))^1)*((1+(LL7))^1)*((1+(LL8))^1)*((1+(LL9))^1)*((1+(LL10))^1)*((1+(LL11))^1)*((1+(LL12))^1)*((1+(LL13))^1))/((1+('DIVIDEND VALUATION'!$B$42+'DIVIDEND VALUATION'!$B$43))^13)+('DIVIDEND VALUATION'!$J$3*((1+(LL1))^1)*((1+(LL2))^1)*((1+(LL3))^1)*((1+(LL4))^1)*((1+(LL5))^1)*((1+(LL6))^1)*((1+(LL7))^1)*((1+(LL8))^1)*((1+(LL9))^1)*((1+(LL10))^1)*((1+(LL11))^1)*((1+(LL12))^1)*((1+(LL13))^1)*((1+(LL14))^1))/((1+('DIVIDEND VALUATION'!$B$42+'DIVIDEND VALUATION'!$B$43))^14)+('DIVIDEND VALUATION'!$J$3*((1+(LL1))^1)*((1+(LL2))^1)*((1+(LL3))^1)*((1+(LL4))^1)*((1+(LL5))^1)*((1+(LL6))^1)*((1+(LL7))^1)*((1+(LL8))^1)*((1+(LL9))^1)*((1+(LL10))^1)*((1+(LL11))^1)*((1+(LL12))^1)*((1+(LL13))^1)*((1+(LL14))^1)*((1+(LL15))^1))/((1+('DIVIDEND VALUATION'!$B$42+'DIVIDEND VALUATION'!$B$43))^15)+(('DIVIDEND VALUATION'!$J$3*((1+(LL1))^1)*((1+(LL2))^1)*((1+(LL3))^1)*((1+(LL4))^1)*((1+(LL5))^1)*((1+(LL6))^1)*((1+(LL7))^1)*((1+(LL8))^1)*((1+(LL9))^1)*((1+(LL10))^1)*((1+(LL11))^1)*((1+(LL12))^1)*((1+(LL13))^1)*((1+(LL14))^1)*((1+(LL15))^1))/((1+('DIVIDEND VALUATION'!$B$42+'DIVIDEND VALUATION'!$B$43))^15)/('DIVIDEND VALUATION'!$B$42-'DIVIDEND VALUATION'!$B$43)))))</f>
        <v>43.97049909289354</v>
      </c>
      <c r="LM16" s="32">
        <f ca="1">SUM(((('DIVIDEND VALUATION'!$J$3*((1+(LM1))^1))/((1+('DIVIDEND VALUATION'!$B$42+'DIVIDEND VALUATION'!$B$43))^1)+('DIVIDEND VALUATION'!$J$3*((1+(LM1))^1)*((1+(LM2))^1))/((1+('DIVIDEND VALUATION'!$B$42+'DIVIDEND VALUATION'!$B$43))^2)+('DIVIDEND VALUATION'!$J$3*((1+(LM1))^1)*((1+(LM2))^1)*((1+(LM3))^1))/((1+('DIVIDEND VALUATION'!$B$42+'DIVIDEND VALUATION'!$B$43))^3)+('DIVIDEND VALUATION'!$J$3*((1+(LM1))^1)*((1+(LM2))^1)*((1+(LM3))^1)*((1+(LM4))^1))/((1+('DIVIDEND VALUATION'!$B$42+'DIVIDEND VALUATION'!$B$43))^4)+('DIVIDEND VALUATION'!$J$3*((1+(LM1))^1)*((1+(LM2))^1)*((1+(LM3))^1)*((1+(LM4))^1)*((1+(LM5))^1))/((1+('DIVIDEND VALUATION'!$B$42+'DIVIDEND VALUATION'!$B$43))^5)+('DIVIDEND VALUATION'!$J$3*((1+(LM1))^1)*((1+(LM2))^1)*((1+(LM3))^1)*((1+(LM4))^1)*((1+(LM5))^1)*((1+(LM6))^1))/((1+('DIVIDEND VALUATION'!$B$42+'DIVIDEND VALUATION'!$B$43))^6)+('DIVIDEND VALUATION'!$J$3*((1+(LM1))^1)*((1+(LM2))^1)*((1+(LM3))^1)*((1+(LM4))^1)*((1+(LM5))^1)*((1+(LM6))^1)*((1+(LM7))^1))/((1+('DIVIDEND VALUATION'!$B$42+'DIVIDEND VALUATION'!$B$43))^7)+('DIVIDEND VALUATION'!$J$3*((1+(LM1))^1)*((1+(LM2))^1)*((1+(LM3))^1)*((1+(LM4))^1)*((1+(LM5))^1)*((1+(LM6))^1)*((1+(LM7))^1)*((1+(LM8))^1))/((1+('DIVIDEND VALUATION'!$B$42+'DIVIDEND VALUATION'!$B$43))^8)+('DIVIDEND VALUATION'!$J$3*((1+(LM1))^1)*((1+(LM2))^1)*((1+(LM3))^1)*((1+(LM4))^1)*((1+(LM5))^1)*((1+(LM6))^1)*((1+(LM7))^1)*((1+(LM8))^1)*((1+(LM9))^1))/((1+('DIVIDEND VALUATION'!$B$42+'DIVIDEND VALUATION'!$B$43))^9)+('DIVIDEND VALUATION'!$J$3*((1+(LM1))^1)*((1+(LM2))^1)*((1+(LM3))^1)*((1+(LM4))^1)*((1+(LM5))^1)*((1+(LM6))^1)*((1+(LM7))^1)*((1+(LM8))^1)*((1+(LM9))^1)*((1+(LM10))^1))/((1+('DIVIDEND VALUATION'!$B$42+'DIVIDEND VALUATION'!$B$43))^10)+('DIVIDEND VALUATION'!$J$3*((1+(LM1))^1)*((1+(LM2))^1)*((1+(LM3))^1)*((1+(LM4))^1)*((1+(LM5))^1)*((1+(LM6))^1)*((1+(LM7))^1)*((1+(LM8))^1)*((1+(LM9))^1)*((1+(LM10))^1)*((1+(LM11))^1))/((1+('DIVIDEND VALUATION'!$B$42+'DIVIDEND VALUATION'!$B$43))^11)+('DIVIDEND VALUATION'!$J$3*((1+(LM1))^1)*((1+(LM2))^1)*((1+(LM3))^1)*((1+(LM4))^1)*((1+(LM5))^1)*((1+(LM6))^1)*((1+(LM7))^1)*((1+(LM8))^1)*((1+(LM9))^1)*((1+(LM10))^1)*((1+(LM11))^1)*((1+(LM12))^1))/((1+('DIVIDEND VALUATION'!$B$42+'DIVIDEND VALUATION'!$B$43))^12)+('DIVIDEND VALUATION'!$J$3*((1+(LM1))^1)*((1+(LM2))^1)*((1+(LM3))^1)*((1+(LM4))^1)*((1+(LM5))^1)*((1+(LM6))^1)*((1+(LM7))^1)*((1+(LM8))^1)*((1+(LM9))^1)*((1+(LM10))^1)*((1+(LM11))^1)*((1+(LM12))^1)*((1+(LM13))^1))/((1+('DIVIDEND VALUATION'!$B$42+'DIVIDEND VALUATION'!$B$43))^13)+('DIVIDEND VALUATION'!$J$3*((1+(LM1))^1)*((1+(LM2))^1)*((1+(LM3))^1)*((1+(LM4))^1)*((1+(LM5))^1)*((1+(LM6))^1)*((1+(LM7))^1)*((1+(LM8))^1)*((1+(LM9))^1)*((1+(LM10))^1)*((1+(LM11))^1)*((1+(LM12))^1)*((1+(LM13))^1)*((1+(LM14))^1))/((1+('DIVIDEND VALUATION'!$B$42+'DIVIDEND VALUATION'!$B$43))^14)+('DIVIDEND VALUATION'!$J$3*((1+(LM1))^1)*((1+(LM2))^1)*((1+(LM3))^1)*((1+(LM4))^1)*((1+(LM5))^1)*((1+(LM6))^1)*((1+(LM7))^1)*((1+(LM8))^1)*((1+(LM9))^1)*((1+(LM10))^1)*((1+(LM11))^1)*((1+(LM12))^1)*((1+(LM13))^1)*((1+(LM14))^1)*((1+(LM15))^1))/((1+('DIVIDEND VALUATION'!$B$42+'DIVIDEND VALUATION'!$B$43))^15)+(('DIVIDEND VALUATION'!$J$3*((1+(LM1))^1)*((1+(LM2))^1)*((1+(LM3))^1)*((1+(LM4))^1)*((1+(LM5))^1)*((1+(LM6))^1)*((1+(LM7))^1)*((1+(LM8))^1)*((1+(LM9))^1)*((1+(LM10))^1)*((1+(LM11))^1)*((1+(LM12))^1)*((1+(LM13))^1)*((1+(LM14))^1)*((1+(LM15))^1))/((1+('DIVIDEND VALUATION'!$B$42+'DIVIDEND VALUATION'!$B$43))^15)/('DIVIDEND VALUATION'!$B$42-'DIVIDEND VALUATION'!$B$43)))))</f>
        <v>43.912612435062307</v>
      </c>
      <c r="LN16" s="32">
        <f ca="1">SUM(((('DIVIDEND VALUATION'!$J$3*((1+(LN1))^1))/((1+('DIVIDEND VALUATION'!$B$42+'DIVIDEND VALUATION'!$B$43))^1)+('DIVIDEND VALUATION'!$J$3*((1+(LN1))^1)*((1+(LN2))^1))/((1+('DIVIDEND VALUATION'!$B$42+'DIVIDEND VALUATION'!$B$43))^2)+('DIVIDEND VALUATION'!$J$3*((1+(LN1))^1)*((1+(LN2))^1)*((1+(LN3))^1))/((1+('DIVIDEND VALUATION'!$B$42+'DIVIDEND VALUATION'!$B$43))^3)+('DIVIDEND VALUATION'!$J$3*((1+(LN1))^1)*((1+(LN2))^1)*((1+(LN3))^1)*((1+(LN4))^1))/((1+('DIVIDEND VALUATION'!$B$42+'DIVIDEND VALUATION'!$B$43))^4)+('DIVIDEND VALUATION'!$J$3*((1+(LN1))^1)*((1+(LN2))^1)*((1+(LN3))^1)*((1+(LN4))^1)*((1+(LN5))^1))/((1+('DIVIDEND VALUATION'!$B$42+'DIVIDEND VALUATION'!$B$43))^5)+('DIVIDEND VALUATION'!$J$3*((1+(LN1))^1)*((1+(LN2))^1)*((1+(LN3))^1)*((1+(LN4))^1)*((1+(LN5))^1)*((1+(LN6))^1))/((1+('DIVIDEND VALUATION'!$B$42+'DIVIDEND VALUATION'!$B$43))^6)+('DIVIDEND VALUATION'!$J$3*((1+(LN1))^1)*((1+(LN2))^1)*((1+(LN3))^1)*((1+(LN4))^1)*((1+(LN5))^1)*((1+(LN6))^1)*((1+(LN7))^1))/((1+('DIVIDEND VALUATION'!$B$42+'DIVIDEND VALUATION'!$B$43))^7)+('DIVIDEND VALUATION'!$J$3*((1+(LN1))^1)*((1+(LN2))^1)*((1+(LN3))^1)*((1+(LN4))^1)*((1+(LN5))^1)*((1+(LN6))^1)*((1+(LN7))^1)*((1+(LN8))^1))/((1+('DIVIDEND VALUATION'!$B$42+'DIVIDEND VALUATION'!$B$43))^8)+('DIVIDEND VALUATION'!$J$3*((1+(LN1))^1)*((1+(LN2))^1)*((1+(LN3))^1)*((1+(LN4))^1)*((1+(LN5))^1)*((1+(LN6))^1)*((1+(LN7))^1)*((1+(LN8))^1)*((1+(LN9))^1))/((1+('DIVIDEND VALUATION'!$B$42+'DIVIDEND VALUATION'!$B$43))^9)+('DIVIDEND VALUATION'!$J$3*((1+(LN1))^1)*((1+(LN2))^1)*((1+(LN3))^1)*((1+(LN4))^1)*((1+(LN5))^1)*((1+(LN6))^1)*((1+(LN7))^1)*((1+(LN8))^1)*((1+(LN9))^1)*((1+(LN10))^1))/((1+('DIVIDEND VALUATION'!$B$42+'DIVIDEND VALUATION'!$B$43))^10)+('DIVIDEND VALUATION'!$J$3*((1+(LN1))^1)*((1+(LN2))^1)*((1+(LN3))^1)*((1+(LN4))^1)*((1+(LN5))^1)*((1+(LN6))^1)*((1+(LN7))^1)*((1+(LN8))^1)*((1+(LN9))^1)*((1+(LN10))^1)*((1+(LN11))^1))/((1+('DIVIDEND VALUATION'!$B$42+'DIVIDEND VALUATION'!$B$43))^11)+('DIVIDEND VALUATION'!$J$3*((1+(LN1))^1)*((1+(LN2))^1)*((1+(LN3))^1)*((1+(LN4))^1)*((1+(LN5))^1)*((1+(LN6))^1)*((1+(LN7))^1)*((1+(LN8))^1)*((1+(LN9))^1)*((1+(LN10))^1)*((1+(LN11))^1)*((1+(LN12))^1))/((1+('DIVIDEND VALUATION'!$B$42+'DIVIDEND VALUATION'!$B$43))^12)+('DIVIDEND VALUATION'!$J$3*((1+(LN1))^1)*((1+(LN2))^1)*((1+(LN3))^1)*((1+(LN4))^1)*((1+(LN5))^1)*((1+(LN6))^1)*((1+(LN7))^1)*((1+(LN8))^1)*((1+(LN9))^1)*((1+(LN10))^1)*((1+(LN11))^1)*((1+(LN12))^1)*((1+(LN13))^1))/((1+('DIVIDEND VALUATION'!$B$42+'DIVIDEND VALUATION'!$B$43))^13)+('DIVIDEND VALUATION'!$J$3*((1+(LN1))^1)*((1+(LN2))^1)*((1+(LN3))^1)*((1+(LN4))^1)*((1+(LN5))^1)*((1+(LN6))^1)*((1+(LN7))^1)*((1+(LN8))^1)*((1+(LN9))^1)*((1+(LN10))^1)*((1+(LN11))^1)*((1+(LN12))^1)*((1+(LN13))^1)*((1+(LN14))^1))/((1+('DIVIDEND VALUATION'!$B$42+'DIVIDEND VALUATION'!$B$43))^14)+('DIVIDEND VALUATION'!$J$3*((1+(LN1))^1)*((1+(LN2))^1)*((1+(LN3))^1)*((1+(LN4))^1)*((1+(LN5))^1)*((1+(LN6))^1)*((1+(LN7))^1)*((1+(LN8))^1)*((1+(LN9))^1)*((1+(LN10))^1)*((1+(LN11))^1)*((1+(LN12))^1)*((1+(LN13))^1)*((1+(LN14))^1)*((1+(LN15))^1))/((1+('DIVIDEND VALUATION'!$B$42+'DIVIDEND VALUATION'!$B$43))^15)+(('DIVIDEND VALUATION'!$J$3*((1+(LN1))^1)*((1+(LN2))^1)*((1+(LN3))^1)*((1+(LN4))^1)*((1+(LN5))^1)*((1+(LN6))^1)*((1+(LN7))^1)*((1+(LN8))^1)*((1+(LN9))^1)*((1+(LN10))^1)*((1+(LN11))^1)*((1+(LN12))^1)*((1+(LN13))^1)*((1+(LN14))^1)*((1+(LN15))^1))/((1+('DIVIDEND VALUATION'!$B$42+'DIVIDEND VALUATION'!$B$43))^15)/('DIVIDEND VALUATION'!$B$42-'DIVIDEND VALUATION'!$B$43)))))</f>
        <v>24.65044822523231</v>
      </c>
      <c r="LO16" s="32">
        <f ca="1">SUM(((('DIVIDEND VALUATION'!$J$3*((1+(LO1))^1))/((1+('DIVIDEND VALUATION'!$B$42+'DIVIDEND VALUATION'!$B$43))^1)+('DIVIDEND VALUATION'!$J$3*((1+(LO1))^1)*((1+(LO2))^1))/((1+('DIVIDEND VALUATION'!$B$42+'DIVIDEND VALUATION'!$B$43))^2)+('DIVIDEND VALUATION'!$J$3*((1+(LO1))^1)*((1+(LO2))^1)*((1+(LO3))^1))/((1+('DIVIDEND VALUATION'!$B$42+'DIVIDEND VALUATION'!$B$43))^3)+('DIVIDEND VALUATION'!$J$3*((1+(LO1))^1)*((1+(LO2))^1)*((1+(LO3))^1)*((1+(LO4))^1))/((1+('DIVIDEND VALUATION'!$B$42+'DIVIDEND VALUATION'!$B$43))^4)+('DIVIDEND VALUATION'!$J$3*((1+(LO1))^1)*((1+(LO2))^1)*((1+(LO3))^1)*((1+(LO4))^1)*((1+(LO5))^1))/((1+('DIVIDEND VALUATION'!$B$42+'DIVIDEND VALUATION'!$B$43))^5)+('DIVIDEND VALUATION'!$J$3*((1+(LO1))^1)*((1+(LO2))^1)*((1+(LO3))^1)*((1+(LO4))^1)*((1+(LO5))^1)*((1+(LO6))^1))/((1+('DIVIDEND VALUATION'!$B$42+'DIVIDEND VALUATION'!$B$43))^6)+('DIVIDEND VALUATION'!$J$3*((1+(LO1))^1)*((1+(LO2))^1)*((1+(LO3))^1)*((1+(LO4))^1)*((1+(LO5))^1)*((1+(LO6))^1)*((1+(LO7))^1))/((1+('DIVIDEND VALUATION'!$B$42+'DIVIDEND VALUATION'!$B$43))^7)+('DIVIDEND VALUATION'!$J$3*((1+(LO1))^1)*((1+(LO2))^1)*((1+(LO3))^1)*((1+(LO4))^1)*((1+(LO5))^1)*((1+(LO6))^1)*((1+(LO7))^1)*((1+(LO8))^1))/((1+('DIVIDEND VALUATION'!$B$42+'DIVIDEND VALUATION'!$B$43))^8)+('DIVIDEND VALUATION'!$J$3*((1+(LO1))^1)*((1+(LO2))^1)*((1+(LO3))^1)*((1+(LO4))^1)*((1+(LO5))^1)*((1+(LO6))^1)*((1+(LO7))^1)*((1+(LO8))^1)*((1+(LO9))^1))/((1+('DIVIDEND VALUATION'!$B$42+'DIVIDEND VALUATION'!$B$43))^9)+('DIVIDEND VALUATION'!$J$3*((1+(LO1))^1)*((1+(LO2))^1)*((1+(LO3))^1)*((1+(LO4))^1)*((1+(LO5))^1)*((1+(LO6))^1)*((1+(LO7))^1)*((1+(LO8))^1)*((1+(LO9))^1)*((1+(LO10))^1))/((1+('DIVIDEND VALUATION'!$B$42+'DIVIDEND VALUATION'!$B$43))^10)+('DIVIDEND VALUATION'!$J$3*((1+(LO1))^1)*((1+(LO2))^1)*((1+(LO3))^1)*((1+(LO4))^1)*((1+(LO5))^1)*((1+(LO6))^1)*((1+(LO7))^1)*((1+(LO8))^1)*((1+(LO9))^1)*((1+(LO10))^1)*((1+(LO11))^1))/((1+('DIVIDEND VALUATION'!$B$42+'DIVIDEND VALUATION'!$B$43))^11)+('DIVIDEND VALUATION'!$J$3*((1+(LO1))^1)*((1+(LO2))^1)*((1+(LO3))^1)*((1+(LO4))^1)*((1+(LO5))^1)*((1+(LO6))^1)*((1+(LO7))^1)*((1+(LO8))^1)*((1+(LO9))^1)*((1+(LO10))^1)*((1+(LO11))^1)*((1+(LO12))^1))/((1+('DIVIDEND VALUATION'!$B$42+'DIVIDEND VALUATION'!$B$43))^12)+('DIVIDEND VALUATION'!$J$3*((1+(LO1))^1)*((1+(LO2))^1)*((1+(LO3))^1)*((1+(LO4))^1)*((1+(LO5))^1)*((1+(LO6))^1)*((1+(LO7))^1)*((1+(LO8))^1)*((1+(LO9))^1)*((1+(LO10))^1)*((1+(LO11))^1)*((1+(LO12))^1)*((1+(LO13))^1))/((1+('DIVIDEND VALUATION'!$B$42+'DIVIDEND VALUATION'!$B$43))^13)+('DIVIDEND VALUATION'!$J$3*((1+(LO1))^1)*((1+(LO2))^1)*((1+(LO3))^1)*((1+(LO4))^1)*((1+(LO5))^1)*((1+(LO6))^1)*((1+(LO7))^1)*((1+(LO8))^1)*((1+(LO9))^1)*((1+(LO10))^1)*((1+(LO11))^1)*((1+(LO12))^1)*((1+(LO13))^1)*((1+(LO14))^1))/((1+('DIVIDEND VALUATION'!$B$42+'DIVIDEND VALUATION'!$B$43))^14)+('DIVIDEND VALUATION'!$J$3*((1+(LO1))^1)*((1+(LO2))^1)*((1+(LO3))^1)*((1+(LO4))^1)*((1+(LO5))^1)*((1+(LO6))^1)*((1+(LO7))^1)*((1+(LO8))^1)*((1+(LO9))^1)*((1+(LO10))^1)*((1+(LO11))^1)*((1+(LO12))^1)*((1+(LO13))^1)*((1+(LO14))^1)*((1+(LO15))^1))/((1+('DIVIDEND VALUATION'!$B$42+'DIVIDEND VALUATION'!$B$43))^15)+(('DIVIDEND VALUATION'!$J$3*((1+(LO1))^1)*((1+(LO2))^1)*((1+(LO3))^1)*((1+(LO4))^1)*((1+(LO5))^1)*((1+(LO6))^1)*((1+(LO7))^1)*((1+(LO8))^1)*((1+(LO9))^1)*((1+(LO10))^1)*((1+(LO11))^1)*((1+(LO12))^1)*((1+(LO13))^1)*((1+(LO14))^1)*((1+(LO15))^1))/((1+('DIVIDEND VALUATION'!$B$42+'DIVIDEND VALUATION'!$B$43))^15)/('DIVIDEND VALUATION'!$B$42-'DIVIDEND VALUATION'!$B$43)))))</f>
        <v>40.335625478978628</v>
      </c>
      <c r="LP16" s="32">
        <f ca="1">SUM(((('DIVIDEND VALUATION'!$J$3*((1+(LP1))^1))/((1+('DIVIDEND VALUATION'!$B$42+'DIVIDEND VALUATION'!$B$43))^1)+('DIVIDEND VALUATION'!$J$3*((1+(LP1))^1)*((1+(LP2))^1))/((1+('DIVIDEND VALUATION'!$B$42+'DIVIDEND VALUATION'!$B$43))^2)+('DIVIDEND VALUATION'!$J$3*((1+(LP1))^1)*((1+(LP2))^1)*((1+(LP3))^1))/((1+('DIVIDEND VALUATION'!$B$42+'DIVIDEND VALUATION'!$B$43))^3)+('DIVIDEND VALUATION'!$J$3*((1+(LP1))^1)*((1+(LP2))^1)*((1+(LP3))^1)*((1+(LP4))^1))/((1+('DIVIDEND VALUATION'!$B$42+'DIVIDEND VALUATION'!$B$43))^4)+('DIVIDEND VALUATION'!$J$3*((1+(LP1))^1)*((1+(LP2))^1)*((1+(LP3))^1)*((1+(LP4))^1)*((1+(LP5))^1))/((1+('DIVIDEND VALUATION'!$B$42+'DIVIDEND VALUATION'!$B$43))^5)+('DIVIDEND VALUATION'!$J$3*((1+(LP1))^1)*((1+(LP2))^1)*((1+(LP3))^1)*((1+(LP4))^1)*((1+(LP5))^1)*((1+(LP6))^1))/((1+('DIVIDEND VALUATION'!$B$42+'DIVIDEND VALUATION'!$B$43))^6)+('DIVIDEND VALUATION'!$J$3*((1+(LP1))^1)*((1+(LP2))^1)*((1+(LP3))^1)*((1+(LP4))^1)*((1+(LP5))^1)*((1+(LP6))^1)*((1+(LP7))^1))/((1+('DIVIDEND VALUATION'!$B$42+'DIVIDEND VALUATION'!$B$43))^7)+('DIVIDEND VALUATION'!$J$3*((1+(LP1))^1)*((1+(LP2))^1)*((1+(LP3))^1)*((1+(LP4))^1)*((1+(LP5))^1)*((1+(LP6))^1)*((1+(LP7))^1)*((1+(LP8))^1))/((1+('DIVIDEND VALUATION'!$B$42+'DIVIDEND VALUATION'!$B$43))^8)+('DIVIDEND VALUATION'!$J$3*((1+(LP1))^1)*((1+(LP2))^1)*((1+(LP3))^1)*((1+(LP4))^1)*((1+(LP5))^1)*((1+(LP6))^1)*((1+(LP7))^1)*((1+(LP8))^1)*((1+(LP9))^1))/((1+('DIVIDEND VALUATION'!$B$42+'DIVIDEND VALUATION'!$B$43))^9)+('DIVIDEND VALUATION'!$J$3*((1+(LP1))^1)*((1+(LP2))^1)*((1+(LP3))^1)*((1+(LP4))^1)*((1+(LP5))^1)*((1+(LP6))^1)*((1+(LP7))^1)*((1+(LP8))^1)*((1+(LP9))^1)*((1+(LP10))^1))/((1+('DIVIDEND VALUATION'!$B$42+'DIVIDEND VALUATION'!$B$43))^10)+('DIVIDEND VALUATION'!$J$3*((1+(LP1))^1)*((1+(LP2))^1)*((1+(LP3))^1)*((1+(LP4))^1)*((1+(LP5))^1)*((1+(LP6))^1)*((1+(LP7))^1)*((1+(LP8))^1)*((1+(LP9))^1)*((1+(LP10))^1)*((1+(LP11))^1))/((1+('DIVIDEND VALUATION'!$B$42+'DIVIDEND VALUATION'!$B$43))^11)+('DIVIDEND VALUATION'!$J$3*((1+(LP1))^1)*((1+(LP2))^1)*((1+(LP3))^1)*((1+(LP4))^1)*((1+(LP5))^1)*((1+(LP6))^1)*((1+(LP7))^1)*((1+(LP8))^1)*((1+(LP9))^1)*((1+(LP10))^1)*((1+(LP11))^1)*((1+(LP12))^1))/((1+('DIVIDEND VALUATION'!$B$42+'DIVIDEND VALUATION'!$B$43))^12)+('DIVIDEND VALUATION'!$J$3*((1+(LP1))^1)*((1+(LP2))^1)*((1+(LP3))^1)*((1+(LP4))^1)*((1+(LP5))^1)*((1+(LP6))^1)*((1+(LP7))^1)*((1+(LP8))^1)*((1+(LP9))^1)*((1+(LP10))^1)*((1+(LP11))^1)*((1+(LP12))^1)*((1+(LP13))^1))/((1+('DIVIDEND VALUATION'!$B$42+'DIVIDEND VALUATION'!$B$43))^13)+('DIVIDEND VALUATION'!$J$3*((1+(LP1))^1)*((1+(LP2))^1)*((1+(LP3))^1)*((1+(LP4))^1)*((1+(LP5))^1)*((1+(LP6))^1)*((1+(LP7))^1)*((1+(LP8))^1)*((1+(LP9))^1)*((1+(LP10))^1)*((1+(LP11))^1)*((1+(LP12))^1)*((1+(LP13))^1)*((1+(LP14))^1))/((1+('DIVIDEND VALUATION'!$B$42+'DIVIDEND VALUATION'!$B$43))^14)+('DIVIDEND VALUATION'!$J$3*((1+(LP1))^1)*((1+(LP2))^1)*((1+(LP3))^1)*((1+(LP4))^1)*((1+(LP5))^1)*((1+(LP6))^1)*((1+(LP7))^1)*((1+(LP8))^1)*((1+(LP9))^1)*((1+(LP10))^1)*((1+(LP11))^1)*((1+(LP12))^1)*((1+(LP13))^1)*((1+(LP14))^1)*((1+(LP15))^1))/((1+('DIVIDEND VALUATION'!$B$42+'DIVIDEND VALUATION'!$B$43))^15)+(('DIVIDEND VALUATION'!$J$3*((1+(LP1))^1)*((1+(LP2))^1)*((1+(LP3))^1)*((1+(LP4))^1)*((1+(LP5))^1)*((1+(LP6))^1)*((1+(LP7))^1)*((1+(LP8))^1)*((1+(LP9))^1)*((1+(LP10))^1)*((1+(LP11))^1)*((1+(LP12))^1)*((1+(LP13))^1)*((1+(LP14))^1)*((1+(LP15))^1))/((1+('DIVIDEND VALUATION'!$B$42+'DIVIDEND VALUATION'!$B$43))^15)/('DIVIDEND VALUATION'!$B$42-'DIVIDEND VALUATION'!$B$43)))))</f>
        <v>55.073366243369186</v>
      </c>
      <c r="LQ16" s="32">
        <f ca="1">SUM(((('DIVIDEND VALUATION'!$J$3*((1+(LQ1))^1))/((1+('DIVIDEND VALUATION'!$B$42+'DIVIDEND VALUATION'!$B$43))^1)+('DIVIDEND VALUATION'!$J$3*((1+(LQ1))^1)*((1+(LQ2))^1))/((1+('DIVIDEND VALUATION'!$B$42+'DIVIDEND VALUATION'!$B$43))^2)+('DIVIDEND VALUATION'!$J$3*((1+(LQ1))^1)*((1+(LQ2))^1)*((1+(LQ3))^1))/((1+('DIVIDEND VALUATION'!$B$42+'DIVIDEND VALUATION'!$B$43))^3)+('DIVIDEND VALUATION'!$J$3*((1+(LQ1))^1)*((1+(LQ2))^1)*((1+(LQ3))^1)*((1+(LQ4))^1))/((1+('DIVIDEND VALUATION'!$B$42+'DIVIDEND VALUATION'!$B$43))^4)+('DIVIDEND VALUATION'!$J$3*((1+(LQ1))^1)*((1+(LQ2))^1)*((1+(LQ3))^1)*((1+(LQ4))^1)*((1+(LQ5))^1))/((1+('DIVIDEND VALUATION'!$B$42+'DIVIDEND VALUATION'!$B$43))^5)+('DIVIDEND VALUATION'!$J$3*((1+(LQ1))^1)*((1+(LQ2))^1)*((1+(LQ3))^1)*((1+(LQ4))^1)*((1+(LQ5))^1)*((1+(LQ6))^1))/((1+('DIVIDEND VALUATION'!$B$42+'DIVIDEND VALUATION'!$B$43))^6)+('DIVIDEND VALUATION'!$J$3*((1+(LQ1))^1)*((1+(LQ2))^1)*((1+(LQ3))^1)*((1+(LQ4))^1)*((1+(LQ5))^1)*((1+(LQ6))^1)*((1+(LQ7))^1))/((1+('DIVIDEND VALUATION'!$B$42+'DIVIDEND VALUATION'!$B$43))^7)+('DIVIDEND VALUATION'!$J$3*((1+(LQ1))^1)*((1+(LQ2))^1)*((1+(LQ3))^1)*((1+(LQ4))^1)*((1+(LQ5))^1)*((1+(LQ6))^1)*((1+(LQ7))^1)*((1+(LQ8))^1))/((1+('DIVIDEND VALUATION'!$B$42+'DIVIDEND VALUATION'!$B$43))^8)+('DIVIDEND VALUATION'!$J$3*((1+(LQ1))^1)*((1+(LQ2))^1)*((1+(LQ3))^1)*((1+(LQ4))^1)*((1+(LQ5))^1)*((1+(LQ6))^1)*((1+(LQ7))^1)*((1+(LQ8))^1)*((1+(LQ9))^1))/((1+('DIVIDEND VALUATION'!$B$42+'DIVIDEND VALUATION'!$B$43))^9)+('DIVIDEND VALUATION'!$J$3*((1+(LQ1))^1)*((1+(LQ2))^1)*((1+(LQ3))^1)*((1+(LQ4))^1)*((1+(LQ5))^1)*((1+(LQ6))^1)*((1+(LQ7))^1)*((1+(LQ8))^1)*((1+(LQ9))^1)*((1+(LQ10))^1))/((1+('DIVIDEND VALUATION'!$B$42+'DIVIDEND VALUATION'!$B$43))^10)+('DIVIDEND VALUATION'!$J$3*((1+(LQ1))^1)*((1+(LQ2))^1)*((1+(LQ3))^1)*((1+(LQ4))^1)*((1+(LQ5))^1)*((1+(LQ6))^1)*((1+(LQ7))^1)*((1+(LQ8))^1)*((1+(LQ9))^1)*((1+(LQ10))^1)*((1+(LQ11))^1))/((1+('DIVIDEND VALUATION'!$B$42+'DIVIDEND VALUATION'!$B$43))^11)+('DIVIDEND VALUATION'!$J$3*((1+(LQ1))^1)*((1+(LQ2))^1)*((1+(LQ3))^1)*((1+(LQ4))^1)*((1+(LQ5))^1)*((1+(LQ6))^1)*((1+(LQ7))^1)*((1+(LQ8))^1)*((1+(LQ9))^1)*((1+(LQ10))^1)*((1+(LQ11))^1)*((1+(LQ12))^1))/((1+('DIVIDEND VALUATION'!$B$42+'DIVIDEND VALUATION'!$B$43))^12)+('DIVIDEND VALUATION'!$J$3*((1+(LQ1))^1)*((1+(LQ2))^1)*((1+(LQ3))^1)*((1+(LQ4))^1)*((1+(LQ5))^1)*((1+(LQ6))^1)*((1+(LQ7))^1)*((1+(LQ8))^1)*((1+(LQ9))^1)*((1+(LQ10))^1)*((1+(LQ11))^1)*((1+(LQ12))^1)*((1+(LQ13))^1))/((1+('DIVIDEND VALUATION'!$B$42+'DIVIDEND VALUATION'!$B$43))^13)+('DIVIDEND VALUATION'!$J$3*((1+(LQ1))^1)*((1+(LQ2))^1)*((1+(LQ3))^1)*((1+(LQ4))^1)*((1+(LQ5))^1)*((1+(LQ6))^1)*((1+(LQ7))^1)*((1+(LQ8))^1)*((1+(LQ9))^1)*((1+(LQ10))^1)*((1+(LQ11))^1)*((1+(LQ12))^1)*((1+(LQ13))^1)*((1+(LQ14))^1))/((1+('DIVIDEND VALUATION'!$B$42+'DIVIDEND VALUATION'!$B$43))^14)+('DIVIDEND VALUATION'!$J$3*((1+(LQ1))^1)*((1+(LQ2))^1)*((1+(LQ3))^1)*((1+(LQ4))^1)*((1+(LQ5))^1)*((1+(LQ6))^1)*((1+(LQ7))^1)*((1+(LQ8))^1)*((1+(LQ9))^1)*((1+(LQ10))^1)*((1+(LQ11))^1)*((1+(LQ12))^1)*((1+(LQ13))^1)*((1+(LQ14))^1)*((1+(LQ15))^1))/((1+('DIVIDEND VALUATION'!$B$42+'DIVIDEND VALUATION'!$B$43))^15)+(('DIVIDEND VALUATION'!$J$3*((1+(LQ1))^1)*((1+(LQ2))^1)*((1+(LQ3))^1)*((1+(LQ4))^1)*((1+(LQ5))^1)*((1+(LQ6))^1)*((1+(LQ7))^1)*((1+(LQ8))^1)*((1+(LQ9))^1)*((1+(LQ10))^1)*((1+(LQ11))^1)*((1+(LQ12))^1)*((1+(LQ13))^1)*((1+(LQ14))^1)*((1+(LQ15))^1))/((1+('DIVIDEND VALUATION'!$B$42+'DIVIDEND VALUATION'!$B$43))^15)/('DIVIDEND VALUATION'!$B$42-'DIVIDEND VALUATION'!$B$43)))))</f>
        <v>33.178919014026391</v>
      </c>
      <c r="LR16" s="32">
        <f ca="1">SUM(((('DIVIDEND VALUATION'!$J$3*((1+(LR1))^1))/((1+('DIVIDEND VALUATION'!$B$42+'DIVIDEND VALUATION'!$B$43))^1)+('DIVIDEND VALUATION'!$J$3*((1+(LR1))^1)*((1+(LR2))^1))/((1+('DIVIDEND VALUATION'!$B$42+'DIVIDEND VALUATION'!$B$43))^2)+('DIVIDEND VALUATION'!$J$3*((1+(LR1))^1)*((1+(LR2))^1)*((1+(LR3))^1))/((1+('DIVIDEND VALUATION'!$B$42+'DIVIDEND VALUATION'!$B$43))^3)+('DIVIDEND VALUATION'!$J$3*((1+(LR1))^1)*((1+(LR2))^1)*((1+(LR3))^1)*((1+(LR4))^1))/((1+('DIVIDEND VALUATION'!$B$42+'DIVIDEND VALUATION'!$B$43))^4)+('DIVIDEND VALUATION'!$J$3*((1+(LR1))^1)*((1+(LR2))^1)*((1+(LR3))^1)*((1+(LR4))^1)*((1+(LR5))^1))/((1+('DIVIDEND VALUATION'!$B$42+'DIVIDEND VALUATION'!$B$43))^5)+('DIVIDEND VALUATION'!$J$3*((1+(LR1))^1)*((1+(LR2))^1)*((1+(LR3))^1)*((1+(LR4))^1)*((1+(LR5))^1)*((1+(LR6))^1))/((1+('DIVIDEND VALUATION'!$B$42+'DIVIDEND VALUATION'!$B$43))^6)+('DIVIDEND VALUATION'!$J$3*((1+(LR1))^1)*((1+(LR2))^1)*((1+(LR3))^1)*((1+(LR4))^1)*((1+(LR5))^1)*((1+(LR6))^1)*((1+(LR7))^1))/((1+('DIVIDEND VALUATION'!$B$42+'DIVIDEND VALUATION'!$B$43))^7)+('DIVIDEND VALUATION'!$J$3*((1+(LR1))^1)*((1+(LR2))^1)*((1+(LR3))^1)*((1+(LR4))^1)*((1+(LR5))^1)*((1+(LR6))^1)*((1+(LR7))^1)*((1+(LR8))^1))/((1+('DIVIDEND VALUATION'!$B$42+'DIVIDEND VALUATION'!$B$43))^8)+('DIVIDEND VALUATION'!$J$3*((1+(LR1))^1)*((1+(LR2))^1)*((1+(LR3))^1)*((1+(LR4))^1)*((1+(LR5))^1)*((1+(LR6))^1)*((1+(LR7))^1)*((1+(LR8))^1)*((1+(LR9))^1))/((1+('DIVIDEND VALUATION'!$B$42+'DIVIDEND VALUATION'!$B$43))^9)+('DIVIDEND VALUATION'!$J$3*((1+(LR1))^1)*((1+(LR2))^1)*((1+(LR3))^1)*((1+(LR4))^1)*((1+(LR5))^1)*((1+(LR6))^1)*((1+(LR7))^1)*((1+(LR8))^1)*((1+(LR9))^1)*((1+(LR10))^1))/((1+('DIVIDEND VALUATION'!$B$42+'DIVIDEND VALUATION'!$B$43))^10)+('DIVIDEND VALUATION'!$J$3*((1+(LR1))^1)*((1+(LR2))^1)*((1+(LR3))^1)*((1+(LR4))^1)*((1+(LR5))^1)*((1+(LR6))^1)*((1+(LR7))^1)*((1+(LR8))^1)*((1+(LR9))^1)*((1+(LR10))^1)*((1+(LR11))^1))/((1+('DIVIDEND VALUATION'!$B$42+'DIVIDEND VALUATION'!$B$43))^11)+('DIVIDEND VALUATION'!$J$3*((1+(LR1))^1)*((1+(LR2))^1)*((1+(LR3))^1)*((1+(LR4))^1)*((1+(LR5))^1)*((1+(LR6))^1)*((1+(LR7))^1)*((1+(LR8))^1)*((1+(LR9))^1)*((1+(LR10))^1)*((1+(LR11))^1)*((1+(LR12))^1))/((1+('DIVIDEND VALUATION'!$B$42+'DIVIDEND VALUATION'!$B$43))^12)+('DIVIDEND VALUATION'!$J$3*((1+(LR1))^1)*((1+(LR2))^1)*((1+(LR3))^1)*((1+(LR4))^1)*((1+(LR5))^1)*((1+(LR6))^1)*((1+(LR7))^1)*((1+(LR8))^1)*((1+(LR9))^1)*((1+(LR10))^1)*((1+(LR11))^1)*((1+(LR12))^1)*((1+(LR13))^1))/((1+('DIVIDEND VALUATION'!$B$42+'DIVIDEND VALUATION'!$B$43))^13)+('DIVIDEND VALUATION'!$J$3*((1+(LR1))^1)*((1+(LR2))^1)*((1+(LR3))^1)*((1+(LR4))^1)*((1+(LR5))^1)*((1+(LR6))^1)*((1+(LR7))^1)*((1+(LR8))^1)*((1+(LR9))^1)*((1+(LR10))^1)*((1+(LR11))^1)*((1+(LR12))^1)*((1+(LR13))^1)*((1+(LR14))^1))/((1+('DIVIDEND VALUATION'!$B$42+'DIVIDEND VALUATION'!$B$43))^14)+('DIVIDEND VALUATION'!$J$3*((1+(LR1))^1)*((1+(LR2))^1)*((1+(LR3))^1)*((1+(LR4))^1)*((1+(LR5))^1)*((1+(LR6))^1)*((1+(LR7))^1)*((1+(LR8))^1)*((1+(LR9))^1)*((1+(LR10))^1)*((1+(LR11))^1)*((1+(LR12))^1)*((1+(LR13))^1)*((1+(LR14))^1)*((1+(LR15))^1))/((1+('DIVIDEND VALUATION'!$B$42+'DIVIDEND VALUATION'!$B$43))^15)+(('DIVIDEND VALUATION'!$J$3*((1+(LR1))^1)*((1+(LR2))^1)*((1+(LR3))^1)*((1+(LR4))^1)*((1+(LR5))^1)*((1+(LR6))^1)*((1+(LR7))^1)*((1+(LR8))^1)*((1+(LR9))^1)*((1+(LR10))^1)*((1+(LR11))^1)*((1+(LR12))^1)*((1+(LR13))^1)*((1+(LR14))^1)*((1+(LR15))^1))/((1+('DIVIDEND VALUATION'!$B$42+'DIVIDEND VALUATION'!$B$43))^15)/('DIVIDEND VALUATION'!$B$42-'DIVIDEND VALUATION'!$B$43)))))</f>
        <v>42.047967200404656</v>
      </c>
      <c r="LS16" s="32">
        <f ca="1">SUM(((('DIVIDEND VALUATION'!$J$3*((1+(LS1))^1))/((1+('DIVIDEND VALUATION'!$B$42+'DIVIDEND VALUATION'!$B$43))^1)+('DIVIDEND VALUATION'!$J$3*((1+(LS1))^1)*((1+(LS2))^1))/((1+('DIVIDEND VALUATION'!$B$42+'DIVIDEND VALUATION'!$B$43))^2)+('DIVIDEND VALUATION'!$J$3*((1+(LS1))^1)*((1+(LS2))^1)*((1+(LS3))^1))/((1+('DIVIDEND VALUATION'!$B$42+'DIVIDEND VALUATION'!$B$43))^3)+('DIVIDEND VALUATION'!$J$3*((1+(LS1))^1)*((1+(LS2))^1)*((1+(LS3))^1)*((1+(LS4))^1))/((1+('DIVIDEND VALUATION'!$B$42+'DIVIDEND VALUATION'!$B$43))^4)+('DIVIDEND VALUATION'!$J$3*((1+(LS1))^1)*((1+(LS2))^1)*((1+(LS3))^1)*((1+(LS4))^1)*((1+(LS5))^1))/((1+('DIVIDEND VALUATION'!$B$42+'DIVIDEND VALUATION'!$B$43))^5)+('DIVIDEND VALUATION'!$J$3*((1+(LS1))^1)*((1+(LS2))^1)*((1+(LS3))^1)*((1+(LS4))^1)*((1+(LS5))^1)*((1+(LS6))^1))/((1+('DIVIDEND VALUATION'!$B$42+'DIVIDEND VALUATION'!$B$43))^6)+('DIVIDEND VALUATION'!$J$3*((1+(LS1))^1)*((1+(LS2))^1)*((1+(LS3))^1)*((1+(LS4))^1)*((1+(LS5))^1)*((1+(LS6))^1)*((1+(LS7))^1))/((1+('DIVIDEND VALUATION'!$B$42+'DIVIDEND VALUATION'!$B$43))^7)+('DIVIDEND VALUATION'!$J$3*((1+(LS1))^1)*((1+(LS2))^1)*((1+(LS3))^1)*((1+(LS4))^1)*((1+(LS5))^1)*((1+(LS6))^1)*((1+(LS7))^1)*((1+(LS8))^1))/((1+('DIVIDEND VALUATION'!$B$42+'DIVIDEND VALUATION'!$B$43))^8)+('DIVIDEND VALUATION'!$J$3*((1+(LS1))^1)*((1+(LS2))^1)*((1+(LS3))^1)*((1+(LS4))^1)*((1+(LS5))^1)*((1+(LS6))^1)*((1+(LS7))^1)*((1+(LS8))^1)*((1+(LS9))^1))/((1+('DIVIDEND VALUATION'!$B$42+'DIVIDEND VALUATION'!$B$43))^9)+('DIVIDEND VALUATION'!$J$3*((1+(LS1))^1)*((1+(LS2))^1)*((1+(LS3))^1)*((1+(LS4))^1)*((1+(LS5))^1)*((1+(LS6))^1)*((1+(LS7))^1)*((1+(LS8))^1)*((1+(LS9))^1)*((1+(LS10))^1))/((1+('DIVIDEND VALUATION'!$B$42+'DIVIDEND VALUATION'!$B$43))^10)+('DIVIDEND VALUATION'!$J$3*((1+(LS1))^1)*((1+(LS2))^1)*((1+(LS3))^1)*((1+(LS4))^1)*((1+(LS5))^1)*((1+(LS6))^1)*((1+(LS7))^1)*((1+(LS8))^1)*((1+(LS9))^1)*((1+(LS10))^1)*((1+(LS11))^1))/((1+('DIVIDEND VALUATION'!$B$42+'DIVIDEND VALUATION'!$B$43))^11)+('DIVIDEND VALUATION'!$J$3*((1+(LS1))^1)*((1+(LS2))^1)*((1+(LS3))^1)*((1+(LS4))^1)*((1+(LS5))^1)*((1+(LS6))^1)*((1+(LS7))^1)*((1+(LS8))^1)*((1+(LS9))^1)*((1+(LS10))^1)*((1+(LS11))^1)*((1+(LS12))^1))/((1+('DIVIDEND VALUATION'!$B$42+'DIVIDEND VALUATION'!$B$43))^12)+('DIVIDEND VALUATION'!$J$3*((1+(LS1))^1)*((1+(LS2))^1)*((1+(LS3))^1)*((1+(LS4))^1)*((1+(LS5))^1)*((1+(LS6))^1)*((1+(LS7))^1)*((1+(LS8))^1)*((1+(LS9))^1)*((1+(LS10))^1)*((1+(LS11))^1)*((1+(LS12))^1)*((1+(LS13))^1))/((1+('DIVIDEND VALUATION'!$B$42+'DIVIDEND VALUATION'!$B$43))^13)+('DIVIDEND VALUATION'!$J$3*((1+(LS1))^1)*((1+(LS2))^1)*((1+(LS3))^1)*((1+(LS4))^1)*((1+(LS5))^1)*((1+(LS6))^1)*((1+(LS7))^1)*((1+(LS8))^1)*((1+(LS9))^1)*((1+(LS10))^1)*((1+(LS11))^1)*((1+(LS12))^1)*((1+(LS13))^1)*((1+(LS14))^1))/((1+('DIVIDEND VALUATION'!$B$42+'DIVIDEND VALUATION'!$B$43))^14)+('DIVIDEND VALUATION'!$J$3*((1+(LS1))^1)*((1+(LS2))^1)*((1+(LS3))^1)*((1+(LS4))^1)*((1+(LS5))^1)*((1+(LS6))^1)*((1+(LS7))^1)*((1+(LS8))^1)*((1+(LS9))^1)*((1+(LS10))^1)*((1+(LS11))^1)*((1+(LS12))^1)*((1+(LS13))^1)*((1+(LS14))^1)*((1+(LS15))^1))/((1+('DIVIDEND VALUATION'!$B$42+'DIVIDEND VALUATION'!$B$43))^15)+(('DIVIDEND VALUATION'!$J$3*((1+(LS1))^1)*((1+(LS2))^1)*((1+(LS3))^1)*((1+(LS4))^1)*((1+(LS5))^1)*((1+(LS6))^1)*((1+(LS7))^1)*((1+(LS8))^1)*((1+(LS9))^1)*((1+(LS10))^1)*((1+(LS11))^1)*((1+(LS12))^1)*((1+(LS13))^1)*((1+(LS14))^1)*((1+(LS15))^1))/((1+('DIVIDEND VALUATION'!$B$42+'DIVIDEND VALUATION'!$B$43))^15)/('DIVIDEND VALUATION'!$B$42-'DIVIDEND VALUATION'!$B$43)))))</f>
        <v>99.519842911748896</v>
      </c>
      <c r="LT16" s="32">
        <f ca="1">SUM(((('DIVIDEND VALUATION'!$J$3*((1+(LT1))^1))/((1+('DIVIDEND VALUATION'!$B$42+'DIVIDEND VALUATION'!$B$43))^1)+('DIVIDEND VALUATION'!$J$3*((1+(LT1))^1)*((1+(LT2))^1))/((1+('DIVIDEND VALUATION'!$B$42+'DIVIDEND VALUATION'!$B$43))^2)+('DIVIDEND VALUATION'!$J$3*((1+(LT1))^1)*((1+(LT2))^1)*((1+(LT3))^1))/((1+('DIVIDEND VALUATION'!$B$42+'DIVIDEND VALUATION'!$B$43))^3)+('DIVIDEND VALUATION'!$J$3*((1+(LT1))^1)*((1+(LT2))^1)*((1+(LT3))^1)*((1+(LT4))^1))/((1+('DIVIDEND VALUATION'!$B$42+'DIVIDEND VALUATION'!$B$43))^4)+('DIVIDEND VALUATION'!$J$3*((1+(LT1))^1)*((1+(LT2))^1)*((1+(LT3))^1)*((1+(LT4))^1)*((1+(LT5))^1))/((1+('DIVIDEND VALUATION'!$B$42+'DIVIDEND VALUATION'!$B$43))^5)+('DIVIDEND VALUATION'!$J$3*((1+(LT1))^1)*((1+(LT2))^1)*((1+(LT3))^1)*((1+(LT4))^1)*((1+(LT5))^1)*((1+(LT6))^1))/((1+('DIVIDEND VALUATION'!$B$42+'DIVIDEND VALUATION'!$B$43))^6)+('DIVIDEND VALUATION'!$J$3*((1+(LT1))^1)*((1+(LT2))^1)*((1+(LT3))^1)*((1+(LT4))^1)*((1+(LT5))^1)*((1+(LT6))^1)*((1+(LT7))^1))/((1+('DIVIDEND VALUATION'!$B$42+'DIVIDEND VALUATION'!$B$43))^7)+('DIVIDEND VALUATION'!$J$3*((1+(LT1))^1)*((1+(LT2))^1)*((1+(LT3))^1)*((1+(LT4))^1)*((1+(LT5))^1)*((1+(LT6))^1)*((1+(LT7))^1)*((1+(LT8))^1))/((1+('DIVIDEND VALUATION'!$B$42+'DIVIDEND VALUATION'!$B$43))^8)+('DIVIDEND VALUATION'!$J$3*((1+(LT1))^1)*((1+(LT2))^1)*((1+(LT3))^1)*((1+(LT4))^1)*((1+(LT5))^1)*((1+(LT6))^1)*((1+(LT7))^1)*((1+(LT8))^1)*((1+(LT9))^1))/((1+('DIVIDEND VALUATION'!$B$42+'DIVIDEND VALUATION'!$B$43))^9)+('DIVIDEND VALUATION'!$J$3*((1+(LT1))^1)*((1+(LT2))^1)*((1+(LT3))^1)*((1+(LT4))^1)*((1+(LT5))^1)*((1+(LT6))^1)*((1+(LT7))^1)*((1+(LT8))^1)*((1+(LT9))^1)*((1+(LT10))^1))/((1+('DIVIDEND VALUATION'!$B$42+'DIVIDEND VALUATION'!$B$43))^10)+('DIVIDEND VALUATION'!$J$3*((1+(LT1))^1)*((1+(LT2))^1)*((1+(LT3))^1)*((1+(LT4))^1)*((1+(LT5))^1)*((1+(LT6))^1)*((1+(LT7))^1)*((1+(LT8))^1)*((1+(LT9))^1)*((1+(LT10))^1)*((1+(LT11))^1))/((1+('DIVIDEND VALUATION'!$B$42+'DIVIDEND VALUATION'!$B$43))^11)+('DIVIDEND VALUATION'!$J$3*((1+(LT1))^1)*((1+(LT2))^1)*((1+(LT3))^1)*((1+(LT4))^1)*((1+(LT5))^1)*((1+(LT6))^1)*((1+(LT7))^1)*((1+(LT8))^1)*((1+(LT9))^1)*((1+(LT10))^1)*((1+(LT11))^1)*((1+(LT12))^1))/((1+('DIVIDEND VALUATION'!$B$42+'DIVIDEND VALUATION'!$B$43))^12)+('DIVIDEND VALUATION'!$J$3*((1+(LT1))^1)*((1+(LT2))^1)*((1+(LT3))^1)*((1+(LT4))^1)*((1+(LT5))^1)*((1+(LT6))^1)*((1+(LT7))^1)*((1+(LT8))^1)*((1+(LT9))^1)*((1+(LT10))^1)*((1+(LT11))^1)*((1+(LT12))^1)*((1+(LT13))^1))/((1+('DIVIDEND VALUATION'!$B$42+'DIVIDEND VALUATION'!$B$43))^13)+('DIVIDEND VALUATION'!$J$3*((1+(LT1))^1)*((1+(LT2))^1)*((1+(LT3))^1)*((1+(LT4))^1)*((1+(LT5))^1)*((1+(LT6))^1)*((1+(LT7))^1)*((1+(LT8))^1)*((1+(LT9))^1)*((1+(LT10))^1)*((1+(LT11))^1)*((1+(LT12))^1)*((1+(LT13))^1)*((1+(LT14))^1))/((1+('DIVIDEND VALUATION'!$B$42+'DIVIDEND VALUATION'!$B$43))^14)+('DIVIDEND VALUATION'!$J$3*((1+(LT1))^1)*((1+(LT2))^1)*((1+(LT3))^1)*((1+(LT4))^1)*((1+(LT5))^1)*((1+(LT6))^1)*((1+(LT7))^1)*((1+(LT8))^1)*((1+(LT9))^1)*((1+(LT10))^1)*((1+(LT11))^1)*((1+(LT12))^1)*((1+(LT13))^1)*((1+(LT14))^1)*((1+(LT15))^1))/((1+('DIVIDEND VALUATION'!$B$42+'DIVIDEND VALUATION'!$B$43))^15)+(('DIVIDEND VALUATION'!$J$3*((1+(LT1))^1)*((1+(LT2))^1)*((1+(LT3))^1)*((1+(LT4))^1)*((1+(LT5))^1)*((1+(LT6))^1)*((1+(LT7))^1)*((1+(LT8))^1)*((1+(LT9))^1)*((1+(LT10))^1)*((1+(LT11))^1)*((1+(LT12))^1)*((1+(LT13))^1)*((1+(LT14))^1)*((1+(LT15))^1))/((1+('DIVIDEND VALUATION'!$B$42+'DIVIDEND VALUATION'!$B$43))^15)/('DIVIDEND VALUATION'!$B$42-'DIVIDEND VALUATION'!$B$43)))))</f>
        <v>36.34207146183649</v>
      </c>
      <c r="LU16" s="32">
        <f ca="1">SUM(((('DIVIDEND VALUATION'!$J$3*((1+(LU1))^1))/((1+('DIVIDEND VALUATION'!$B$42+'DIVIDEND VALUATION'!$B$43))^1)+('DIVIDEND VALUATION'!$J$3*((1+(LU1))^1)*((1+(LU2))^1))/((1+('DIVIDEND VALUATION'!$B$42+'DIVIDEND VALUATION'!$B$43))^2)+('DIVIDEND VALUATION'!$J$3*((1+(LU1))^1)*((1+(LU2))^1)*((1+(LU3))^1))/((1+('DIVIDEND VALUATION'!$B$42+'DIVIDEND VALUATION'!$B$43))^3)+('DIVIDEND VALUATION'!$J$3*((1+(LU1))^1)*((1+(LU2))^1)*((1+(LU3))^1)*((1+(LU4))^1))/((1+('DIVIDEND VALUATION'!$B$42+'DIVIDEND VALUATION'!$B$43))^4)+('DIVIDEND VALUATION'!$J$3*((1+(LU1))^1)*((1+(LU2))^1)*((1+(LU3))^1)*((1+(LU4))^1)*((1+(LU5))^1))/((1+('DIVIDEND VALUATION'!$B$42+'DIVIDEND VALUATION'!$B$43))^5)+('DIVIDEND VALUATION'!$J$3*((1+(LU1))^1)*((1+(LU2))^1)*((1+(LU3))^1)*((1+(LU4))^1)*((1+(LU5))^1)*((1+(LU6))^1))/((1+('DIVIDEND VALUATION'!$B$42+'DIVIDEND VALUATION'!$B$43))^6)+('DIVIDEND VALUATION'!$J$3*((1+(LU1))^1)*((1+(LU2))^1)*((1+(LU3))^1)*((1+(LU4))^1)*((1+(LU5))^1)*((1+(LU6))^1)*((1+(LU7))^1))/((1+('DIVIDEND VALUATION'!$B$42+'DIVIDEND VALUATION'!$B$43))^7)+('DIVIDEND VALUATION'!$J$3*((1+(LU1))^1)*((1+(LU2))^1)*((1+(LU3))^1)*((1+(LU4))^1)*((1+(LU5))^1)*((1+(LU6))^1)*((1+(LU7))^1)*((1+(LU8))^1))/((1+('DIVIDEND VALUATION'!$B$42+'DIVIDEND VALUATION'!$B$43))^8)+('DIVIDEND VALUATION'!$J$3*((1+(LU1))^1)*((1+(LU2))^1)*((1+(LU3))^1)*((1+(LU4))^1)*((1+(LU5))^1)*((1+(LU6))^1)*((1+(LU7))^1)*((1+(LU8))^1)*((1+(LU9))^1))/((1+('DIVIDEND VALUATION'!$B$42+'DIVIDEND VALUATION'!$B$43))^9)+('DIVIDEND VALUATION'!$J$3*((1+(LU1))^1)*((1+(LU2))^1)*((1+(LU3))^1)*((1+(LU4))^1)*((1+(LU5))^1)*((1+(LU6))^1)*((1+(LU7))^1)*((1+(LU8))^1)*((1+(LU9))^1)*((1+(LU10))^1))/((1+('DIVIDEND VALUATION'!$B$42+'DIVIDEND VALUATION'!$B$43))^10)+('DIVIDEND VALUATION'!$J$3*((1+(LU1))^1)*((1+(LU2))^1)*((1+(LU3))^1)*((1+(LU4))^1)*((1+(LU5))^1)*((1+(LU6))^1)*((1+(LU7))^1)*((1+(LU8))^1)*((1+(LU9))^1)*((1+(LU10))^1)*((1+(LU11))^1))/((1+('DIVIDEND VALUATION'!$B$42+'DIVIDEND VALUATION'!$B$43))^11)+('DIVIDEND VALUATION'!$J$3*((1+(LU1))^1)*((1+(LU2))^1)*((1+(LU3))^1)*((1+(LU4))^1)*((1+(LU5))^1)*((1+(LU6))^1)*((1+(LU7))^1)*((1+(LU8))^1)*((1+(LU9))^1)*((1+(LU10))^1)*((1+(LU11))^1)*((1+(LU12))^1))/((1+('DIVIDEND VALUATION'!$B$42+'DIVIDEND VALUATION'!$B$43))^12)+('DIVIDEND VALUATION'!$J$3*((1+(LU1))^1)*((1+(LU2))^1)*((1+(LU3))^1)*((1+(LU4))^1)*((1+(LU5))^1)*((1+(LU6))^1)*((1+(LU7))^1)*((1+(LU8))^1)*((1+(LU9))^1)*((1+(LU10))^1)*((1+(LU11))^1)*((1+(LU12))^1)*((1+(LU13))^1))/((1+('DIVIDEND VALUATION'!$B$42+'DIVIDEND VALUATION'!$B$43))^13)+('DIVIDEND VALUATION'!$J$3*((1+(LU1))^1)*((1+(LU2))^1)*((1+(LU3))^1)*((1+(LU4))^1)*((1+(LU5))^1)*((1+(LU6))^1)*((1+(LU7))^1)*((1+(LU8))^1)*((1+(LU9))^1)*((1+(LU10))^1)*((1+(LU11))^1)*((1+(LU12))^1)*((1+(LU13))^1)*((1+(LU14))^1))/((1+('DIVIDEND VALUATION'!$B$42+'DIVIDEND VALUATION'!$B$43))^14)+('DIVIDEND VALUATION'!$J$3*((1+(LU1))^1)*((1+(LU2))^1)*((1+(LU3))^1)*((1+(LU4))^1)*((1+(LU5))^1)*((1+(LU6))^1)*((1+(LU7))^1)*((1+(LU8))^1)*((1+(LU9))^1)*((1+(LU10))^1)*((1+(LU11))^1)*((1+(LU12))^1)*((1+(LU13))^1)*((1+(LU14))^1)*((1+(LU15))^1))/((1+('DIVIDEND VALUATION'!$B$42+'DIVIDEND VALUATION'!$B$43))^15)+(('DIVIDEND VALUATION'!$J$3*((1+(LU1))^1)*((1+(LU2))^1)*((1+(LU3))^1)*((1+(LU4))^1)*((1+(LU5))^1)*((1+(LU6))^1)*((1+(LU7))^1)*((1+(LU8))^1)*((1+(LU9))^1)*((1+(LU10))^1)*((1+(LU11))^1)*((1+(LU12))^1)*((1+(LU13))^1)*((1+(LU14))^1)*((1+(LU15))^1))/((1+('DIVIDEND VALUATION'!$B$42+'DIVIDEND VALUATION'!$B$43))^15)/('DIVIDEND VALUATION'!$B$42-'DIVIDEND VALUATION'!$B$43)))))</f>
        <v>46.511720892272294</v>
      </c>
      <c r="LV16" s="32">
        <f ca="1">SUM(((('DIVIDEND VALUATION'!$J$3*((1+(LV1))^1))/((1+('DIVIDEND VALUATION'!$B$42+'DIVIDEND VALUATION'!$B$43))^1)+('DIVIDEND VALUATION'!$J$3*((1+(LV1))^1)*((1+(LV2))^1))/((1+('DIVIDEND VALUATION'!$B$42+'DIVIDEND VALUATION'!$B$43))^2)+('DIVIDEND VALUATION'!$J$3*((1+(LV1))^1)*((1+(LV2))^1)*((1+(LV3))^1))/((1+('DIVIDEND VALUATION'!$B$42+'DIVIDEND VALUATION'!$B$43))^3)+('DIVIDEND VALUATION'!$J$3*((1+(LV1))^1)*((1+(LV2))^1)*((1+(LV3))^1)*((1+(LV4))^1))/((1+('DIVIDEND VALUATION'!$B$42+'DIVIDEND VALUATION'!$B$43))^4)+('DIVIDEND VALUATION'!$J$3*((1+(LV1))^1)*((1+(LV2))^1)*((1+(LV3))^1)*((1+(LV4))^1)*((1+(LV5))^1))/((1+('DIVIDEND VALUATION'!$B$42+'DIVIDEND VALUATION'!$B$43))^5)+('DIVIDEND VALUATION'!$J$3*((1+(LV1))^1)*((1+(LV2))^1)*((1+(LV3))^1)*((1+(LV4))^1)*((1+(LV5))^1)*((1+(LV6))^1))/((1+('DIVIDEND VALUATION'!$B$42+'DIVIDEND VALUATION'!$B$43))^6)+('DIVIDEND VALUATION'!$J$3*((1+(LV1))^1)*((1+(LV2))^1)*((1+(LV3))^1)*((1+(LV4))^1)*((1+(LV5))^1)*((1+(LV6))^1)*((1+(LV7))^1))/((1+('DIVIDEND VALUATION'!$B$42+'DIVIDEND VALUATION'!$B$43))^7)+('DIVIDEND VALUATION'!$J$3*((1+(LV1))^1)*((1+(LV2))^1)*((1+(LV3))^1)*((1+(LV4))^1)*((1+(LV5))^1)*((1+(LV6))^1)*((1+(LV7))^1)*((1+(LV8))^1))/((1+('DIVIDEND VALUATION'!$B$42+'DIVIDEND VALUATION'!$B$43))^8)+('DIVIDEND VALUATION'!$J$3*((1+(LV1))^1)*((1+(LV2))^1)*((1+(LV3))^1)*((1+(LV4))^1)*((1+(LV5))^1)*((1+(LV6))^1)*((1+(LV7))^1)*((1+(LV8))^1)*((1+(LV9))^1))/((1+('DIVIDEND VALUATION'!$B$42+'DIVIDEND VALUATION'!$B$43))^9)+('DIVIDEND VALUATION'!$J$3*((1+(LV1))^1)*((1+(LV2))^1)*((1+(LV3))^1)*((1+(LV4))^1)*((1+(LV5))^1)*((1+(LV6))^1)*((1+(LV7))^1)*((1+(LV8))^1)*((1+(LV9))^1)*((1+(LV10))^1))/((1+('DIVIDEND VALUATION'!$B$42+'DIVIDEND VALUATION'!$B$43))^10)+('DIVIDEND VALUATION'!$J$3*((1+(LV1))^1)*((1+(LV2))^1)*((1+(LV3))^1)*((1+(LV4))^1)*((1+(LV5))^1)*((1+(LV6))^1)*((1+(LV7))^1)*((1+(LV8))^1)*((1+(LV9))^1)*((1+(LV10))^1)*((1+(LV11))^1))/((1+('DIVIDEND VALUATION'!$B$42+'DIVIDEND VALUATION'!$B$43))^11)+('DIVIDEND VALUATION'!$J$3*((1+(LV1))^1)*((1+(LV2))^1)*((1+(LV3))^1)*((1+(LV4))^1)*((1+(LV5))^1)*((1+(LV6))^1)*((1+(LV7))^1)*((1+(LV8))^1)*((1+(LV9))^1)*((1+(LV10))^1)*((1+(LV11))^1)*((1+(LV12))^1))/((1+('DIVIDEND VALUATION'!$B$42+'DIVIDEND VALUATION'!$B$43))^12)+('DIVIDEND VALUATION'!$J$3*((1+(LV1))^1)*((1+(LV2))^1)*((1+(LV3))^1)*((1+(LV4))^1)*((1+(LV5))^1)*((1+(LV6))^1)*((1+(LV7))^1)*((1+(LV8))^1)*((1+(LV9))^1)*((1+(LV10))^1)*((1+(LV11))^1)*((1+(LV12))^1)*((1+(LV13))^1))/((1+('DIVIDEND VALUATION'!$B$42+'DIVIDEND VALUATION'!$B$43))^13)+('DIVIDEND VALUATION'!$J$3*((1+(LV1))^1)*((1+(LV2))^1)*((1+(LV3))^1)*((1+(LV4))^1)*((1+(LV5))^1)*((1+(LV6))^1)*((1+(LV7))^1)*((1+(LV8))^1)*((1+(LV9))^1)*((1+(LV10))^1)*((1+(LV11))^1)*((1+(LV12))^1)*((1+(LV13))^1)*((1+(LV14))^1))/((1+('DIVIDEND VALUATION'!$B$42+'DIVIDEND VALUATION'!$B$43))^14)+('DIVIDEND VALUATION'!$J$3*((1+(LV1))^1)*((1+(LV2))^1)*((1+(LV3))^1)*((1+(LV4))^1)*((1+(LV5))^1)*((1+(LV6))^1)*((1+(LV7))^1)*((1+(LV8))^1)*((1+(LV9))^1)*((1+(LV10))^1)*((1+(LV11))^1)*((1+(LV12))^1)*((1+(LV13))^1)*((1+(LV14))^1)*((1+(LV15))^1))/((1+('DIVIDEND VALUATION'!$B$42+'DIVIDEND VALUATION'!$B$43))^15)+(('DIVIDEND VALUATION'!$J$3*((1+(LV1))^1)*((1+(LV2))^1)*((1+(LV3))^1)*((1+(LV4))^1)*((1+(LV5))^1)*((1+(LV6))^1)*((1+(LV7))^1)*((1+(LV8))^1)*((1+(LV9))^1)*((1+(LV10))^1)*((1+(LV11))^1)*((1+(LV12))^1)*((1+(LV13))^1)*((1+(LV14))^1)*((1+(LV15))^1))/((1+('DIVIDEND VALUATION'!$B$42+'DIVIDEND VALUATION'!$B$43))^15)/('DIVIDEND VALUATION'!$B$42-'DIVIDEND VALUATION'!$B$43)))))</f>
        <v>53.1504440245876</v>
      </c>
      <c r="LW16" s="32">
        <f ca="1">SUM(((('DIVIDEND VALUATION'!$J$3*((1+(LW1))^1))/((1+('DIVIDEND VALUATION'!$B$42+'DIVIDEND VALUATION'!$B$43))^1)+('DIVIDEND VALUATION'!$J$3*((1+(LW1))^1)*((1+(LW2))^1))/((1+('DIVIDEND VALUATION'!$B$42+'DIVIDEND VALUATION'!$B$43))^2)+('DIVIDEND VALUATION'!$J$3*((1+(LW1))^1)*((1+(LW2))^1)*((1+(LW3))^1))/((1+('DIVIDEND VALUATION'!$B$42+'DIVIDEND VALUATION'!$B$43))^3)+('DIVIDEND VALUATION'!$J$3*((1+(LW1))^1)*((1+(LW2))^1)*((1+(LW3))^1)*((1+(LW4))^1))/((1+('DIVIDEND VALUATION'!$B$42+'DIVIDEND VALUATION'!$B$43))^4)+('DIVIDEND VALUATION'!$J$3*((1+(LW1))^1)*((1+(LW2))^1)*((1+(LW3))^1)*((1+(LW4))^1)*((1+(LW5))^1))/((1+('DIVIDEND VALUATION'!$B$42+'DIVIDEND VALUATION'!$B$43))^5)+('DIVIDEND VALUATION'!$J$3*((1+(LW1))^1)*((1+(LW2))^1)*((1+(LW3))^1)*((1+(LW4))^1)*((1+(LW5))^1)*((1+(LW6))^1))/((1+('DIVIDEND VALUATION'!$B$42+'DIVIDEND VALUATION'!$B$43))^6)+('DIVIDEND VALUATION'!$J$3*((1+(LW1))^1)*((1+(LW2))^1)*((1+(LW3))^1)*((1+(LW4))^1)*((1+(LW5))^1)*((1+(LW6))^1)*((1+(LW7))^1))/((1+('DIVIDEND VALUATION'!$B$42+'DIVIDEND VALUATION'!$B$43))^7)+('DIVIDEND VALUATION'!$J$3*((1+(LW1))^1)*((1+(LW2))^1)*((1+(LW3))^1)*((1+(LW4))^1)*((1+(LW5))^1)*((1+(LW6))^1)*((1+(LW7))^1)*((1+(LW8))^1))/((1+('DIVIDEND VALUATION'!$B$42+'DIVIDEND VALUATION'!$B$43))^8)+('DIVIDEND VALUATION'!$J$3*((1+(LW1))^1)*((1+(LW2))^1)*((1+(LW3))^1)*((1+(LW4))^1)*((1+(LW5))^1)*((1+(LW6))^1)*((1+(LW7))^1)*((1+(LW8))^1)*((1+(LW9))^1))/((1+('DIVIDEND VALUATION'!$B$42+'DIVIDEND VALUATION'!$B$43))^9)+('DIVIDEND VALUATION'!$J$3*((1+(LW1))^1)*((1+(LW2))^1)*((1+(LW3))^1)*((1+(LW4))^1)*((1+(LW5))^1)*((1+(LW6))^1)*((1+(LW7))^1)*((1+(LW8))^1)*((1+(LW9))^1)*((1+(LW10))^1))/((1+('DIVIDEND VALUATION'!$B$42+'DIVIDEND VALUATION'!$B$43))^10)+('DIVIDEND VALUATION'!$J$3*((1+(LW1))^1)*((1+(LW2))^1)*((1+(LW3))^1)*((1+(LW4))^1)*((1+(LW5))^1)*((1+(LW6))^1)*((1+(LW7))^1)*((1+(LW8))^1)*((1+(LW9))^1)*((1+(LW10))^1)*((1+(LW11))^1))/((1+('DIVIDEND VALUATION'!$B$42+'DIVIDEND VALUATION'!$B$43))^11)+('DIVIDEND VALUATION'!$J$3*((1+(LW1))^1)*((1+(LW2))^1)*((1+(LW3))^1)*((1+(LW4))^1)*((1+(LW5))^1)*((1+(LW6))^1)*((1+(LW7))^1)*((1+(LW8))^1)*((1+(LW9))^1)*((1+(LW10))^1)*((1+(LW11))^1)*((1+(LW12))^1))/((1+('DIVIDEND VALUATION'!$B$42+'DIVIDEND VALUATION'!$B$43))^12)+('DIVIDEND VALUATION'!$J$3*((1+(LW1))^1)*((1+(LW2))^1)*((1+(LW3))^1)*((1+(LW4))^1)*((1+(LW5))^1)*((1+(LW6))^1)*((1+(LW7))^1)*((1+(LW8))^1)*((1+(LW9))^1)*((1+(LW10))^1)*((1+(LW11))^1)*((1+(LW12))^1)*((1+(LW13))^1))/((1+('DIVIDEND VALUATION'!$B$42+'DIVIDEND VALUATION'!$B$43))^13)+('DIVIDEND VALUATION'!$J$3*((1+(LW1))^1)*((1+(LW2))^1)*((1+(LW3))^1)*((1+(LW4))^1)*((1+(LW5))^1)*((1+(LW6))^1)*((1+(LW7))^1)*((1+(LW8))^1)*((1+(LW9))^1)*((1+(LW10))^1)*((1+(LW11))^1)*((1+(LW12))^1)*((1+(LW13))^1)*((1+(LW14))^1))/((1+('DIVIDEND VALUATION'!$B$42+'DIVIDEND VALUATION'!$B$43))^14)+('DIVIDEND VALUATION'!$J$3*((1+(LW1))^1)*((1+(LW2))^1)*((1+(LW3))^1)*((1+(LW4))^1)*((1+(LW5))^1)*((1+(LW6))^1)*((1+(LW7))^1)*((1+(LW8))^1)*((1+(LW9))^1)*((1+(LW10))^1)*((1+(LW11))^1)*((1+(LW12))^1)*((1+(LW13))^1)*((1+(LW14))^1)*((1+(LW15))^1))/((1+('DIVIDEND VALUATION'!$B$42+'DIVIDEND VALUATION'!$B$43))^15)+(('DIVIDEND VALUATION'!$J$3*((1+(LW1))^1)*((1+(LW2))^1)*((1+(LW3))^1)*((1+(LW4))^1)*((1+(LW5))^1)*((1+(LW6))^1)*((1+(LW7))^1)*((1+(LW8))^1)*((1+(LW9))^1)*((1+(LW10))^1)*((1+(LW11))^1)*((1+(LW12))^1)*((1+(LW13))^1)*((1+(LW14))^1)*((1+(LW15))^1))/((1+('DIVIDEND VALUATION'!$B$42+'DIVIDEND VALUATION'!$B$43))^15)/('DIVIDEND VALUATION'!$B$42-'DIVIDEND VALUATION'!$B$43)))))</f>
        <v>58.669356651841525</v>
      </c>
      <c r="LX16" s="32">
        <f ca="1">SUM(((('DIVIDEND VALUATION'!$J$3*((1+(LX1))^1))/((1+('DIVIDEND VALUATION'!$B$42+'DIVIDEND VALUATION'!$B$43))^1)+('DIVIDEND VALUATION'!$J$3*((1+(LX1))^1)*((1+(LX2))^1))/((1+('DIVIDEND VALUATION'!$B$42+'DIVIDEND VALUATION'!$B$43))^2)+('DIVIDEND VALUATION'!$J$3*((1+(LX1))^1)*((1+(LX2))^1)*((1+(LX3))^1))/((1+('DIVIDEND VALUATION'!$B$42+'DIVIDEND VALUATION'!$B$43))^3)+('DIVIDEND VALUATION'!$J$3*((1+(LX1))^1)*((1+(LX2))^1)*((1+(LX3))^1)*((1+(LX4))^1))/((1+('DIVIDEND VALUATION'!$B$42+'DIVIDEND VALUATION'!$B$43))^4)+('DIVIDEND VALUATION'!$J$3*((1+(LX1))^1)*((1+(LX2))^1)*((1+(LX3))^1)*((1+(LX4))^1)*((1+(LX5))^1))/((1+('DIVIDEND VALUATION'!$B$42+'DIVIDEND VALUATION'!$B$43))^5)+('DIVIDEND VALUATION'!$J$3*((1+(LX1))^1)*((1+(LX2))^1)*((1+(LX3))^1)*((1+(LX4))^1)*((1+(LX5))^1)*((1+(LX6))^1))/((1+('DIVIDEND VALUATION'!$B$42+'DIVIDEND VALUATION'!$B$43))^6)+('DIVIDEND VALUATION'!$J$3*((1+(LX1))^1)*((1+(LX2))^1)*((1+(LX3))^1)*((1+(LX4))^1)*((1+(LX5))^1)*((1+(LX6))^1)*((1+(LX7))^1))/((1+('DIVIDEND VALUATION'!$B$42+'DIVIDEND VALUATION'!$B$43))^7)+('DIVIDEND VALUATION'!$J$3*((1+(LX1))^1)*((1+(LX2))^1)*((1+(LX3))^1)*((1+(LX4))^1)*((1+(LX5))^1)*((1+(LX6))^1)*((1+(LX7))^1)*((1+(LX8))^1))/((1+('DIVIDEND VALUATION'!$B$42+'DIVIDEND VALUATION'!$B$43))^8)+('DIVIDEND VALUATION'!$J$3*((1+(LX1))^1)*((1+(LX2))^1)*((1+(LX3))^1)*((1+(LX4))^1)*((1+(LX5))^1)*((1+(LX6))^1)*((1+(LX7))^1)*((1+(LX8))^1)*((1+(LX9))^1))/((1+('DIVIDEND VALUATION'!$B$42+'DIVIDEND VALUATION'!$B$43))^9)+('DIVIDEND VALUATION'!$J$3*((1+(LX1))^1)*((1+(LX2))^1)*((1+(LX3))^1)*((1+(LX4))^1)*((1+(LX5))^1)*((1+(LX6))^1)*((1+(LX7))^1)*((1+(LX8))^1)*((1+(LX9))^1)*((1+(LX10))^1))/((1+('DIVIDEND VALUATION'!$B$42+'DIVIDEND VALUATION'!$B$43))^10)+('DIVIDEND VALUATION'!$J$3*((1+(LX1))^1)*((1+(LX2))^1)*((1+(LX3))^1)*((1+(LX4))^1)*((1+(LX5))^1)*((1+(LX6))^1)*((1+(LX7))^1)*((1+(LX8))^1)*((1+(LX9))^1)*((1+(LX10))^1)*((1+(LX11))^1))/((1+('DIVIDEND VALUATION'!$B$42+'DIVIDEND VALUATION'!$B$43))^11)+('DIVIDEND VALUATION'!$J$3*((1+(LX1))^1)*((1+(LX2))^1)*((1+(LX3))^1)*((1+(LX4))^1)*((1+(LX5))^1)*((1+(LX6))^1)*((1+(LX7))^1)*((1+(LX8))^1)*((1+(LX9))^1)*((1+(LX10))^1)*((1+(LX11))^1)*((1+(LX12))^1))/((1+('DIVIDEND VALUATION'!$B$42+'DIVIDEND VALUATION'!$B$43))^12)+('DIVIDEND VALUATION'!$J$3*((1+(LX1))^1)*((1+(LX2))^1)*((1+(LX3))^1)*((1+(LX4))^1)*((1+(LX5))^1)*((1+(LX6))^1)*((1+(LX7))^1)*((1+(LX8))^1)*((1+(LX9))^1)*((1+(LX10))^1)*((1+(LX11))^1)*((1+(LX12))^1)*((1+(LX13))^1))/((1+('DIVIDEND VALUATION'!$B$42+'DIVIDEND VALUATION'!$B$43))^13)+('DIVIDEND VALUATION'!$J$3*((1+(LX1))^1)*((1+(LX2))^1)*((1+(LX3))^1)*((1+(LX4))^1)*((1+(LX5))^1)*((1+(LX6))^1)*((1+(LX7))^1)*((1+(LX8))^1)*((1+(LX9))^1)*((1+(LX10))^1)*((1+(LX11))^1)*((1+(LX12))^1)*((1+(LX13))^1)*((1+(LX14))^1))/((1+('DIVIDEND VALUATION'!$B$42+'DIVIDEND VALUATION'!$B$43))^14)+('DIVIDEND VALUATION'!$J$3*((1+(LX1))^1)*((1+(LX2))^1)*((1+(LX3))^1)*((1+(LX4))^1)*((1+(LX5))^1)*((1+(LX6))^1)*((1+(LX7))^1)*((1+(LX8))^1)*((1+(LX9))^1)*((1+(LX10))^1)*((1+(LX11))^1)*((1+(LX12))^1)*((1+(LX13))^1)*((1+(LX14))^1)*((1+(LX15))^1))/((1+('DIVIDEND VALUATION'!$B$42+'DIVIDEND VALUATION'!$B$43))^15)+(('DIVIDEND VALUATION'!$J$3*((1+(LX1))^1)*((1+(LX2))^1)*((1+(LX3))^1)*((1+(LX4))^1)*((1+(LX5))^1)*((1+(LX6))^1)*((1+(LX7))^1)*((1+(LX8))^1)*((1+(LX9))^1)*((1+(LX10))^1)*((1+(LX11))^1)*((1+(LX12))^1)*((1+(LX13))^1)*((1+(LX14))^1)*((1+(LX15))^1))/((1+('DIVIDEND VALUATION'!$B$42+'DIVIDEND VALUATION'!$B$43))^15)/('DIVIDEND VALUATION'!$B$42-'DIVIDEND VALUATION'!$B$43)))))</f>
        <v>32.60916165833634</v>
      </c>
      <c r="LY16" s="32">
        <f ca="1">SUM(((('DIVIDEND VALUATION'!$J$3*((1+(LY1))^1))/((1+('DIVIDEND VALUATION'!$B$42+'DIVIDEND VALUATION'!$B$43))^1)+('DIVIDEND VALUATION'!$J$3*((1+(LY1))^1)*((1+(LY2))^1))/((1+('DIVIDEND VALUATION'!$B$42+'DIVIDEND VALUATION'!$B$43))^2)+('DIVIDEND VALUATION'!$J$3*((1+(LY1))^1)*((1+(LY2))^1)*((1+(LY3))^1))/((1+('DIVIDEND VALUATION'!$B$42+'DIVIDEND VALUATION'!$B$43))^3)+('DIVIDEND VALUATION'!$J$3*((1+(LY1))^1)*((1+(LY2))^1)*((1+(LY3))^1)*((1+(LY4))^1))/((1+('DIVIDEND VALUATION'!$B$42+'DIVIDEND VALUATION'!$B$43))^4)+('DIVIDEND VALUATION'!$J$3*((1+(LY1))^1)*((1+(LY2))^1)*((1+(LY3))^1)*((1+(LY4))^1)*((1+(LY5))^1))/((1+('DIVIDEND VALUATION'!$B$42+'DIVIDEND VALUATION'!$B$43))^5)+('DIVIDEND VALUATION'!$J$3*((1+(LY1))^1)*((1+(LY2))^1)*((1+(LY3))^1)*((1+(LY4))^1)*((1+(LY5))^1)*((1+(LY6))^1))/((1+('DIVIDEND VALUATION'!$B$42+'DIVIDEND VALUATION'!$B$43))^6)+('DIVIDEND VALUATION'!$J$3*((1+(LY1))^1)*((1+(LY2))^1)*((1+(LY3))^1)*((1+(LY4))^1)*((1+(LY5))^1)*((1+(LY6))^1)*((1+(LY7))^1))/((1+('DIVIDEND VALUATION'!$B$42+'DIVIDEND VALUATION'!$B$43))^7)+('DIVIDEND VALUATION'!$J$3*((1+(LY1))^1)*((1+(LY2))^1)*((1+(LY3))^1)*((1+(LY4))^1)*((1+(LY5))^1)*((1+(LY6))^1)*((1+(LY7))^1)*((1+(LY8))^1))/((1+('DIVIDEND VALUATION'!$B$42+'DIVIDEND VALUATION'!$B$43))^8)+('DIVIDEND VALUATION'!$J$3*((1+(LY1))^1)*((1+(LY2))^1)*((1+(LY3))^1)*((1+(LY4))^1)*((1+(LY5))^1)*((1+(LY6))^1)*((1+(LY7))^1)*((1+(LY8))^1)*((1+(LY9))^1))/((1+('DIVIDEND VALUATION'!$B$42+'DIVIDEND VALUATION'!$B$43))^9)+('DIVIDEND VALUATION'!$J$3*((1+(LY1))^1)*((1+(LY2))^1)*((1+(LY3))^1)*((1+(LY4))^1)*((1+(LY5))^1)*((1+(LY6))^1)*((1+(LY7))^1)*((1+(LY8))^1)*((1+(LY9))^1)*((1+(LY10))^1))/((1+('DIVIDEND VALUATION'!$B$42+'DIVIDEND VALUATION'!$B$43))^10)+('DIVIDEND VALUATION'!$J$3*((1+(LY1))^1)*((1+(LY2))^1)*((1+(LY3))^1)*((1+(LY4))^1)*((1+(LY5))^1)*((1+(LY6))^1)*((1+(LY7))^1)*((1+(LY8))^1)*((1+(LY9))^1)*((1+(LY10))^1)*((1+(LY11))^1))/((1+('DIVIDEND VALUATION'!$B$42+'DIVIDEND VALUATION'!$B$43))^11)+('DIVIDEND VALUATION'!$J$3*((1+(LY1))^1)*((1+(LY2))^1)*((1+(LY3))^1)*((1+(LY4))^1)*((1+(LY5))^1)*((1+(LY6))^1)*((1+(LY7))^1)*((1+(LY8))^1)*((1+(LY9))^1)*((1+(LY10))^1)*((1+(LY11))^1)*((1+(LY12))^1))/((1+('DIVIDEND VALUATION'!$B$42+'DIVIDEND VALUATION'!$B$43))^12)+('DIVIDEND VALUATION'!$J$3*((1+(LY1))^1)*((1+(LY2))^1)*((1+(LY3))^1)*((1+(LY4))^1)*((1+(LY5))^1)*((1+(LY6))^1)*((1+(LY7))^1)*((1+(LY8))^1)*((1+(LY9))^1)*((1+(LY10))^1)*((1+(LY11))^1)*((1+(LY12))^1)*((1+(LY13))^1))/((1+('DIVIDEND VALUATION'!$B$42+'DIVIDEND VALUATION'!$B$43))^13)+('DIVIDEND VALUATION'!$J$3*((1+(LY1))^1)*((1+(LY2))^1)*((1+(LY3))^1)*((1+(LY4))^1)*((1+(LY5))^1)*((1+(LY6))^1)*((1+(LY7))^1)*((1+(LY8))^1)*((1+(LY9))^1)*((1+(LY10))^1)*((1+(LY11))^1)*((1+(LY12))^1)*((1+(LY13))^1)*((1+(LY14))^1))/((1+('DIVIDEND VALUATION'!$B$42+'DIVIDEND VALUATION'!$B$43))^14)+('DIVIDEND VALUATION'!$J$3*((1+(LY1))^1)*((1+(LY2))^1)*((1+(LY3))^1)*((1+(LY4))^1)*((1+(LY5))^1)*((1+(LY6))^1)*((1+(LY7))^1)*((1+(LY8))^1)*((1+(LY9))^1)*((1+(LY10))^1)*((1+(LY11))^1)*((1+(LY12))^1)*((1+(LY13))^1)*((1+(LY14))^1)*((1+(LY15))^1))/((1+('DIVIDEND VALUATION'!$B$42+'DIVIDEND VALUATION'!$B$43))^15)+(('DIVIDEND VALUATION'!$J$3*((1+(LY1))^1)*((1+(LY2))^1)*((1+(LY3))^1)*((1+(LY4))^1)*((1+(LY5))^1)*((1+(LY6))^1)*((1+(LY7))^1)*((1+(LY8))^1)*((1+(LY9))^1)*((1+(LY10))^1)*((1+(LY11))^1)*((1+(LY12))^1)*((1+(LY13))^1)*((1+(LY14))^1)*((1+(LY15))^1))/((1+('DIVIDEND VALUATION'!$B$42+'DIVIDEND VALUATION'!$B$43))^15)/('DIVIDEND VALUATION'!$B$42-'DIVIDEND VALUATION'!$B$43)))))</f>
        <v>44.125603957631633</v>
      </c>
      <c r="LZ16" s="32">
        <f ca="1">SUM(((('DIVIDEND VALUATION'!$J$3*((1+(LZ1))^1))/((1+('DIVIDEND VALUATION'!$B$42+'DIVIDEND VALUATION'!$B$43))^1)+('DIVIDEND VALUATION'!$J$3*((1+(LZ1))^1)*((1+(LZ2))^1))/((1+('DIVIDEND VALUATION'!$B$42+'DIVIDEND VALUATION'!$B$43))^2)+('DIVIDEND VALUATION'!$J$3*((1+(LZ1))^1)*((1+(LZ2))^1)*((1+(LZ3))^1))/((1+('DIVIDEND VALUATION'!$B$42+'DIVIDEND VALUATION'!$B$43))^3)+('DIVIDEND VALUATION'!$J$3*((1+(LZ1))^1)*((1+(LZ2))^1)*((1+(LZ3))^1)*((1+(LZ4))^1))/((1+('DIVIDEND VALUATION'!$B$42+'DIVIDEND VALUATION'!$B$43))^4)+('DIVIDEND VALUATION'!$J$3*((1+(LZ1))^1)*((1+(LZ2))^1)*((1+(LZ3))^1)*((1+(LZ4))^1)*((1+(LZ5))^1))/((1+('DIVIDEND VALUATION'!$B$42+'DIVIDEND VALUATION'!$B$43))^5)+('DIVIDEND VALUATION'!$J$3*((1+(LZ1))^1)*((1+(LZ2))^1)*((1+(LZ3))^1)*((1+(LZ4))^1)*((1+(LZ5))^1)*((1+(LZ6))^1))/((1+('DIVIDEND VALUATION'!$B$42+'DIVIDEND VALUATION'!$B$43))^6)+('DIVIDEND VALUATION'!$J$3*((1+(LZ1))^1)*((1+(LZ2))^1)*((1+(LZ3))^1)*((1+(LZ4))^1)*((1+(LZ5))^1)*((1+(LZ6))^1)*((1+(LZ7))^1))/((1+('DIVIDEND VALUATION'!$B$42+'DIVIDEND VALUATION'!$B$43))^7)+('DIVIDEND VALUATION'!$J$3*((1+(LZ1))^1)*((1+(LZ2))^1)*((1+(LZ3))^1)*((1+(LZ4))^1)*((1+(LZ5))^1)*((1+(LZ6))^1)*((1+(LZ7))^1)*((1+(LZ8))^1))/((1+('DIVIDEND VALUATION'!$B$42+'DIVIDEND VALUATION'!$B$43))^8)+('DIVIDEND VALUATION'!$J$3*((1+(LZ1))^1)*((1+(LZ2))^1)*((1+(LZ3))^1)*((1+(LZ4))^1)*((1+(LZ5))^1)*((1+(LZ6))^1)*((1+(LZ7))^1)*((1+(LZ8))^1)*((1+(LZ9))^1))/((1+('DIVIDEND VALUATION'!$B$42+'DIVIDEND VALUATION'!$B$43))^9)+('DIVIDEND VALUATION'!$J$3*((1+(LZ1))^1)*((1+(LZ2))^1)*((1+(LZ3))^1)*((1+(LZ4))^1)*((1+(LZ5))^1)*((1+(LZ6))^1)*((1+(LZ7))^1)*((1+(LZ8))^1)*((1+(LZ9))^1)*((1+(LZ10))^1))/((1+('DIVIDEND VALUATION'!$B$42+'DIVIDEND VALUATION'!$B$43))^10)+('DIVIDEND VALUATION'!$J$3*((1+(LZ1))^1)*((1+(LZ2))^1)*((1+(LZ3))^1)*((1+(LZ4))^1)*((1+(LZ5))^1)*((1+(LZ6))^1)*((1+(LZ7))^1)*((1+(LZ8))^1)*((1+(LZ9))^1)*((1+(LZ10))^1)*((1+(LZ11))^1))/((1+('DIVIDEND VALUATION'!$B$42+'DIVIDEND VALUATION'!$B$43))^11)+('DIVIDEND VALUATION'!$J$3*((1+(LZ1))^1)*((1+(LZ2))^1)*((1+(LZ3))^1)*((1+(LZ4))^1)*((1+(LZ5))^1)*((1+(LZ6))^1)*((1+(LZ7))^1)*((1+(LZ8))^1)*((1+(LZ9))^1)*((1+(LZ10))^1)*((1+(LZ11))^1)*((1+(LZ12))^1))/((1+('DIVIDEND VALUATION'!$B$42+'DIVIDEND VALUATION'!$B$43))^12)+('DIVIDEND VALUATION'!$J$3*((1+(LZ1))^1)*((1+(LZ2))^1)*((1+(LZ3))^1)*((1+(LZ4))^1)*((1+(LZ5))^1)*((1+(LZ6))^1)*((1+(LZ7))^1)*((1+(LZ8))^1)*((1+(LZ9))^1)*((1+(LZ10))^1)*((1+(LZ11))^1)*((1+(LZ12))^1)*((1+(LZ13))^1))/((1+('DIVIDEND VALUATION'!$B$42+'DIVIDEND VALUATION'!$B$43))^13)+('DIVIDEND VALUATION'!$J$3*((1+(LZ1))^1)*((1+(LZ2))^1)*((1+(LZ3))^1)*((1+(LZ4))^1)*((1+(LZ5))^1)*((1+(LZ6))^1)*((1+(LZ7))^1)*((1+(LZ8))^1)*((1+(LZ9))^1)*((1+(LZ10))^1)*((1+(LZ11))^1)*((1+(LZ12))^1)*((1+(LZ13))^1)*((1+(LZ14))^1))/((1+('DIVIDEND VALUATION'!$B$42+'DIVIDEND VALUATION'!$B$43))^14)+('DIVIDEND VALUATION'!$J$3*((1+(LZ1))^1)*((1+(LZ2))^1)*((1+(LZ3))^1)*((1+(LZ4))^1)*((1+(LZ5))^1)*((1+(LZ6))^1)*((1+(LZ7))^1)*((1+(LZ8))^1)*((1+(LZ9))^1)*((1+(LZ10))^1)*((1+(LZ11))^1)*((1+(LZ12))^1)*((1+(LZ13))^1)*((1+(LZ14))^1)*((1+(LZ15))^1))/((1+('DIVIDEND VALUATION'!$B$42+'DIVIDEND VALUATION'!$B$43))^15)+(('DIVIDEND VALUATION'!$J$3*((1+(LZ1))^1)*((1+(LZ2))^1)*((1+(LZ3))^1)*((1+(LZ4))^1)*((1+(LZ5))^1)*((1+(LZ6))^1)*((1+(LZ7))^1)*((1+(LZ8))^1)*((1+(LZ9))^1)*((1+(LZ10))^1)*((1+(LZ11))^1)*((1+(LZ12))^1)*((1+(LZ13))^1)*((1+(LZ14))^1)*((1+(LZ15))^1))/((1+('DIVIDEND VALUATION'!$B$42+'DIVIDEND VALUATION'!$B$43))^15)/('DIVIDEND VALUATION'!$B$42-'DIVIDEND VALUATION'!$B$43)))))</f>
        <v>32.904795960560406</v>
      </c>
      <c r="MA16" s="32">
        <f ca="1">SUM(((('DIVIDEND VALUATION'!$J$3*((1+(MA1))^1))/((1+('DIVIDEND VALUATION'!$B$42+'DIVIDEND VALUATION'!$B$43))^1)+('DIVIDEND VALUATION'!$J$3*((1+(MA1))^1)*((1+(MA2))^1))/((1+('DIVIDEND VALUATION'!$B$42+'DIVIDEND VALUATION'!$B$43))^2)+('DIVIDEND VALUATION'!$J$3*((1+(MA1))^1)*((1+(MA2))^1)*((1+(MA3))^1))/((1+('DIVIDEND VALUATION'!$B$42+'DIVIDEND VALUATION'!$B$43))^3)+('DIVIDEND VALUATION'!$J$3*((1+(MA1))^1)*((1+(MA2))^1)*((1+(MA3))^1)*((1+(MA4))^1))/((1+('DIVIDEND VALUATION'!$B$42+'DIVIDEND VALUATION'!$B$43))^4)+('DIVIDEND VALUATION'!$J$3*((1+(MA1))^1)*((1+(MA2))^1)*((1+(MA3))^1)*((1+(MA4))^1)*((1+(MA5))^1))/((1+('DIVIDEND VALUATION'!$B$42+'DIVIDEND VALUATION'!$B$43))^5)+('DIVIDEND VALUATION'!$J$3*((1+(MA1))^1)*((1+(MA2))^1)*((1+(MA3))^1)*((1+(MA4))^1)*((1+(MA5))^1)*((1+(MA6))^1))/((1+('DIVIDEND VALUATION'!$B$42+'DIVIDEND VALUATION'!$B$43))^6)+('DIVIDEND VALUATION'!$J$3*((1+(MA1))^1)*((1+(MA2))^1)*((1+(MA3))^1)*((1+(MA4))^1)*((1+(MA5))^1)*((1+(MA6))^1)*((1+(MA7))^1))/((1+('DIVIDEND VALUATION'!$B$42+'DIVIDEND VALUATION'!$B$43))^7)+('DIVIDEND VALUATION'!$J$3*((1+(MA1))^1)*((1+(MA2))^1)*((1+(MA3))^1)*((1+(MA4))^1)*((1+(MA5))^1)*((1+(MA6))^1)*((1+(MA7))^1)*((1+(MA8))^1))/((1+('DIVIDEND VALUATION'!$B$42+'DIVIDEND VALUATION'!$B$43))^8)+('DIVIDEND VALUATION'!$J$3*((1+(MA1))^1)*((1+(MA2))^1)*((1+(MA3))^1)*((1+(MA4))^1)*((1+(MA5))^1)*((1+(MA6))^1)*((1+(MA7))^1)*((1+(MA8))^1)*((1+(MA9))^1))/((1+('DIVIDEND VALUATION'!$B$42+'DIVIDEND VALUATION'!$B$43))^9)+('DIVIDEND VALUATION'!$J$3*((1+(MA1))^1)*((1+(MA2))^1)*((1+(MA3))^1)*((1+(MA4))^1)*((1+(MA5))^1)*((1+(MA6))^1)*((1+(MA7))^1)*((1+(MA8))^1)*((1+(MA9))^1)*((1+(MA10))^1))/((1+('DIVIDEND VALUATION'!$B$42+'DIVIDEND VALUATION'!$B$43))^10)+('DIVIDEND VALUATION'!$J$3*((1+(MA1))^1)*((1+(MA2))^1)*((1+(MA3))^1)*((1+(MA4))^1)*((1+(MA5))^1)*((1+(MA6))^1)*((1+(MA7))^1)*((1+(MA8))^1)*((1+(MA9))^1)*((1+(MA10))^1)*((1+(MA11))^1))/((1+('DIVIDEND VALUATION'!$B$42+'DIVIDEND VALUATION'!$B$43))^11)+('DIVIDEND VALUATION'!$J$3*((1+(MA1))^1)*((1+(MA2))^1)*((1+(MA3))^1)*((1+(MA4))^1)*((1+(MA5))^1)*((1+(MA6))^1)*((1+(MA7))^1)*((1+(MA8))^1)*((1+(MA9))^1)*((1+(MA10))^1)*((1+(MA11))^1)*((1+(MA12))^1))/((1+('DIVIDEND VALUATION'!$B$42+'DIVIDEND VALUATION'!$B$43))^12)+('DIVIDEND VALUATION'!$J$3*((1+(MA1))^1)*((1+(MA2))^1)*((1+(MA3))^1)*((1+(MA4))^1)*((1+(MA5))^1)*((1+(MA6))^1)*((1+(MA7))^1)*((1+(MA8))^1)*((1+(MA9))^1)*((1+(MA10))^1)*((1+(MA11))^1)*((1+(MA12))^1)*((1+(MA13))^1))/((1+('DIVIDEND VALUATION'!$B$42+'DIVIDEND VALUATION'!$B$43))^13)+('DIVIDEND VALUATION'!$J$3*((1+(MA1))^1)*((1+(MA2))^1)*((1+(MA3))^1)*((1+(MA4))^1)*((1+(MA5))^1)*((1+(MA6))^1)*((1+(MA7))^1)*((1+(MA8))^1)*((1+(MA9))^1)*((1+(MA10))^1)*((1+(MA11))^1)*((1+(MA12))^1)*((1+(MA13))^1)*((1+(MA14))^1))/((1+('DIVIDEND VALUATION'!$B$42+'DIVIDEND VALUATION'!$B$43))^14)+('DIVIDEND VALUATION'!$J$3*((1+(MA1))^1)*((1+(MA2))^1)*((1+(MA3))^1)*((1+(MA4))^1)*((1+(MA5))^1)*((1+(MA6))^1)*((1+(MA7))^1)*((1+(MA8))^1)*((1+(MA9))^1)*((1+(MA10))^1)*((1+(MA11))^1)*((1+(MA12))^1)*((1+(MA13))^1)*((1+(MA14))^1)*((1+(MA15))^1))/((1+('DIVIDEND VALUATION'!$B$42+'DIVIDEND VALUATION'!$B$43))^15)+(('DIVIDEND VALUATION'!$J$3*((1+(MA1))^1)*((1+(MA2))^1)*((1+(MA3))^1)*((1+(MA4))^1)*((1+(MA5))^1)*((1+(MA6))^1)*((1+(MA7))^1)*((1+(MA8))^1)*((1+(MA9))^1)*((1+(MA10))^1)*((1+(MA11))^1)*((1+(MA12))^1)*((1+(MA13))^1)*((1+(MA14))^1)*((1+(MA15))^1))/((1+('DIVIDEND VALUATION'!$B$42+'DIVIDEND VALUATION'!$B$43))^15)/('DIVIDEND VALUATION'!$B$42-'DIVIDEND VALUATION'!$B$43)))))</f>
        <v>25.839762566634953</v>
      </c>
      <c r="MB16" s="32">
        <f ca="1">SUM(((('DIVIDEND VALUATION'!$J$3*((1+(MB1))^1))/((1+('DIVIDEND VALUATION'!$B$42+'DIVIDEND VALUATION'!$B$43))^1)+('DIVIDEND VALUATION'!$J$3*((1+(MB1))^1)*((1+(MB2))^1))/((1+('DIVIDEND VALUATION'!$B$42+'DIVIDEND VALUATION'!$B$43))^2)+('DIVIDEND VALUATION'!$J$3*((1+(MB1))^1)*((1+(MB2))^1)*((1+(MB3))^1))/((1+('DIVIDEND VALUATION'!$B$42+'DIVIDEND VALUATION'!$B$43))^3)+('DIVIDEND VALUATION'!$J$3*((1+(MB1))^1)*((1+(MB2))^1)*((1+(MB3))^1)*((1+(MB4))^1))/((1+('DIVIDEND VALUATION'!$B$42+'DIVIDEND VALUATION'!$B$43))^4)+('DIVIDEND VALUATION'!$J$3*((1+(MB1))^1)*((1+(MB2))^1)*((1+(MB3))^1)*((1+(MB4))^1)*((1+(MB5))^1))/((1+('DIVIDEND VALUATION'!$B$42+'DIVIDEND VALUATION'!$B$43))^5)+('DIVIDEND VALUATION'!$J$3*((1+(MB1))^1)*((1+(MB2))^1)*((1+(MB3))^1)*((1+(MB4))^1)*((1+(MB5))^1)*((1+(MB6))^1))/((1+('DIVIDEND VALUATION'!$B$42+'DIVIDEND VALUATION'!$B$43))^6)+('DIVIDEND VALUATION'!$J$3*((1+(MB1))^1)*((1+(MB2))^1)*((1+(MB3))^1)*((1+(MB4))^1)*((1+(MB5))^1)*((1+(MB6))^1)*((1+(MB7))^1))/((1+('DIVIDEND VALUATION'!$B$42+'DIVIDEND VALUATION'!$B$43))^7)+('DIVIDEND VALUATION'!$J$3*((1+(MB1))^1)*((1+(MB2))^1)*((1+(MB3))^1)*((1+(MB4))^1)*((1+(MB5))^1)*((1+(MB6))^1)*((1+(MB7))^1)*((1+(MB8))^1))/((1+('DIVIDEND VALUATION'!$B$42+'DIVIDEND VALUATION'!$B$43))^8)+('DIVIDEND VALUATION'!$J$3*((1+(MB1))^1)*((1+(MB2))^1)*((1+(MB3))^1)*((1+(MB4))^1)*((1+(MB5))^1)*((1+(MB6))^1)*((1+(MB7))^1)*((1+(MB8))^1)*((1+(MB9))^1))/((1+('DIVIDEND VALUATION'!$B$42+'DIVIDEND VALUATION'!$B$43))^9)+('DIVIDEND VALUATION'!$J$3*((1+(MB1))^1)*((1+(MB2))^1)*((1+(MB3))^1)*((1+(MB4))^1)*((1+(MB5))^1)*((1+(MB6))^1)*((1+(MB7))^1)*((1+(MB8))^1)*((1+(MB9))^1)*((1+(MB10))^1))/((1+('DIVIDEND VALUATION'!$B$42+'DIVIDEND VALUATION'!$B$43))^10)+('DIVIDEND VALUATION'!$J$3*((1+(MB1))^1)*((1+(MB2))^1)*((1+(MB3))^1)*((1+(MB4))^1)*((1+(MB5))^1)*((1+(MB6))^1)*((1+(MB7))^1)*((1+(MB8))^1)*((1+(MB9))^1)*((1+(MB10))^1)*((1+(MB11))^1))/((1+('DIVIDEND VALUATION'!$B$42+'DIVIDEND VALUATION'!$B$43))^11)+('DIVIDEND VALUATION'!$J$3*((1+(MB1))^1)*((1+(MB2))^1)*((1+(MB3))^1)*((1+(MB4))^1)*((1+(MB5))^1)*((1+(MB6))^1)*((1+(MB7))^1)*((1+(MB8))^1)*((1+(MB9))^1)*((1+(MB10))^1)*((1+(MB11))^1)*((1+(MB12))^1))/((1+('DIVIDEND VALUATION'!$B$42+'DIVIDEND VALUATION'!$B$43))^12)+('DIVIDEND VALUATION'!$J$3*((1+(MB1))^1)*((1+(MB2))^1)*((1+(MB3))^1)*((1+(MB4))^1)*((1+(MB5))^1)*((1+(MB6))^1)*((1+(MB7))^1)*((1+(MB8))^1)*((1+(MB9))^1)*((1+(MB10))^1)*((1+(MB11))^1)*((1+(MB12))^1)*((1+(MB13))^1))/((1+('DIVIDEND VALUATION'!$B$42+'DIVIDEND VALUATION'!$B$43))^13)+('DIVIDEND VALUATION'!$J$3*((1+(MB1))^1)*((1+(MB2))^1)*((1+(MB3))^1)*((1+(MB4))^1)*((1+(MB5))^1)*((1+(MB6))^1)*((1+(MB7))^1)*((1+(MB8))^1)*((1+(MB9))^1)*((1+(MB10))^1)*((1+(MB11))^1)*((1+(MB12))^1)*((1+(MB13))^1)*((1+(MB14))^1))/((1+('DIVIDEND VALUATION'!$B$42+'DIVIDEND VALUATION'!$B$43))^14)+('DIVIDEND VALUATION'!$J$3*((1+(MB1))^1)*((1+(MB2))^1)*((1+(MB3))^1)*((1+(MB4))^1)*((1+(MB5))^1)*((1+(MB6))^1)*((1+(MB7))^1)*((1+(MB8))^1)*((1+(MB9))^1)*((1+(MB10))^1)*((1+(MB11))^1)*((1+(MB12))^1)*((1+(MB13))^1)*((1+(MB14))^1)*((1+(MB15))^1))/((1+('DIVIDEND VALUATION'!$B$42+'DIVIDEND VALUATION'!$B$43))^15)+(('DIVIDEND VALUATION'!$J$3*((1+(MB1))^1)*((1+(MB2))^1)*((1+(MB3))^1)*((1+(MB4))^1)*((1+(MB5))^1)*((1+(MB6))^1)*((1+(MB7))^1)*((1+(MB8))^1)*((1+(MB9))^1)*((1+(MB10))^1)*((1+(MB11))^1)*((1+(MB12))^1)*((1+(MB13))^1)*((1+(MB14))^1)*((1+(MB15))^1))/((1+('DIVIDEND VALUATION'!$B$42+'DIVIDEND VALUATION'!$B$43))^15)/('DIVIDEND VALUATION'!$B$42-'DIVIDEND VALUATION'!$B$43)))))</f>
        <v>35.436616500938399</v>
      </c>
      <c r="MC16" s="32">
        <f ca="1">SUM(((('DIVIDEND VALUATION'!$J$3*((1+(MC1))^1))/((1+('DIVIDEND VALUATION'!$B$42+'DIVIDEND VALUATION'!$B$43))^1)+('DIVIDEND VALUATION'!$J$3*((1+(MC1))^1)*((1+(MC2))^1))/((1+('DIVIDEND VALUATION'!$B$42+'DIVIDEND VALUATION'!$B$43))^2)+('DIVIDEND VALUATION'!$J$3*((1+(MC1))^1)*((1+(MC2))^1)*((1+(MC3))^1))/((1+('DIVIDEND VALUATION'!$B$42+'DIVIDEND VALUATION'!$B$43))^3)+('DIVIDEND VALUATION'!$J$3*((1+(MC1))^1)*((1+(MC2))^1)*((1+(MC3))^1)*((1+(MC4))^1))/((1+('DIVIDEND VALUATION'!$B$42+'DIVIDEND VALUATION'!$B$43))^4)+('DIVIDEND VALUATION'!$J$3*((1+(MC1))^1)*((1+(MC2))^1)*((1+(MC3))^1)*((1+(MC4))^1)*((1+(MC5))^1))/((1+('DIVIDEND VALUATION'!$B$42+'DIVIDEND VALUATION'!$B$43))^5)+('DIVIDEND VALUATION'!$J$3*((1+(MC1))^1)*((1+(MC2))^1)*((1+(MC3))^1)*((1+(MC4))^1)*((1+(MC5))^1)*((1+(MC6))^1))/((1+('DIVIDEND VALUATION'!$B$42+'DIVIDEND VALUATION'!$B$43))^6)+('DIVIDEND VALUATION'!$J$3*((1+(MC1))^1)*((1+(MC2))^1)*((1+(MC3))^1)*((1+(MC4))^1)*((1+(MC5))^1)*((1+(MC6))^1)*((1+(MC7))^1))/((1+('DIVIDEND VALUATION'!$B$42+'DIVIDEND VALUATION'!$B$43))^7)+('DIVIDEND VALUATION'!$J$3*((1+(MC1))^1)*((1+(MC2))^1)*((1+(MC3))^1)*((1+(MC4))^1)*((1+(MC5))^1)*((1+(MC6))^1)*((1+(MC7))^1)*((1+(MC8))^1))/((1+('DIVIDEND VALUATION'!$B$42+'DIVIDEND VALUATION'!$B$43))^8)+('DIVIDEND VALUATION'!$J$3*((1+(MC1))^1)*((1+(MC2))^1)*((1+(MC3))^1)*((1+(MC4))^1)*((1+(MC5))^1)*((1+(MC6))^1)*((1+(MC7))^1)*((1+(MC8))^1)*((1+(MC9))^1))/((1+('DIVIDEND VALUATION'!$B$42+'DIVIDEND VALUATION'!$B$43))^9)+('DIVIDEND VALUATION'!$J$3*((1+(MC1))^1)*((1+(MC2))^1)*((1+(MC3))^1)*((1+(MC4))^1)*((1+(MC5))^1)*((1+(MC6))^1)*((1+(MC7))^1)*((1+(MC8))^1)*((1+(MC9))^1)*((1+(MC10))^1))/((1+('DIVIDEND VALUATION'!$B$42+'DIVIDEND VALUATION'!$B$43))^10)+('DIVIDEND VALUATION'!$J$3*((1+(MC1))^1)*((1+(MC2))^1)*((1+(MC3))^1)*((1+(MC4))^1)*((1+(MC5))^1)*((1+(MC6))^1)*((1+(MC7))^1)*((1+(MC8))^1)*((1+(MC9))^1)*((1+(MC10))^1)*((1+(MC11))^1))/((1+('DIVIDEND VALUATION'!$B$42+'DIVIDEND VALUATION'!$B$43))^11)+('DIVIDEND VALUATION'!$J$3*((1+(MC1))^1)*((1+(MC2))^1)*((1+(MC3))^1)*((1+(MC4))^1)*((1+(MC5))^1)*((1+(MC6))^1)*((1+(MC7))^1)*((1+(MC8))^1)*((1+(MC9))^1)*((1+(MC10))^1)*((1+(MC11))^1)*((1+(MC12))^1))/((1+('DIVIDEND VALUATION'!$B$42+'DIVIDEND VALUATION'!$B$43))^12)+('DIVIDEND VALUATION'!$J$3*((1+(MC1))^1)*((1+(MC2))^1)*((1+(MC3))^1)*((1+(MC4))^1)*((1+(MC5))^1)*((1+(MC6))^1)*((1+(MC7))^1)*((1+(MC8))^1)*((1+(MC9))^1)*((1+(MC10))^1)*((1+(MC11))^1)*((1+(MC12))^1)*((1+(MC13))^1))/((1+('DIVIDEND VALUATION'!$B$42+'DIVIDEND VALUATION'!$B$43))^13)+('DIVIDEND VALUATION'!$J$3*((1+(MC1))^1)*((1+(MC2))^1)*((1+(MC3))^1)*((1+(MC4))^1)*((1+(MC5))^1)*((1+(MC6))^1)*((1+(MC7))^1)*((1+(MC8))^1)*((1+(MC9))^1)*((1+(MC10))^1)*((1+(MC11))^1)*((1+(MC12))^1)*((1+(MC13))^1)*((1+(MC14))^1))/((1+('DIVIDEND VALUATION'!$B$42+'DIVIDEND VALUATION'!$B$43))^14)+('DIVIDEND VALUATION'!$J$3*((1+(MC1))^1)*((1+(MC2))^1)*((1+(MC3))^1)*((1+(MC4))^1)*((1+(MC5))^1)*((1+(MC6))^1)*((1+(MC7))^1)*((1+(MC8))^1)*((1+(MC9))^1)*((1+(MC10))^1)*((1+(MC11))^1)*((1+(MC12))^1)*((1+(MC13))^1)*((1+(MC14))^1)*((1+(MC15))^1))/((1+('DIVIDEND VALUATION'!$B$42+'DIVIDEND VALUATION'!$B$43))^15)+(('DIVIDEND VALUATION'!$J$3*((1+(MC1))^1)*((1+(MC2))^1)*((1+(MC3))^1)*((1+(MC4))^1)*((1+(MC5))^1)*((1+(MC6))^1)*((1+(MC7))^1)*((1+(MC8))^1)*((1+(MC9))^1)*((1+(MC10))^1)*((1+(MC11))^1)*((1+(MC12))^1)*((1+(MC13))^1)*((1+(MC14))^1)*((1+(MC15))^1))/((1+('DIVIDEND VALUATION'!$B$42+'DIVIDEND VALUATION'!$B$43))^15)/('DIVIDEND VALUATION'!$B$42-'DIVIDEND VALUATION'!$B$43)))))</f>
        <v>33.125564070864272</v>
      </c>
      <c r="MD16" s="32">
        <f ca="1">SUM(((('DIVIDEND VALUATION'!$J$3*((1+(MD1))^1))/((1+('DIVIDEND VALUATION'!$B$42+'DIVIDEND VALUATION'!$B$43))^1)+('DIVIDEND VALUATION'!$J$3*((1+(MD1))^1)*((1+(MD2))^1))/((1+('DIVIDEND VALUATION'!$B$42+'DIVIDEND VALUATION'!$B$43))^2)+('DIVIDEND VALUATION'!$J$3*((1+(MD1))^1)*((1+(MD2))^1)*((1+(MD3))^1))/((1+('DIVIDEND VALUATION'!$B$42+'DIVIDEND VALUATION'!$B$43))^3)+('DIVIDEND VALUATION'!$J$3*((1+(MD1))^1)*((1+(MD2))^1)*((1+(MD3))^1)*((1+(MD4))^1))/((1+('DIVIDEND VALUATION'!$B$42+'DIVIDEND VALUATION'!$B$43))^4)+('DIVIDEND VALUATION'!$J$3*((1+(MD1))^1)*((1+(MD2))^1)*((1+(MD3))^1)*((1+(MD4))^1)*((1+(MD5))^1))/((1+('DIVIDEND VALUATION'!$B$42+'DIVIDEND VALUATION'!$B$43))^5)+('DIVIDEND VALUATION'!$J$3*((1+(MD1))^1)*((1+(MD2))^1)*((1+(MD3))^1)*((1+(MD4))^1)*((1+(MD5))^1)*((1+(MD6))^1))/((1+('DIVIDEND VALUATION'!$B$42+'DIVIDEND VALUATION'!$B$43))^6)+('DIVIDEND VALUATION'!$J$3*((1+(MD1))^1)*((1+(MD2))^1)*((1+(MD3))^1)*((1+(MD4))^1)*((1+(MD5))^1)*((1+(MD6))^1)*((1+(MD7))^1))/((1+('DIVIDEND VALUATION'!$B$42+'DIVIDEND VALUATION'!$B$43))^7)+('DIVIDEND VALUATION'!$J$3*((1+(MD1))^1)*((1+(MD2))^1)*((1+(MD3))^1)*((1+(MD4))^1)*((1+(MD5))^1)*((1+(MD6))^1)*((1+(MD7))^1)*((1+(MD8))^1))/((1+('DIVIDEND VALUATION'!$B$42+'DIVIDEND VALUATION'!$B$43))^8)+('DIVIDEND VALUATION'!$J$3*((1+(MD1))^1)*((1+(MD2))^1)*((1+(MD3))^1)*((1+(MD4))^1)*((1+(MD5))^1)*((1+(MD6))^1)*((1+(MD7))^1)*((1+(MD8))^1)*((1+(MD9))^1))/((1+('DIVIDEND VALUATION'!$B$42+'DIVIDEND VALUATION'!$B$43))^9)+('DIVIDEND VALUATION'!$J$3*((1+(MD1))^1)*((1+(MD2))^1)*((1+(MD3))^1)*((1+(MD4))^1)*((1+(MD5))^1)*((1+(MD6))^1)*((1+(MD7))^1)*((1+(MD8))^1)*((1+(MD9))^1)*((1+(MD10))^1))/((1+('DIVIDEND VALUATION'!$B$42+'DIVIDEND VALUATION'!$B$43))^10)+('DIVIDEND VALUATION'!$J$3*((1+(MD1))^1)*((1+(MD2))^1)*((1+(MD3))^1)*((1+(MD4))^1)*((1+(MD5))^1)*((1+(MD6))^1)*((1+(MD7))^1)*((1+(MD8))^1)*((1+(MD9))^1)*((1+(MD10))^1)*((1+(MD11))^1))/((1+('DIVIDEND VALUATION'!$B$42+'DIVIDEND VALUATION'!$B$43))^11)+('DIVIDEND VALUATION'!$J$3*((1+(MD1))^1)*((1+(MD2))^1)*((1+(MD3))^1)*((1+(MD4))^1)*((1+(MD5))^1)*((1+(MD6))^1)*((1+(MD7))^1)*((1+(MD8))^1)*((1+(MD9))^1)*((1+(MD10))^1)*((1+(MD11))^1)*((1+(MD12))^1))/((1+('DIVIDEND VALUATION'!$B$42+'DIVIDEND VALUATION'!$B$43))^12)+('DIVIDEND VALUATION'!$J$3*((1+(MD1))^1)*((1+(MD2))^1)*((1+(MD3))^1)*((1+(MD4))^1)*((1+(MD5))^1)*((1+(MD6))^1)*((1+(MD7))^1)*((1+(MD8))^1)*((1+(MD9))^1)*((1+(MD10))^1)*((1+(MD11))^1)*((1+(MD12))^1)*((1+(MD13))^1))/((1+('DIVIDEND VALUATION'!$B$42+'DIVIDEND VALUATION'!$B$43))^13)+('DIVIDEND VALUATION'!$J$3*((1+(MD1))^1)*((1+(MD2))^1)*((1+(MD3))^1)*((1+(MD4))^1)*((1+(MD5))^1)*((1+(MD6))^1)*((1+(MD7))^1)*((1+(MD8))^1)*((1+(MD9))^1)*((1+(MD10))^1)*((1+(MD11))^1)*((1+(MD12))^1)*((1+(MD13))^1)*((1+(MD14))^1))/((1+('DIVIDEND VALUATION'!$B$42+'DIVIDEND VALUATION'!$B$43))^14)+('DIVIDEND VALUATION'!$J$3*((1+(MD1))^1)*((1+(MD2))^1)*((1+(MD3))^1)*((1+(MD4))^1)*((1+(MD5))^1)*((1+(MD6))^1)*((1+(MD7))^1)*((1+(MD8))^1)*((1+(MD9))^1)*((1+(MD10))^1)*((1+(MD11))^1)*((1+(MD12))^1)*((1+(MD13))^1)*((1+(MD14))^1)*((1+(MD15))^1))/((1+('DIVIDEND VALUATION'!$B$42+'DIVIDEND VALUATION'!$B$43))^15)+(('DIVIDEND VALUATION'!$J$3*((1+(MD1))^1)*((1+(MD2))^1)*((1+(MD3))^1)*((1+(MD4))^1)*((1+(MD5))^1)*((1+(MD6))^1)*((1+(MD7))^1)*((1+(MD8))^1)*((1+(MD9))^1)*((1+(MD10))^1)*((1+(MD11))^1)*((1+(MD12))^1)*((1+(MD13))^1)*((1+(MD14))^1)*((1+(MD15))^1))/((1+('DIVIDEND VALUATION'!$B$42+'DIVIDEND VALUATION'!$B$43))^15)/('DIVIDEND VALUATION'!$B$42-'DIVIDEND VALUATION'!$B$43)))))</f>
        <v>33.729772026653997</v>
      </c>
      <c r="ME16" s="32">
        <f ca="1">SUM(((('DIVIDEND VALUATION'!$J$3*((1+(ME1))^1))/((1+('DIVIDEND VALUATION'!$B$42+'DIVIDEND VALUATION'!$B$43))^1)+('DIVIDEND VALUATION'!$J$3*((1+(ME1))^1)*((1+(ME2))^1))/((1+('DIVIDEND VALUATION'!$B$42+'DIVIDEND VALUATION'!$B$43))^2)+('DIVIDEND VALUATION'!$J$3*((1+(ME1))^1)*((1+(ME2))^1)*((1+(ME3))^1))/((1+('DIVIDEND VALUATION'!$B$42+'DIVIDEND VALUATION'!$B$43))^3)+('DIVIDEND VALUATION'!$J$3*((1+(ME1))^1)*((1+(ME2))^1)*((1+(ME3))^1)*((1+(ME4))^1))/((1+('DIVIDEND VALUATION'!$B$42+'DIVIDEND VALUATION'!$B$43))^4)+('DIVIDEND VALUATION'!$J$3*((1+(ME1))^1)*((1+(ME2))^1)*((1+(ME3))^1)*((1+(ME4))^1)*((1+(ME5))^1))/((1+('DIVIDEND VALUATION'!$B$42+'DIVIDEND VALUATION'!$B$43))^5)+('DIVIDEND VALUATION'!$J$3*((1+(ME1))^1)*((1+(ME2))^1)*((1+(ME3))^1)*((1+(ME4))^1)*((1+(ME5))^1)*((1+(ME6))^1))/((1+('DIVIDEND VALUATION'!$B$42+'DIVIDEND VALUATION'!$B$43))^6)+('DIVIDEND VALUATION'!$J$3*((1+(ME1))^1)*((1+(ME2))^1)*((1+(ME3))^1)*((1+(ME4))^1)*((1+(ME5))^1)*((1+(ME6))^1)*((1+(ME7))^1))/((1+('DIVIDEND VALUATION'!$B$42+'DIVIDEND VALUATION'!$B$43))^7)+('DIVIDEND VALUATION'!$J$3*((1+(ME1))^1)*((1+(ME2))^1)*((1+(ME3))^1)*((1+(ME4))^1)*((1+(ME5))^1)*((1+(ME6))^1)*((1+(ME7))^1)*((1+(ME8))^1))/((1+('DIVIDEND VALUATION'!$B$42+'DIVIDEND VALUATION'!$B$43))^8)+('DIVIDEND VALUATION'!$J$3*((1+(ME1))^1)*((1+(ME2))^1)*((1+(ME3))^1)*((1+(ME4))^1)*((1+(ME5))^1)*((1+(ME6))^1)*((1+(ME7))^1)*((1+(ME8))^1)*((1+(ME9))^1))/((1+('DIVIDEND VALUATION'!$B$42+'DIVIDEND VALUATION'!$B$43))^9)+('DIVIDEND VALUATION'!$J$3*((1+(ME1))^1)*((1+(ME2))^1)*((1+(ME3))^1)*((1+(ME4))^1)*((1+(ME5))^1)*((1+(ME6))^1)*((1+(ME7))^1)*((1+(ME8))^1)*((1+(ME9))^1)*((1+(ME10))^1))/((1+('DIVIDEND VALUATION'!$B$42+'DIVIDEND VALUATION'!$B$43))^10)+('DIVIDEND VALUATION'!$J$3*((1+(ME1))^1)*((1+(ME2))^1)*((1+(ME3))^1)*((1+(ME4))^1)*((1+(ME5))^1)*((1+(ME6))^1)*((1+(ME7))^1)*((1+(ME8))^1)*((1+(ME9))^1)*((1+(ME10))^1)*((1+(ME11))^1))/((1+('DIVIDEND VALUATION'!$B$42+'DIVIDEND VALUATION'!$B$43))^11)+('DIVIDEND VALUATION'!$J$3*((1+(ME1))^1)*((1+(ME2))^1)*((1+(ME3))^1)*((1+(ME4))^1)*((1+(ME5))^1)*((1+(ME6))^1)*((1+(ME7))^1)*((1+(ME8))^1)*((1+(ME9))^1)*((1+(ME10))^1)*((1+(ME11))^1)*((1+(ME12))^1))/((1+('DIVIDEND VALUATION'!$B$42+'DIVIDEND VALUATION'!$B$43))^12)+('DIVIDEND VALUATION'!$J$3*((1+(ME1))^1)*((1+(ME2))^1)*((1+(ME3))^1)*((1+(ME4))^1)*((1+(ME5))^1)*((1+(ME6))^1)*((1+(ME7))^1)*((1+(ME8))^1)*((1+(ME9))^1)*((1+(ME10))^1)*((1+(ME11))^1)*((1+(ME12))^1)*((1+(ME13))^1))/((1+('DIVIDEND VALUATION'!$B$42+'DIVIDEND VALUATION'!$B$43))^13)+('DIVIDEND VALUATION'!$J$3*((1+(ME1))^1)*((1+(ME2))^1)*((1+(ME3))^1)*((1+(ME4))^1)*((1+(ME5))^1)*((1+(ME6))^1)*((1+(ME7))^1)*((1+(ME8))^1)*((1+(ME9))^1)*((1+(ME10))^1)*((1+(ME11))^1)*((1+(ME12))^1)*((1+(ME13))^1)*((1+(ME14))^1))/((1+('DIVIDEND VALUATION'!$B$42+'DIVIDEND VALUATION'!$B$43))^14)+('DIVIDEND VALUATION'!$J$3*((1+(ME1))^1)*((1+(ME2))^1)*((1+(ME3))^1)*((1+(ME4))^1)*((1+(ME5))^1)*((1+(ME6))^1)*((1+(ME7))^1)*((1+(ME8))^1)*((1+(ME9))^1)*((1+(ME10))^1)*((1+(ME11))^1)*((1+(ME12))^1)*((1+(ME13))^1)*((1+(ME14))^1)*((1+(ME15))^1))/((1+('DIVIDEND VALUATION'!$B$42+'DIVIDEND VALUATION'!$B$43))^15)+(('DIVIDEND VALUATION'!$J$3*((1+(ME1))^1)*((1+(ME2))^1)*((1+(ME3))^1)*((1+(ME4))^1)*((1+(ME5))^1)*((1+(ME6))^1)*((1+(ME7))^1)*((1+(ME8))^1)*((1+(ME9))^1)*((1+(ME10))^1)*((1+(ME11))^1)*((1+(ME12))^1)*((1+(ME13))^1)*((1+(ME14))^1)*((1+(ME15))^1))/((1+('DIVIDEND VALUATION'!$B$42+'DIVIDEND VALUATION'!$B$43))^15)/('DIVIDEND VALUATION'!$B$42-'DIVIDEND VALUATION'!$B$43)))))</f>
        <v>40.163241044228926</v>
      </c>
      <c r="MF16" s="32">
        <f ca="1">SUM(((('DIVIDEND VALUATION'!$J$3*((1+(MF1))^1))/((1+('DIVIDEND VALUATION'!$B$42+'DIVIDEND VALUATION'!$B$43))^1)+('DIVIDEND VALUATION'!$J$3*((1+(MF1))^1)*((1+(MF2))^1))/((1+('DIVIDEND VALUATION'!$B$42+'DIVIDEND VALUATION'!$B$43))^2)+('DIVIDEND VALUATION'!$J$3*((1+(MF1))^1)*((1+(MF2))^1)*((1+(MF3))^1))/((1+('DIVIDEND VALUATION'!$B$42+'DIVIDEND VALUATION'!$B$43))^3)+('DIVIDEND VALUATION'!$J$3*((1+(MF1))^1)*((1+(MF2))^1)*((1+(MF3))^1)*((1+(MF4))^1))/((1+('DIVIDEND VALUATION'!$B$42+'DIVIDEND VALUATION'!$B$43))^4)+('DIVIDEND VALUATION'!$J$3*((1+(MF1))^1)*((1+(MF2))^1)*((1+(MF3))^1)*((1+(MF4))^1)*((1+(MF5))^1))/((1+('DIVIDEND VALUATION'!$B$42+'DIVIDEND VALUATION'!$B$43))^5)+('DIVIDEND VALUATION'!$J$3*((1+(MF1))^1)*((1+(MF2))^1)*((1+(MF3))^1)*((1+(MF4))^1)*((1+(MF5))^1)*((1+(MF6))^1))/((1+('DIVIDEND VALUATION'!$B$42+'DIVIDEND VALUATION'!$B$43))^6)+('DIVIDEND VALUATION'!$J$3*((1+(MF1))^1)*((1+(MF2))^1)*((1+(MF3))^1)*((1+(MF4))^1)*((1+(MF5))^1)*((1+(MF6))^1)*((1+(MF7))^1))/((1+('DIVIDEND VALUATION'!$B$42+'DIVIDEND VALUATION'!$B$43))^7)+('DIVIDEND VALUATION'!$J$3*((1+(MF1))^1)*((1+(MF2))^1)*((1+(MF3))^1)*((1+(MF4))^1)*((1+(MF5))^1)*((1+(MF6))^1)*((1+(MF7))^1)*((1+(MF8))^1))/((1+('DIVIDEND VALUATION'!$B$42+'DIVIDEND VALUATION'!$B$43))^8)+('DIVIDEND VALUATION'!$J$3*((1+(MF1))^1)*((1+(MF2))^1)*((1+(MF3))^1)*((1+(MF4))^1)*((1+(MF5))^1)*((1+(MF6))^1)*((1+(MF7))^1)*((1+(MF8))^1)*((1+(MF9))^1))/((1+('DIVIDEND VALUATION'!$B$42+'DIVIDEND VALUATION'!$B$43))^9)+('DIVIDEND VALUATION'!$J$3*((1+(MF1))^1)*((1+(MF2))^1)*((1+(MF3))^1)*((1+(MF4))^1)*((1+(MF5))^1)*((1+(MF6))^1)*((1+(MF7))^1)*((1+(MF8))^1)*((1+(MF9))^1)*((1+(MF10))^1))/((1+('DIVIDEND VALUATION'!$B$42+'DIVIDEND VALUATION'!$B$43))^10)+('DIVIDEND VALUATION'!$J$3*((1+(MF1))^1)*((1+(MF2))^1)*((1+(MF3))^1)*((1+(MF4))^1)*((1+(MF5))^1)*((1+(MF6))^1)*((1+(MF7))^1)*((1+(MF8))^1)*((1+(MF9))^1)*((1+(MF10))^1)*((1+(MF11))^1))/((1+('DIVIDEND VALUATION'!$B$42+'DIVIDEND VALUATION'!$B$43))^11)+('DIVIDEND VALUATION'!$J$3*((1+(MF1))^1)*((1+(MF2))^1)*((1+(MF3))^1)*((1+(MF4))^1)*((1+(MF5))^1)*((1+(MF6))^1)*((1+(MF7))^1)*((1+(MF8))^1)*((1+(MF9))^1)*((1+(MF10))^1)*((1+(MF11))^1)*((1+(MF12))^1))/((1+('DIVIDEND VALUATION'!$B$42+'DIVIDEND VALUATION'!$B$43))^12)+('DIVIDEND VALUATION'!$J$3*((1+(MF1))^1)*((1+(MF2))^1)*((1+(MF3))^1)*((1+(MF4))^1)*((1+(MF5))^1)*((1+(MF6))^1)*((1+(MF7))^1)*((1+(MF8))^1)*((1+(MF9))^1)*((1+(MF10))^1)*((1+(MF11))^1)*((1+(MF12))^1)*((1+(MF13))^1))/((1+('DIVIDEND VALUATION'!$B$42+'DIVIDEND VALUATION'!$B$43))^13)+('DIVIDEND VALUATION'!$J$3*((1+(MF1))^1)*((1+(MF2))^1)*((1+(MF3))^1)*((1+(MF4))^1)*((1+(MF5))^1)*((1+(MF6))^1)*((1+(MF7))^1)*((1+(MF8))^1)*((1+(MF9))^1)*((1+(MF10))^1)*((1+(MF11))^1)*((1+(MF12))^1)*((1+(MF13))^1)*((1+(MF14))^1))/((1+('DIVIDEND VALUATION'!$B$42+'DIVIDEND VALUATION'!$B$43))^14)+('DIVIDEND VALUATION'!$J$3*((1+(MF1))^1)*((1+(MF2))^1)*((1+(MF3))^1)*((1+(MF4))^1)*((1+(MF5))^1)*((1+(MF6))^1)*((1+(MF7))^1)*((1+(MF8))^1)*((1+(MF9))^1)*((1+(MF10))^1)*((1+(MF11))^1)*((1+(MF12))^1)*((1+(MF13))^1)*((1+(MF14))^1)*((1+(MF15))^1))/((1+('DIVIDEND VALUATION'!$B$42+'DIVIDEND VALUATION'!$B$43))^15)+(('DIVIDEND VALUATION'!$J$3*((1+(MF1))^1)*((1+(MF2))^1)*((1+(MF3))^1)*((1+(MF4))^1)*((1+(MF5))^1)*((1+(MF6))^1)*((1+(MF7))^1)*((1+(MF8))^1)*((1+(MF9))^1)*((1+(MF10))^1)*((1+(MF11))^1)*((1+(MF12))^1)*((1+(MF13))^1)*((1+(MF14))^1)*((1+(MF15))^1))/((1+('DIVIDEND VALUATION'!$B$42+'DIVIDEND VALUATION'!$B$43))^15)/('DIVIDEND VALUATION'!$B$42-'DIVIDEND VALUATION'!$B$43)))))</f>
        <v>32.350320108651964</v>
      </c>
      <c r="MG16" s="32">
        <f ca="1">SUM(((('DIVIDEND VALUATION'!$J$3*((1+(MG1))^1))/((1+('DIVIDEND VALUATION'!$B$42+'DIVIDEND VALUATION'!$B$43))^1)+('DIVIDEND VALUATION'!$J$3*((1+(MG1))^1)*((1+(MG2))^1))/((1+('DIVIDEND VALUATION'!$B$42+'DIVIDEND VALUATION'!$B$43))^2)+('DIVIDEND VALUATION'!$J$3*((1+(MG1))^1)*((1+(MG2))^1)*((1+(MG3))^1))/((1+('DIVIDEND VALUATION'!$B$42+'DIVIDEND VALUATION'!$B$43))^3)+('DIVIDEND VALUATION'!$J$3*((1+(MG1))^1)*((1+(MG2))^1)*((1+(MG3))^1)*((1+(MG4))^1))/((1+('DIVIDEND VALUATION'!$B$42+'DIVIDEND VALUATION'!$B$43))^4)+('DIVIDEND VALUATION'!$J$3*((1+(MG1))^1)*((1+(MG2))^1)*((1+(MG3))^1)*((1+(MG4))^1)*((1+(MG5))^1))/((1+('DIVIDEND VALUATION'!$B$42+'DIVIDEND VALUATION'!$B$43))^5)+('DIVIDEND VALUATION'!$J$3*((1+(MG1))^1)*((1+(MG2))^1)*((1+(MG3))^1)*((1+(MG4))^1)*((1+(MG5))^1)*((1+(MG6))^1))/((1+('DIVIDEND VALUATION'!$B$42+'DIVIDEND VALUATION'!$B$43))^6)+('DIVIDEND VALUATION'!$J$3*((1+(MG1))^1)*((1+(MG2))^1)*((1+(MG3))^1)*((1+(MG4))^1)*((1+(MG5))^1)*((1+(MG6))^1)*((1+(MG7))^1))/((1+('DIVIDEND VALUATION'!$B$42+'DIVIDEND VALUATION'!$B$43))^7)+('DIVIDEND VALUATION'!$J$3*((1+(MG1))^1)*((1+(MG2))^1)*((1+(MG3))^1)*((1+(MG4))^1)*((1+(MG5))^1)*((1+(MG6))^1)*((1+(MG7))^1)*((1+(MG8))^1))/((1+('DIVIDEND VALUATION'!$B$42+'DIVIDEND VALUATION'!$B$43))^8)+('DIVIDEND VALUATION'!$J$3*((1+(MG1))^1)*((1+(MG2))^1)*((1+(MG3))^1)*((1+(MG4))^1)*((1+(MG5))^1)*((1+(MG6))^1)*((1+(MG7))^1)*((1+(MG8))^1)*((1+(MG9))^1))/((1+('DIVIDEND VALUATION'!$B$42+'DIVIDEND VALUATION'!$B$43))^9)+('DIVIDEND VALUATION'!$J$3*((1+(MG1))^1)*((1+(MG2))^1)*((1+(MG3))^1)*((1+(MG4))^1)*((1+(MG5))^1)*((1+(MG6))^1)*((1+(MG7))^1)*((1+(MG8))^1)*((1+(MG9))^1)*((1+(MG10))^1))/((1+('DIVIDEND VALUATION'!$B$42+'DIVIDEND VALUATION'!$B$43))^10)+('DIVIDEND VALUATION'!$J$3*((1+(MG1))^1)*((1+(MG2))^1)*((1+(MG3))^1)*((1+(MG4))^1)*((1+(MG5))^1)*((1+(MG6))^1)*((1+(MG7))^1)*((1+(MG8))^1)*((1+(MG9))^1)*((1+(MG10))^1)*((1+(MG11))^1))/((1+('DIVIDEND VALUATION'!$B$42+'DIVIDEND VALUATION'!$B$43))^11)+('DIVIDEND VALUATION'!$J$3*((1+(MG1))^1)*((1+(MG2))^1)*((1+(MG3))^1)*((1+(MG4))^1)*((1+(MG5))^1)*((1+(MG6))^1)*((1+(MG7))^1)*((1+(MG8))^1)*((1+(MG9))^1)*((1+(MG10))^1)*((1+(MG11))^1)*((1+(MG12))^1))/((1+('DIVIDEND VALUATION'!$B$42+'DIVIDEND VALUATION'!$B$43))^12)+('DIVIDEND VALUATION'!$J$3*((1+(MG1))^1)*((1+(MG2))^1)*((1+(MG3))^1)*((1+(MG4))^1)*((1+(MG5))^1)*((1+(MG6))^1)*((1+(MG7))^1)*((1+(MG8))^1)*((1+(MG9))^1)*((1+(MG10))^1)*((1+(MG11))^1)*((1+(MG12))^1)*((1+(MG13))^1))/((1+('DIVIDEND VALUATION'!$B$42+'DIVIDEND VALUATION'!$B$43))^13)+('DIVIDEND VALUATION'!$J$3*((1+(MG1))^1)*((1+(MG2))^1)*((1+(MG3))^1)*((1+(MG4))^1)*((1+(MG5))^1)*((1+(MG6))^1)*((1+(MG7))^1)*((1+(MG8))^1)*((1+(MG9))^1)*((1+(MG10))^1)*((1+(MG11))^1)*((1+(MG12))^1)*((1+(MG13))^1)*((1+(MG14))^1))/((1+('DIVIDEND VALUATION'!$B$42+'DIVIDEND VALUATION'!$B$43))^14)+('DIVIDEND VALUATION'!$J$3*((1+(MG1))^1)*((1+(MG2))^1)*((1+(MG3))^1)*((1+(MG4))^1)*((1+(MG5))^1)*((1+(MG6))^1)*((1+(MG7))^1)*((1+(MG8))^1)*((1+(MG9))^1)*((1+(MG10))^1)*((1+(MG11))^1)*((1+(MG12))^1)*((1+(MG13))^1)*((1+(MG14))^1)*((1+(MG15))^1))/((1+('DIVIDEND VALUATION'!$B$42+'DIVIDEND VALUATION'!$B$43))^15)+(('DIVIDEND VALUATION'!$J$3*((1+(MG1))^1)*((1+(MG2))^1)*((1+(MG3))^1)*((1+(MG4))^1)*((1+(MG5))^1)*((1+(MG6))^1)*((1+(MG7))^1)*((1+(MG8))^1)*((1+(MG9))^1)*((1+(MG10))^1)*((1+(MG11))^1)*((1+(MG12))^1)*((1+(MG13))^1)*((1+(MG14))^1)*((1+(MG15))^1))/((1+('DIVIDEND VALUATION'!$B$42+'DIVIDEND VALUATION'!$B$43))^15)/('DIVIDEND VALUATION'!$B$42-'DIVIDEND VALUATION'!$B$43)))))</f>
        <v>55.159578993175103</v>
      </c>
      <c r="MH16" s="32">
        <f ca="1">SUM(((('DIVIDEND VALUATION'!$J$3*((1+(MH1))^1))/((1+('DIVIDEND VALUATION'!$B$42+'DIVIDEND VALUATION'!$B$43))^1)+('DIVIDEND VALUATION'!$J$3*((1+(MH1))^1)*((1+(MH2))^1))/((1+('DIVIDEND VALUATION'!$B$42+'DIVIDEND VALUATION'!$B$43))^2)+('DIVIDEND VALUATION'!$J$3*((1+(MH1))^1)*((1+(MH2))^1)*((1+(MH3))^1))/((1+('DIVIDEND VALUATION'!$B$42+'DIVIDEND VALUATION'!$B$43))^3)+('DIVIDEND VALUATION'!$J$3*((1+(MH1))^1)*((1+(MH2))^1)*((1+(MH3))^1)*((1+(MH4))^1))/((1+('DIVIDEND VALUATION'!$B$42+'DIVIDEND VALUATION'!$B$43))^4)+('DIVIDEND VALUATION'!$J$3*((1+(MH1))^1)*((1+(MH2))^1)*((1+(MH3))^1)*((1+(MH4))^1)*((1+(MH5))^1))/((1+('DIVIDEND VALUATION'!$B$42+'DIVIDEND VALUATION'!$B$43))^5)+('DIVIDEND VALUATION'!$J$3*((1+(MH1))^1)*((1+(MH2))^1)*((1+(MH3))^1)*((1+(MH4))^1)*((1+(MH5))^1)*((1+(MH6))^1))/((1+('DIVIDEND VALUATION'!$B$42+'DIVIDEND VALUATION'!$B$43))^6)+('DIVIDEND VALUATION'!$J$3*((1+(MH1))^1)*((1+(MH2))^1)*((1+(MH3))^1)*((1+(MH4))^1)*((1+(MH5))^1)*((1+(MH6))^1)*((1+(MH7))^1))/((1+('DIVIDEND VALUATION'!$B$42+'DIVIDEND VALUATION'!$B$43))^7)+('DIVIDEND VALUATION'!$J$3*((1+(MH1))^1)*((1+(MH2))^1)*((1+(MH3))^1)*((1+(MH4))^1)*((1+(MH5))^1)*((1+(MH6))^1)*((1+(MH7))^1)*((1+(MH8))^1))/((1+('DIVIDEND VALUATION'!$B$42+'DIVIDEND VALUATION'!$B$43))^8)+('DIVIDEND VALUATION'!$J$3*((1+(MH1))^1)*((1+(MH2))^1)*((1+(MH3))^1)*((1+(MH4))^1)*((1+(MH5))^1)*((1+(MH6))^1)*((1+(MH7))^1)*((1+(MH8))^1)*((1+(MH9))^1))/((1+('DIVIDEND VALUATION'!$B$42+'DIVIDEND VALUATION'!$B$43))^9)+('DIVIDEND VALUATION'!$J$3*((1+(MH1))^1)*((1+(MH2))^1)*((1+(MH3))^1)*((1+(MH4))^1)*((1+(MH5))^1)*((1+(MH6))^1)*((1+(MH7))^1)*((1+(MH8))^1)*((1+(MH9))^1)*((1+(MH10))^1))/((1+('DIVIDEND VALUATION'!$B$42+'DIVIDEND VALUATION'!$B$43))^10)+('DIVIDEND VALUATION'!$J$3*((1+(MH1))^1)*((1+(MH2))^1)*((1+(MH3))^1)*((1+(MH4))^1)*((1+(MH5))^1)*((1+(MH6))^1)*((1+(MH7))^1)*((1+(MH8))^1)*((1+(MH9))^1)*((1+(MH10))^1)*((1+(MH11))^1))/((1+('DIVIDEND VALUATION'!$B$42+'DIVIDEND VALUATION'!$B$43))^11)+('DIVIDEND VALUATION'!$J$3*((1+(MH1))^1)*((1+(MH2))^1)*((1+(MH3))^1)*((1+(MH4))^1)*((1+(MH5))^1)*((1+(MH6))^1)*((1+(MH7))^1)*((1+(MH8))^1)*((1+(MH9))^1)*((1+(MH10))^1)*((1+(MH11))^1)*((1+(MH12))^1))/((1+('DIVIDEND VALUATION'!$B$42+'DIVIDEND VALUATION'!$B$43))^12)+('DIVIDEND VALUATION'!$J$3*((1+(MH1))^1)*((1+(MH2))^1)*((1+(MH3))^1)*((1+(MH4))^1)*((1+(MH5))^1)*((1+(MH6))^1)*((1+(MH7))^1)*((1+(MH8))^1)*((1+(MH9))^1)*((1+(MH10))^1)*((1+(MH11))^1)*((1+(MH12))^1)*((1+(MH13))^1))/((1+('DIVIDEND VALUATION'!$B$42+'DIVIDEND VALUATION'!$B$43))^13)+('DIVIDEND VALUATION'!$J$3*((1+(MH1))^1)*((1+(MH2))^1)*((1+(MH3))^1)*((1+(MH4))^1)*((1+(MH5))^1)*((1+(MH6))^1)*((1+(MH7))^1)*((1+(MH8))^1)*((1+(MH9))^1)*((1+(MH10))^1)*((1+(MH11))^1)*((1+(MH12))^1)*((1+(MH13))^1)*((1+(MH14))^1))/((1+('DIVIDEND VALUATION'!$B$42+'DIVIDEND VALUATION'!$B$43))^14)+('DIVIDEND VALUATION'!$J$3*((1+(MH1))^1)*((1+(MH2))^1)*((1+(MH3))^1)*((1+(MH4))^1)*((1+(MH5))^1)*((1+(MH6))^1)*((1+(MH7))^1)*((1+(MH8))^1)*((1+(MH9))^1)*((1+(MH10))^1)*((1+(MH11))^1)*((1+(MH12))^1)*((1+(MH13))^1)*((1+(MH14))^1)*((1+(MH15))^1))/((1+('DIVIDEND VALUATION'!$B$42+'DIVIDEND VALUATION'!$B$43))^15)+(('DIVIDEND VALUATION'!$J$3*((1+(MH1))^1)*((1+(MH2))^1)*((1+(MH3))^1)*((1+(MH4))^1)*((1+(MH5))^1)*((1+(MH6))^1)*((1+(MH7))^1)*((1+(MH8))^1)*((1+(MH9))^1)*((1+(MH10))^1)*((1+(MH11))^1)*((1+(MH12))^1)*((1+(MH13))^1)*((1+(MH14))^1)*((1+(MH15))^1))/((1+('DIVIDEND VALUATION'!$B$42+'DIVIDEND VALUATION'!$B$43))^15)/('DIVIDEND VALUATION'!$B$42-'DIVIDEND VALUATION'!$B$43)))))</f>
        <v>48.777165136611146</v>
      </c>
      <c r="MI16" s="32">
        <f ca="1">SUM(((('DIVIDEND VALUATION'!$J$3*((1+(MI1))^1))/((1+('DIVIDEND VALUATION'!$B$42+'DIVIDEND VALUATION'!$B$43))^1)+('DIVIDEND VALUATION'!$J$3*((1+(MI1))^1)*((1+(MI2))^1))/((1+('DIVIDEND VALUATION'!$B$42+'DIVIDEND VALUATION'!$B$43))^2)+('DIVIDEND VALUATION'!$J$3*((1+(MI1))^1)*((1+(MI2))^1)*((1+(MI3))^1))/((1+('DIVIDEND VALUATION'!$B$42+'DIVIDEND VALUATION'!$B$43))^3)+('DIVIDEND VALUATION'!$J$3*((1+(MI1))^1)*((1+(MI2))^1)*((1+(MI3))^1)*((1+(MI4))^1))/((1+('DIVIDEND VALUATION'!$B$42+'DIVIDEND VALUATION'!$B$43))^4)+('DIVIDEND VALUATION'!$J$3*((1+(MI1))^1)*((1+(MI2))^1)*((1+(MI3))^1)*((1+(MI4))^1)*((1+(MI5))^1))/((1+('DIVIDEND VALUATION'!$B$42+'DIVIDEND VALUATION'!$B$43))^5)+('DIVIDEND VALUATION'!$J$3*((1+(MI1))^1)*((1+(MI2))^1)*((1+(MI3))^1)*((1+(MI4))^1)*((1+(MI5))^1)*((1+(MI6))^1))/((1+('DIVIDEND VALUATION'!$B$42+'DIVIDEND VALUATION'!$B$43))^6)+('DIVIDEND VALUATION'!$J$3*((1+(MI1))^1)*((1+(MI2))^1)*((1+(MI3))^1)*((1+(MI4))^1)*((1+(MI5))^1)*((1+(MI6))^1)*((1+(MI7))^1))/((1+('DIVIDEND VALUATION'!$B$42+'DIVIDEND VALUATION'!$B$43))^7)+('DIVIDEND VALUATION'!$J$3*((1+(MI1))^1)*((1+(MI2))^1)*((1+(MI3))^1)*((1+(MI4))^1)*((1+(MI5))^1)*((1+(MI6))^1)*((1+(MI7))^1)*((1+(MI8))^1))/((1+('DIVIDEND VALUATION'!$B$42+'DIVIDEND VALUATION'!$B$43))^8)+('DIVIDEND VALUATION'!$J$3*((1+(MI1))^1)*((1+(MI2))^1)*((1+(MI3))^1)*((1+(MI4))^1)*((1+(MI5))^1)*((1+(MI6))^1)*((1+(MI7))^1)*((1+(MI8))^1)*((1+(MI9))^1))/((1+('DIVIDEND VALUATION'!$B$42+'DIVIDEND VALUATION'!$B$43))^9)+('DIVIDEND VALUATION'!$J$3*((1+(MI1))^1)*((1+(MI2))^1)*((1+(MI3))^1)*((1+(MI4))^1)*((1+(MI5))^1)*((1+(MI6))^1)*((1+(MI7))^1)*((1+(MI8))^1)*((1+(MI9))^1)*((1+(MI10))^1))/((1+('DIVIDEND VALUATION'!$B$42+'DIVIDEND VALUATION'!$B$43))^10)+('DIVIDEND VALUATION'!$J$3*((1+(MI1))^1)*((1+(MI2))^1)*((1+(MI3))^1)*((1+(MI4))^1)*((1+(MI5))^1)*((1+(MI6))^1)*((1+(MI7))^1)*((1+(MI8))^1)*((1+(MI9))^1)*((1+(MI10))^1)*((1+(MI11))^1))/((1+('DIVIDEND VALUATION'!$B$42+'DIVIDEND VALUATION'!$B$43))^11)+('DIVIDEND VALUATION'!$J$3*((1+(MI1))^1)*((1+(MI2))^1)*((1+(MI3))^1)*((1+(MI4))^1)*((1+(MI5))^1)*((1+(MI6))^1)*((1+(MI7))^1)*((1+(MI8))^1)*((1+(MI9))^1)*((1+(MI10))^1)*((1+(MI11))^1)*((1+(MI12))^1))/((1+('DIVIDEND VALUATION'!$B$42+'DIVIDEND VALUATION'!$B$43))^12)+('DIVIDEND VALUATION'!$J$3*((1+(MI1))^1)*((1+(MI2))^1)*((1+(MI3))^1)*((1+(MI4))^1)*((1+(MI5))^1)*((1+(MI6))^1)*((1+(MI7))^1)*((1+(MI8))^1)*((1+(MI9))^1)*((1+(MI10))^1)*((1+(MI11))^1)*((1+(MI12))^1)*((1+(MI13))^1))/((1+('DIVIDEND VALUATION'!$B$42+'DIVIDEND VALUATION'!$B$43))^13)+('DIVIDEND VALUATION'!$J$3*((1+(MI1))^1)*((1+(MI2))^1)*((1+(MI3))^1)*((1+(MI4))^1)*((1+(MI5))^1)*((1+(MI6))^1)*((1+(MI7))^1)*((1+(MI8))^1)*((1+(MI9))^1)*((1+(MI10))^1)*((1+(MI11))^1)*((1+(MI12))^1)*((1+(MI13))^1)*((1+(MI14))^1))/((1+('DIVIDEND VALUATION'!$B$42+'DIVIDEND VALUATION'!$B$43))^14)+('DIVIDEND VALUATION'!$J$3*((1+(MI1))^1)*((1+(MI2))^1)*((1+(MI3))^1)*((1+(MI4))^1)*((1+(MI5))^1)*((1+(MI6))^1)*((1+(MI7))^1)*((1+(MI8))^1)*((1+(MI9))^1)*((1+(MI10))^1)*((1+(MI11))^1)*((1+(MI12))^1)*((1+(MI13))^1)*((1+(MI14))^1)*((1+(MI15))^1))/((1+('DIVIDEND VALUATION'!$B$42+'DIVIDEND VALUATION'!$B$43))^15)+(('DIVIDEND VALUATION'!$J$3*((1+(MI1))^1)*((1+(MI2))^1)*((1+(MI3))^1)*((1+(MI4))^1)*((1+(MI5))^1)*((1+(MI6))^1)*((1+(MI7))^1)*((1+(MI8))^1)*((1+(MI9))^1)*((1+(MI10))^1)*((1+(MI11))^1)*((1+(MI12))^1)*((1+(MI13))^1)*((1+(MI14))^1)*((1+(MI15))^1))/((1+('DIVIDEND VALUATION'!$B$42+'DIVIDEND VALUATION'!$B$43))^15)/('DIVIDEND VALUATION'!$B$42-'DIVIDEND VALUATION'!$B$43)))))</f>
        <v>45.267503645735459</v>
      </c>
      <c r="MJ16" s="32">
        <f ca="1">SUM(((('DIVIDEND VALUATION'!$J$3*((1+(MJ1))^1))/((1+('DIVIDEND VALUATION'!$B$42+'DIVIDEND VALUATION'!$B$43))^1)+('DIVIDEND VALUATION'!$J$3*((1+(MJ1))^1)*((1+(MJ2))^1))/((1+('DIVIDEND VALUATION'!$B$42+'DIVIDEND VALUATION'!$B$43))^2)+('DIVIDEND VALUATION'!$J$3*((1+(MJ1))^1)*((1+(MJ2))^1)*((1+(MJ3))^1))/((1+('DIVIDEND VALUATION'!$B$42+'DIVIDEND VALUATION'!$B$43))^3)+('DIVIDEND VALUATION'!$J$3*((1+(MJ1))^1)*((1+(MJ2))^1)*((1+(MJ3))^1)*((1+(MJ4))^1))/((1+('DIVIDEND VALUATION'!$B$42+'DIVIDEND VALUATION'!$B$43))^4)+('DIVIDEND VALUATION'!$J$3*((1+(MJ1))^1)*((1+(MJ2))^1)*((1+(MJ3))^1)*((1+(MJ4))^1)*((1+(MJ5))^1))/((1+('DIVIDEND VALUATION'!$B$42+'DIVIDEND VALUATION'!$B$43))^5)+('DIVIDEND VALUATION'!$J$3*((1+(MJ1))^1)*((1+(MJ2))^1)*((1+(MJ3))^1)*((1+(MJ4))^1)*((1+(MJ5))^1)*((1+(MJ6))^1))/((1+('DIVIDEND VALUATION'!$B$42+'DIVIDEND VALUATION'!$B$43))^6)+('DIVIDEND VALUATION'!$J$3*((1+(MJ1))^1)*((1+(MJ2))^1)*((1+(MJ3))^1)*((1+(MJ4))^1)*((1+(MJ5))^1)*((1+(MJ6))^1)*((1+(MJ7))^1))/((1+('DIVIDEND VALUATION'!$B$42+'DIVIDEND VALUATION'!$B$43))^7)+('DIVIDEND VALUATION'!$J$3*((1+(MJ1))^1)*((1+(MJ2))^1)*((1+(MJ3))^1)*((1+(MJ4))^1)*((1+(MJ5))^1)*((1+(MJ6))^1)*((1+(MJ7))^1)*((1+(MJ8))^1))/((1+('DIVIDEND VALUATION'!$B$42+'DIVIDEND VALUATION'!$B$43))^8)+('DIVIDEND VALUATION'!$J$3*((1+(MJ1))^1)*((1+(MJ2))^1)*((1+(MJ3))^1)*((1+(MJ4))^1)*((1+(MJ5))^1)*((1+(MJ6))^1)*((1+(MJ7))^1)*((1+(MJ8))^1)*((1+(MJ9))^1))/((1+('DIVIDEND VALUATION'!$B$42+'DIVIDEND VALUATION'!$B$43))^9)+('DIVIDEND VALUATION'!$J$3*((1+(MJ1))^1)*((1+(MJ2))^1)*((1+(MJ3))^1)*((1+(MJ4))^1)*((1+(MJ5))^1)*((1+(MJ6))^1)*((1+(MJ7))^1)*((1+(MJ8))^1)*((1+(MJ9))^1)*((1+(MJ10))^1))/((1+('DIVIDEND VALUATION'!$B$42+'DIVIDEND VALUATION'!$B$43))^10)+('DIVIDEND VALUATION'!$J$3*((1+(MJ1))^1)*((1+(MJ2))^1)*((1+(MJ3))^1)*((1+(MJ4))^1)*((1+(MJ5))^1)*((1+(MJ6))^1)*((1+(MJ7))^1)*((1+(MJ8))^1)*((1+(MJ9))^1)*((1+(MJ10))^1)*((1+(MJ11))^1))/((1+('DIVIDEND VALUATION'!$B$42+'DIVIDEND VALUATION'!$B$43))^11)+('DIVIDEND VALUATION'!$J$3*((1+(MJ1))^1)*((1+(MJ2))^1)*((1+(MJ3))^1)*((1+(MJ4))^1)*((1+(MJ5))^1)*((1+(MJ6))^1)*((1+(MJ7))^1)*((1+(MJ8))^1)*((1+(MJ9))^1)*((1+(MJ10))^1)*((1+(MJ11))^1)*((1+(MJ12))^1))/((1+('DIVIDEND VALUATION'!$B$42+'DIVIDEND VALUATION'!$B$43))^12)+('DIVIDEND VALUATION'!$J$3*((1+(MJ1))^1)*((1+(MJ2))^1)*((1+(MJ3))^1)*((1+(MJ4))^1)*((1+(MJ5))^1)*((1+(MJ6))^1)*((1+(MJ7))^1)*((1+(MJ8))^1)*((1+(MJ9))^1)*((1+(MJ10))^1)*((1+(MJ11))^1)*((1+(MJ12))^1)*((1+(MJ13))^1))/((1+('DIVIDEND VALUATION'!$B$42+'DIVIDEND VALUATION'!$B$43))^13)+('DIVIDEND VALUATION'!$J$3*((1+(MJ1))^1)*((1+(MJ2))^1)*((1+(MJ3))^1)*((1+(MJ4))^1)*((1+(MJ5))^1)*((1+(MJ6))^1)*((1+(MJ7))^1)*((1+(MJ8))^1)*((1+(MJ9))^1)*((1+(MJ10))^1)*((1+(MJ11))^1)*((1+(MJ12))^1)*((1+(MJ13))^1)*((1+(MJ14))^1))/((1+('DIVIDEND VALUATION'!$B$42+'DIVIDEND VALUATION'!$B$43))^14)+('DIVIDEND VALUATION'!$J$3*((1+(MJ1))^1)*((1+(MJ2))^1)*((1+(MJ3))^1)*((1+(MJ4))^1)*((1+(MJ5))^1)*((1+(MJ6))^1)*((1+(MJ7))^1)*((1+(MJ8))^1)*((1+(MJ9))^1)*((1+(MJ10))^1)*((1+(MJ11))^1)*((1+(MJ12))^1)*((1+(MJ13))^1)*((1+(MJ14))^1)*((1+(MJ15))^1))/((1+('DIVIDEND VALUATION'!$B$42+'DIVIDEND VALUATION'!$B$43))^15)+(('DIVIDEND VALUATION'!$J$3*((1+(MJ1))^1)*((1+(MJ2))^1)*((1+(MJ3))^1)*((1+(MJ4))^1)*((1+(MJ5))^1)*((1+(MJ6))^1)*((1+(MJ7))^1)*((1+(MJ8))^1)*((1+(MJ9))^1)*((1+(MJ10))^1)*((1+(MJ11))^1)*((1+(MJ12))^1)*((1+(MJ13))^1)*((1+(MJ14))^1)*((1+(MJ15))^1))/((1+('DIVIDEND VALUATION'!$B$42+'DIVIDEND VALUATION'!$B$43))^15)/('DIVIDEND VALUATION'!$B$42-'DIVIDEND VALUATION'!$B$43)))))</f>
        <v>67.701872256267137</v>
      </c>
      <c r="MK16" s="32">
        <f ca="1">SUM(((('DIVIDEND VALUATION'!$J$3*((1+(MK1))^1))/((1+('DIVIDEND VALUATION'!$B$42+'DIVIDEND VALUATION'!$B$43))^1)+('DIVIDEND VALUATION'!$J$3*((1+(MK1))^1)*((1+(MK2))^1))/((1+('DIVIDEND VALUATION'!$B$42+'DIVIDEND VALUATION'!$B$43))^2)+('DIVIDEND VALUATION'!$J$3*((1+(MK1))^1)*((1+(MK2))^1)*((1+(MK3))^1))/((1+('DIVIDEND VALUATION'!$B$42+'DIVIDEND VALUATION'!$B$43))^3)+('DIVIDEND VALUATION'!$J$3*((1+(MK1))^1)*((1+(MK2))^1)*((1+(MK3))^1)*((1+(MK4))^1))/((1+('DIVIDEND VALUATION'!$B$42+'DIVIDEND VALUATION'!$B$43))^4)+('DIVIDEND VALUATION'!$J$3*((1+(MK1))^1)*((1+(MK2))^1)*((1+(MK3))^1)*((1+(MK4))^1)*((1+(MK5))^1))/((1+('DIVIDEND VALUATION'!$B$42+'DIVIDEND VALUATION'!$B$43))^5)+('DIVIDEND VALUATION'!$J$3*((1+(MK1))^1)*((1+(MK2))^1)*((1+(MK3))^1)*((1+(MK4))^1)*((1+(MK5))^1)*((1+(MK6))^1))/((1+('DIVIDEND VALUATION'!$B$42+'DIVIDEND VALUATION'!$B$43))^6)+('DIVIDEND VALUATION'!$J$3*((1+(MK1))^1)*((1+(MK2))^1)*((1+(MK3))^1)*((1+(MK4))^1)*((1+(MK5))^1)*((1+(MK6))^1)*((1+(MK7))^1))/((1+('DIVIDEND VALUATION'!$B$42+'DIVIDEND VALUATION'!$B$43))^7)+('DIVIDEND VALUATION'!$J$3*((1+(MK1))^1)*((1+(MK2))^1)*((1+(MK3))^1)*((1+(MK4))^1)*((1+(MK5))^1)*((1+(MK6))^1)*((1+(MK7))^1)*((1+(MK8))^1))/((1+('DIVIDEND VALUATION'!$B$42+'DIVIDEND VALUATION'!$B$43))^8)+('DIVIDEND VALUATION'!$J$3*((1+(MK1))^1)*((1+(MK2))^1)*((1+(MK3))^1)*((1+(MK4))^1)*((1+(MK5))^1)*((1+(MK6))^1)*((1+(MK7))^1)*((1+(MK8))^1)*((1+(MK9))^1))/((1+('DIVIDEND VALUATION'!$B$42+'DIVIDEND VALUATION'!$B$43))^9)+('DIVIDEND VALUATION'!$J$3*((1+(MK1))^1)*((1+(MK2))^1)*((1+(MK3))^1)*((1+(MK4))^1)*((1+(MK5))^1)*((1+(MK6))^1)*((1+(MK7))^1)*((1+(MK8))^1)*((1+(MK9))^1)*((1+(MK10))^1))/((1+('DIVIDEND VALUATION'!$B$42+'DIVIDEND VALUATION'!$B$43))^10)+('DIVIDEND VALUATION'!$J$3*((1+(MK1))^1)*((1+(MK2))^1)*((1+(MK3))^1)*((1+(MK4))^1)*((1+(MK5))^1)*((1+(MK6))^1)*((1+(MK7))^1)*((1+(MK8))^1)*((1+(MK9))^1)*((1+(MK10))^1)*((1+(MK11))^1))/((1+('DIVIDEND VALUATION'!$B$42+'DIVIDEND VALUATION'!$B$43))^11)+('DIVIDEND VALUATION'!$J$3*((1+(MK1))^1)*((1+(MK2))^1)*((1+(MK3))^1)*((1+(MK4))^1)*((1+(MK5))^1)*((1+(MK6))^1)*((1+(MK7))^1)*((1+(MK8))^1)*((1+(MK9))^1)*((1+(MK10))^1)*((1+(MK11))^1)*((1+(MK12))^1))/((1+('DIVIDEND VALUATION'!$B$42+'DIVIDEND VALUATION'!$B$43))^12)+('DIVIDEND VALUATION'!$J$3*((1+(MK1))^1)*((1+(MK2))^1)*((1+(MK3))^1)*((1+(MK4))^1)*((1+(MK5))^1)*((1+(MK6))^1)*((1+(MK7))^1)*((1+(MK8))^1)*((1+(MK9))^1)*((1+(MK10))^1)*((1+(MK11))^1)*((1+(MK12))^1)*((1+(MK13))^1))/((1+('DIVIDEND VALUATION'!$B$42+'DIVIDEND VALUATION'!$B$43))^13)+('DIVIDEND VALUATION'!$J$3*((1+(MK1))^1)*((1+(MK2))^1)*((1+(MK3))^1)*((1+(MK4))^1)*((1+(MK5))^1)*((1+(MK6))^1)*((1+(MK7))^1)*((1+(MK8))^1)*((1+(MK9))^1)*((1+(MK10))^1)*((1+(MK11))^1)*((1+(MK12))^1)*((1+(MK13))^1)*((1+(MK14))^1))/((1+('DIVIDEND VALUATION'!$B$42+'DIVIDEND VALUATION'!$B$43))^14)+('DIVIDEND VALUATION'!$J$3*((1+(MK1))^1)*((1+(MK2))^1)*((1+(MK3))^1)*((1+(MK4))^1)*((1+(MK5))^1)*((1+(MK6))^1)*((1+(MK7))^1)*((1+(MK8))^1)*((1+(MK9))^1)*((1+(MK10))^1)*((1+(MK11))^1)*((1+(MK12))^1)*((1+(MK13))^1)*((1+(MK14))^1)*((1+(MK15))^1))/((1+('DIVIDEND VALUATION'!$B$42+'DIVIDEND VALUATION'!$B$43))^15)+(('DIVIDEND VALUATION'!$J$3*((1+(MK1))^1)*((1+(MK2))^1)*((1+(MK3))^1)*((1+(MK4))^1)*((1+(MK5))^1)*((1+(MK6))^1)*((1+(MK7))^1)*((1+(MK8))^1)*((1+(MK9))^1)*((1+(MK10))^1)*((1+(MK11))^1)*((1+(MK12))^1)*((1+(MK13))^1)*((1+(MK14))^1)*((1+(MK15))^1))/((1+('DIVIDEND VALUATION'!$B$42+'DIVIDEND VALUATION'!$B$43))^15)/('DIVIDEND VALUATION'!$B$42-'DIVIDEND VALUATION'!$B$43)))))</f>
        <v>27.525446507077042</v>
      </c>
      <c r="ML16" s="32">
        <f ca="1">SUM(((('DIVIDEND VALUATION'!$J$3*((1+(ML1))^1))/((1+('DIVIDEND VALUATION'!$B$42+'DIVIDEND VALUATION'!$B$43))^1)+('DIVIDEND VALUATION'!$J$3*((1+(ML1))^1)*((1+(ML2))^1))/((1+('DIVIDEND VALUATION'!$B$42+'DIVIDEND VALUATION'!$B$43))^2)+('DIVIDEND VALUATION'!$J$3*((1+(ML1))^1)*((1+(ML2))^1)*((1+(ML3))^1))/((1+('DIVIDEND VALUATION'!$B$42+'DIVIDEND VALUATION'!$B$43))^3)+('DIVIDEND VALUATION'!$J$3*((1+(ML1))^1)*((1+(ML2))^1)*((1+(ML3))^1)*((1+(ML4))^1))/((1+('DIVIDEND VALUATION'!$B$42+'DIVIDEND VALUATION'!$B$43))^4)+('DIVIDEND VALUATION'!$J$3*((1+(ML1))^1)*((1+(ML2))^1)*((1+(ML3))^1)*((1+(ML4))^1)*((1+(ML5))^1))/((1+('DIVIDEND VALUATION'!$B$42+'DIVIDEND VALUATION'!$B$43))^5)+('DIVIDEND VALUATION'!$J$3*((1+(ML1))^1)*((1+(ML2))^1)*((1+(ML3))^1)*((1+(ML4))^1)*((1+(ML5))^1)*((1+(ML6))^1))/((1+('DIVIDEND VALUATION'!$B$42+'DIVIDEND VALUATION'!$B$43))^6)+('DIVIDEND VALUATION'!$J$3*((1+(ML1))^1)*((1+(ML2))^1)*((1+(ML3))^1)*((1+(ML4))^1)*((1+(ML5))^1)*((1+(ML6))^1)*((1+(ML7))^1))/((1+('DIVIDEND VALUATION'!$B$42+'DIVIDEND VALUATION'!$B$43))^7)+('DIVIDEND VALUATION'!$J$3*((1+(ML1))^1)*((1+(ML2))^1)*((1+(ML3))^1)*((1+(ML4))^1)*((1+(ML5))^1)*((1+(ML6))^1)*((1+(ML7))^1)*((1+(ML8))^1))/((1+('DIVIDEND VALUATION'!$B$42+'DIVIDEND VALUATION'!$B$43))^8)+('DIVIDEND VALUATION'!$J$3*((1+(ML1))^1)*((1+(ML2))^1)*((1+(ML3))^1)*((1+(ML4))^1)*((1+(ML5))^1)*((1+(ML6))^1)*((1+(ML7))^1)*((1+(ML8))^1)*((1+(ML9))^1))/((1+('DIVIDEND VALUATION'!$B$42+'DIVIDEND VALUATION'!$B$43))^9)+('DIVIDEND VALUATION'!$J$3*((1+(ML1))^1)*((1+(ML2))^1)*((1+(ML3))^1)*((1+(ML4))^1)*((1+(ML5))^1)*((1+(ML6))^1)*((1+(ML7))^1)*((1+(ML8))^1)*((1+(ML9))^1)*((1+(ML10))^1))/((1+('DIVIDEND VALUATION'!$B$42+'DIVIDEND VALUATION'!$B$43))^10)+('DIVIDEND VALUATION'!$J$3*((1+(ML1))^1)*((1+(ML2))^1)*((1+(ML3))^1)*((1+(ML4))^1)*((1+(ML5))^1)*((1+(ML6))^1)*((1+(ML7))^1)*((1+(ML8))^1)*((1+(ML9))^1)*((1+(ML10))^1)*((1+(ML11))^1))/((1+('DIVIDEND VALUATION'!$B$42+'DIVIDEND VALUATION'!$B$43))^11)+('DIVIDEND VALUATION'!$J$3*((1+(ML1))^1)*((1+(ML2))^1)*((1+(ML3))^1)*((1+(ML4))^1)*((1+(ML5))^1)*((1+(ML6))^1)*((1+(ML7))^1)*((1+(ML8))^1)*((1+(ML9))^1)*((1+(ML10))^1)*((1+(ML11))^1)*((1+(ML12))^1))/((1+('DIVIDEND VALUATION'!$B$42+'DIVIDEND VALUATION'!$B$43))^12)+('DIVIDEND VALUATION'!$J$3*((1+(ML1))^1)*((1+(ML2))^1)*((1+(ML3))^1)*((1+(ML4))^1)*((1+(ML5))^1)*((1+(ML6))^1)*((1+(ML7))^1)*((1+(ML8))^1)*((1+(ML9))^1)*((1+(ML10))^1)*((1+(ML11))^1)*((1+(ML12))^1)*((1+(ML13))^1))/((1+('DIVIDEND VALUATION'!$B$42+'DIVIDEND VALUATION'!$B$43))^13)+('DIVIDEND VALUATION'!$J$3*((1+(ML1))^1)*((1+(ML2))^1)*((1+(ML3))^1)*((1+(ML4))^1)*((1+(ML5))^1)*((1+(ML6))^1)*((1+(ML7))^1)*((1+(ML8))^1)*((1+(ML9))^1)*((1+(ML10))^1)*((1+(ML11))^1)*((1+(ML12))^1)*((1+(ML13))^1)*((1+(ML14))^1))/((1+('DIVIDEND VALUATION'!$B$42+'DIVIDEND VALUATION'!$B$43))^14)+('DIVIDEND VALUATION'!$J$3*((1+(ML1))^1)*((1+(ML2))^1)*((1+(ML3))^1)*((1+(ML4))^1)*((1+(ML5))^1)*((1+(ML6))^1)*((1+(ML7))^1)*((1+(ML8))^1)*((1+(ML9))^1)*((1+(ML10))^1)*((1+(ML11))^1)*((1+(ML12))^1)*((1+(ML13))^1)*((1+(ML14))^1)*((1+(ML15))^1))/((1+('DIVIDEND VALUATION'!$B$42+'DIVIDEND VALUATION'!$B$43))^15)+(('DIVIDEND VALUATION'!$J$3*((1+(ML1))^1)*((1+(ML2))^1)*((1+(ML3))^1)*((1+(ML4))^1)*((1+(ML5))^1)*((1+(ML6))^1)*((1+(ML7))^1)*((1+(ML8))^1)*((1+(ML9))^1)*((1+(ML10))^1)*((1+(ML11))^1)*((1+(ML12))^1)*((1+(ML13))^1)*((1+(ML14))^1)*((1+(ML15))^1))/((1+('DIVIDEND VALUATION'!$B$42+'DIVIDEND VALUATION'!$B$43))^15)/('DIVIDEND VALUATION'!$B$42-'DIVIDEND VALUATION'!$B$43)))))</f>
        <v>24.822947017635965</v>
      </c>
      <c r="MM16" s="32">
        <f ca="1">SUM(((('DIVIDEND VALUATION'!$J$3*((1+(MM1))^1))/((1+('DIVIDEND VALUATION'!$B$42+'DIVIDEND VALUATION'!$B$43))^1)+('DIVIDEND VALUATION'!$J$3*((1+(MM1))^1)*((1+(MM2))^1))/((1+('DIVIDEND VALUATION'!$B$42+'DIVIDEND VALUATION'!$B$43))^2)+('DIVIDEND VALUATION'!$J$3*((1+(MM1))^1)*((1+(MM2))^1)*((1+(MM3))^1))/((1+('DIVIDEND VALUATION'!$B$42+'DIVIDEND VALUATION'!$B$43))^3)+('DIVIDEND VALUATION'!$J$3*((1+(MM1))^1)*((1+(MM2))^1)*((1+(MM3))^1)*((1+(MM4))^1))/((1+('DIVIDEND VALUATION'!$B$42+'DIVIDEND VALUATION'!$B$43))^4)+('DIVIDEND VALUATION'!$J$3*((1+(MM1))^1)*((1+(MM2))^1)*((1+(MM3))^1)*((1+(MM4))^1)*((1+(MM5))^1))/((1+('DIVIDEND VALUATION'!$B$42+'DIVIDEND VALUATION'!$B$43))^5)+('DIVIDEND VALUATION'!$J$3*((1+(MM1))^1)*((1+(MM2))^1)*((1+(MM3))^1)*((1+(MM4))^1)*((1+(MM5))^1)*((1+(MM6))^1))/((1+('DIVIDEND VALUATION'!$B$42+'DIVIDEND VALUATION'!$B$43))^6)+('DIVIDEND VALUATION'!$J$3*((1+(MM1))^1)*((1+(MM2))^1)*((1+(MM3))^1)*((1+(MM4))^1)*((1+(MM5))^1)*((1+(MM6))^1)*((1+(MM7))^1))/((1+('DIVIDEND VALUATION'!$B$42+'DIVIDEND VALUATION'!$B$43))^7)+('DIVIDEND VALUATION'!$J$3*((1+(MM1))^1)*((1+(MM2))^1)*((1+(MM3))^1)*((1+(MM4))^1)*((1+(MM5))^1)*((1+(MM6))^1)*((1+(MM7))^1)*((1+(MM8))^1))/((1+('DIVIDEND VALUATION'!$B$42+'DIVIDEND VALUATION'!$B$43))^8)+('DIVIDEND VALUATION'!$J$3*((1+(MM1))^1)*((1+(MM2))^1)*((1+(MM3))^1)*((1+(MM4))^1)*((1+(MM5))^1)*((1+(MM6))^1)*((1+(MM7))^1)*((1+(MM8))^1)*((1+(MM9))^1))/((1+('DIVIDEND VALUATION'!$B$42+'DIVIDEND VALUATION'!$B$43))^9)+('DIVIDEND VALUATION'!$J$3*((1+(MM1))^1)*((1+(MM2))^1)*((1+(MM3))^1)*((1+(MM4))^1)*((1+(MM5))^1)*((1+(MM6))^1)*((1+(MM7))^1)*((1+(MM8))^1)*((1+(MM9))^1)*((1+(MM10))^1))/((1+('DIVIDEND VALUATION'!$B$42+'DIVIDEND VALUATION'!$B$43))^10)+('DIVIDEND VALUATION'!$J$3*((1+(MM1))^1)*((1+(MM2))^1)*((1+(MM3))^1)*((1+(MM4))^1)*((1+(MM5))^1)*((1+(MM6))^1)*((1+(MM7))^1)*((1+(MM8))^1)*((1+(MM9))^1)*((1+(MM10))^1)*((1+(MM11))^1))/((1+('DIVIDEND VALUATION'!$B$42+'DIVIDEND VALUATION'!$B$43))^11)+('DIVIDEND VALUATION'!$J$3*((1+(MM1))^1)*((1+(MM2))^1)*((1+(MM3))^1)*((1+(MM4))^1)*((1+(MM5))^1)*((1+(MM6))^1)*((1+(MM7))^1)*((1+(MM8))^1)*((1+(MM9))^1)*((1+(MM10))^1)*((1+(MM11))^1)*((1+(MM12))^1))/((1+('DIVIDEND VALUATION'!$B$42+'DIVIDEND VALUATION'!$B$43))^12)+('DIVIDEND VALUATION'!$J$3*((1+(MM1))^1)*((1+(MM2))^1)*((1+(MM3))^1)*((1+(MM4))^1)*((1+(MM5))^1)*((1+(MM6))^1)*((1+(MM7))^1)*((1+(MM8))^1)*((1+(MM9))^1)*((1+(MM10))^1)*((1+(MM11))^1)*((1+(MM12))^1)*((1+(MM13))^1))/((1+('DIVIDEND VALUATION'!$B$42+'DIVIDEND VALUATION'!$B$43))^13)+('DIVIDEND VALUATION'!$J$3*((1+(MM1))^1)*((1+(MM2))^1)*((1+(MM3))^1)*((1+(MM4))^1)*((1+(MM5))^1)*((1+(MM6))^1)*((1+(MM7))^1)*((1+(MM8))^1)*((1+(MM9))^1)*((1+(MM10))^1)*((1+(MM11))^1)*((1+(MM12))^1)*((1+(MM13))^1)*((1+(MM14))^1))/((1+('DIVIDEND VALUATION'!$B$42+'DIVIDEND VALUATION'!$B$43))^14)+('DIVIDEND VALUATION'!$J$3*((1+(MM1))^1)*((1+(MM2))^1)*((1+(MM3))^1)*((1+(MM4))^1)*((1+(MM5))^1)*((1+(MM6))^1)*((1+(MM7))^1)*((1+(MM8))^1)*((1+(MM9))^1)*((1+(MM10))^1)*((1+(MM11))^1)*((1+(MM12))^1)*((1+(MM13))^1)*((1+(MM14))^1)*((1+(MM15))^1))/((1+('DIVIDEND VALUATION'!$B$42+'DIVIDEND VALUATION'!$B$43))^15)+(('DIVIDEND VALUATION'!$J$3*((1+(MM1))^1)*((1+(MM2))^1)*((1+(MM3))^1)*((1+(MM4))^1)*((1+(MM5))^1)*((1+(MM6))^1)*((1+(MM7))^1)*((1+(MM8))^1)*((1+(MM9))^1)*((1+(MM10))^1)*((1+(MM11))^1)*((1+(MM12))^1)*((1+(MM13))^1)*((1+(MM14))^1)*((1+(MM15))^1))/((1+('DIVIDEND VALUATION'!$B$42+'DIVIDEND VALUATION'!$B$43))^15)/('DIVIDEND VALUATION'!$B$42-'DIVIDEND VALUATION'!$B$43)))))</f>
        <v>33.347899176465546</v>
      </c>
      <c r="MN16" s="32">
        <f ca="1">SUM(((('DIVIDEND VALUATION'!$J$3*((1+(MN1))^1))/((1+('DIVIDEND VALUATION'!$B$42+'DIVIDEND VALUATION'!$B$43))^1)+('DIVIDEND VALUATION'!$J$3*((1+(MN1))^1)*((1+(MN2))^1))/((1+('DIVIDEND VALUATION'!$B$42+'DIVIDEND VALUATION'!$B$43))^2)+('DIVIDEND VALUATION'!$J$3*((1+(MN1))^1)*((1+(MN2))^1)*((1+(MN3))^1))/((1+('DIVIDEND VALUATION'!$B$42+'DIVIDEND VALUATION'!$B$43))^3)+('DIVIDEND VALUATION'!$J$3*((1+(MN1))^1)*((1+(MN2))^1)*((1+(MN3))^1)*((1+(MN4))^1))/((1+('DIVIDEND VALUATION'!$B$42+'DIVIDEND VALUATION'!$B$43))^4)+('DIVIDEND VALUATION'!$J$3*((1+(MN1))^1)*((1+(MN2))^1)*((1+(MN3))^1)*((1+(MN4))^1)*((1+(MN5))^1))/((1+('DIVIDEND VALUATION'!$B$42+'DIVIDEND VALUATION'!$B$43))^5)+('DIVIDEND VALUATION'!$J$3*((1+(MN1))^1)*((1+(MN2))^1)*((1+(MN3))^1)*((1+(MN4))^1)*((1+(MN5))^1)*((1+(MN6))^1))/((1+('DIVIDEND VALUATION'!$B$42+'DIVIDEND VALUATION'!$B$43))^6)+('DIVIDEND VALUATION'!$J$3*((1+(MN1))^1)*((1+(MN2))^1)*((1+(MN3))^1)*((1+(MN4))^1)*((1+(MN5))^1)*((1+(MN6))^1)*((1+(MN7))^1))/((1+('DIVIDEND VALUATION'!$B$42+'DIVIDEND VALUATION'!$B$43))^7)+('DIVIDEND VALUATION'!$J$3*((1+(MN1))^1)*((1+(MN2))^1)*((1+(MN3))^1)*((1+(MN4))^1)*((1+(MN5))^1)*((1+(MN6))^1)*((1+(MN7))^1)*((1+(MN8))^1))/((1+('DIVIDEND VALUATION'!$B$42+'DIVIDEND VALUATION'!$B$43))^8)+('DIVIDEND VALUATION'!$J$3*((1+(MN1))^1)*((1+(MN2))^1)*((1+(MN3))^1)*((1+(MN4))^1)*((1+(MN5))^1)*((1+(MN6))^1)*((1+(MN7))^1)*((1+(MN8))^1)*((1+(MN9))^1))/((1+('DIVIDEND VALUATION'!$B$42+'DIVIDEND VALUATION'!$B$43))^9)+('DIVIDEND VALUATION'!$J$3*((1+(MN1))^1)*((1+(MN2))^1)*((1+(MN3))^1)*((1+(MN4))^1)*((1+(MN5))^1)*((1+(MN6))^1)*((1+(MN7))^1)*((1+(MN8))^1)*((1+(MN9))^1)*((1+(MN10))^1))/((1+('DIVIDEND VALUATION'!$B$42+'DIVIDEND VALUATION'!$B$43))^10)+('DIVIDEND VALUATION'!$J$3*((1+(MN1))^1)*((1+(MN2))^1)*((1+(MN3))^1)*((1+(MN4))^1)*((1+(MN5))^1)*((1+(MN6))^1)*((1+(MN7))^1)*((1+(MN8))^1)*((1+(MN9))^1)*((1+(MN10))^1)*((1+(MN11))^1))/((1+('DIVIDEND VALUATION'!$B$42+'DIVIDEND VALUATION'!$B$43))^11)+('DIVIDEND VALUATION'!$J$3*((1+(MN1))^1)*((1+(MN2))^1)*((1+(MN3))^1)*((1+(MN4))^1)*((1+(MN5))^1)*((1+(MN6))^1)*((1+(MN7))^1)*((1+(MN8))^1)*((1+(MN9))^1)*((1+(MN10))^1)*((1+(MN11))^1)*((1+(MN12))^1))/((1+('DIVIDEND VALUATION'!$B$42+'DIVIDEND VALUATION'!$B$43))^12)+('DIVIDEND VALUATION'!$J$3*((1+(MN1))^1)*((1+(MN2))^1)*((1+(MN3))^1)*((1+(MN4))^1)*((1+(MN5))^1)*((1+(MN6))^1)*((1+(MN7))^1)*((1+(MN8))^1)*((1+(MN9))^1)*((1+(MN10))^1)*((1+(MN11))^1)*((1+(MN12))^1)*((1+(MN13))^1))/((1+('DIVIDEND VALUATION'!$B$42+'DIVIDEND VALUATION'!$B$43))^13)+('DIVIDEND VALUATION'!$J$3*((1+(MN1))^1)*((1+(MN2))^1)*((1+(MN3))^1)*((1+(MN4))^1)*((1+(MN5))^1)*((1+(MN6))^1)*((1+(MN7))^1)*((1+(MN8))^1)*((1+(MN9))^1)*((1+(MN10))^1)*((1+(MN11))^1)*((1+(MN12))^1)*((1+(MN13))^1)*((1+(MN14))^1))/((1+('DIVIDEND VALUATION'!$B$42+'DIVIDEND VALUATION'!$B$43))^14)+('DIVIDEND VALUATION'!$J$3*((1+(MN1))^1)*((1+(MN2))^1)*((1+(MN3))^1)*((1+(MN4))^1)*((1+(MN5))^1)*((1+(MN6))^1)*((1+(MN7))^1)*((1+(MN8))^1)*((1+(MN9))^1)*((1+(MN10))^1)*((1+(MN11))^1)*((1+(MN12))^1)*((1+(MN13))^1)*((1+(MN14))^1)*((1+(MN15))^1))/((1+('DIVIDEND VALUATION'!$B$42+'DIVIDEND VALUATION'!$B$43))^15)+(('DIVIDEND VALUATION'!$J$3*((1+(MN1))^1)*((1+(MN2))^1)*((1+(MN3))^1)*((1+(MN4))^1)*((1+(MN5))^1)*((1+(MN6))^1)*((1+(MN7))^1)*((1+(MN8))^1)*((1+(MN9))^1)*((1+(MN10))^1)*((1+(MN11))^1)*((1+(MN12))^1)*((1+(MN13))^1)*((1+(MN14))^1)*((1+(MN15))^1))/((1+('DIVIDEND VALUATION'!$B$42+'DIVIDEND VALUATION'!$B$43))^15)/('DIVIDEND VALUATION'!$B$42-'DIVIDEND VALUATION'!$B$43)))))</f>
        <v>50.786264034907376</v>
      </c>
      <c r="MO16" s="32">
        <f ca="1">SUM(((('DIVIDEND VALUATION'!$J$3*((1+(MO1))^1))/((1+('DIVIDEND VALUATION'!$B$42+'DIVIDEND VALUATION'!$B$43))^1)+('DIVIDEND VALUATION'!$J$3*((1+(MO1))^1)*((1+(MO2))^1))/((1+('DIVIDEND VALUATION'!$B$42+'DIVIDEND VALUATION'!$B$43))^2)+('DIVIDEND VALUATION'!$J$3*((1+(MO1))^1)*((1+(MO2))^1)*((1+(MO3))^1))/((1+('DIVIDEND VALUATION'!$B$42+'DIVIDEND VALUATION'!$B$43))^3)+('DIVIDEND VALUATION'!$J$3*((1+(MO1))^1)*((1+(MO2))^1)*((1+(MO3))^1)*((1+(MO4))^1))/((1+('DIVIDEND VALUATION'!$B$42+'DIVIDEND VALUATION'!$B$43))^4)+('DIVIDEND VALUATION'!$J$3*((1+(MO1))^1)*((1+(MO2))^1)*((1+(MO3))^1)*((1+(MO4))^1)*((1+(MO5))^1))/((1+('DIVIDEND VALUATION'!$B$42+'DIVIDEND VALUATION'!$B$43))^5)+('DIVIDEND VALUATION'!$J$3*((1+(MO1))^1)*((1+(MO2))^1)*((1+(MO3))^1)*((1+(MO4))^1)*((1+(MO5))^1)*((1+(MO6))^1))/((1+('DIVIDEND VALUATION'!$B$42+'DIVIDEND VALUATION'!$B$43))^6)+('DIVIDEND VALUATION'!$J$3*((1+(MO1))^1)*((1+(MO2))^1)*((1+(MO3))^1)*((1+(MO4))^1)*((1+(MO5))^1)*((1+(MO6))^1)*((1+(MO7))^1))/((1+('DIVIDEND VALUATION'!$B$42+'DIVIDEND VALUATION'!$B$43))^7)+('DIVIDEND VALUATION'!$J$3*((1+(MO1))^1)*((1+(MO2))^1)*((1+(MO3))^1)*((1+(MO4))^1)*((1+(MO5))^1)*((1+(MO6))^1)*((1+(MO7))^1)*((1+(MO8))^1))/((1+('DIVIDEND VALUATION'!$B$42+'DIVIDEND VALUATION'!$B$43))^8)+('DIVIDEND VALUATION'!$J$3*((1+(MO1))^1)*((1+(MO2))^1)*((1+(MO3))^1)*((1+(MO4))^1)*((1+(MO5))^1)*((1+(MO6))^1)*((1+(MO7))^1)*((1+(MO8))^1)*((1+(MO9))^1))/((1+('DIVIDEND VALUATION'!$B$42+'DIVIDEND VALUATION'!$B$43))^9)+('DIVIDEND VALUATION'!$J$3*((1+(MO1))^1)*((1+(MO2))^1)*((1+(MO3))^1)*((1+(MO4))^1)*((1+(MO5))^1)*((1+(MO6))^1)*((1+(MO7))^1)*((1+(MO8))^1)*((1+(MO9))^1)*((1+(MO10))^1))/((1+('DIVIDEND VALUATION'!$B$42+'DIVIDEND VALUATION'!$B$43))^10)+('DIVIDEND VALUATION'!$J$3*((1+(MO1))^1)*((1+(MO2))^1)*((1+(MO3))^1)*((1+(MO4))^1)*((1+(MO5))^1)*((1+(MO6))^1)*((1+(MO7))^1)*((1+(MO8))^1)*((1+(MO9))^1)*((1+(MO10))^1)*((1+(MO11))^1))/((1+('DIVIDEND VALUATION'!$B$42+'DIVIDEND VALUATION'!$B$43))^11)+('DIVIDEND VALUATION'!$J$3*((1+(MO1))^1)*((1+(MO2))^1)*((1+(MO3))^1)*((1+(MO4))^1)*((1+(MO5))^1)*((1+(MO6))^1)*((1+(MO7))^1)*((1+(MO8))^1)*((1+(MO9))^1)*((1+(MO10))^1)*((1+(MO11))^1)*((1+(MO12))^1))/((1+('DIVIDEND VALUATION'!$B$42+'DIVIDEND VALUATION'!$B$43))^12)+('DIVIDEND VALUATION'!$J$3*((1+(MO1))^1)*((1+(MO2))^1)*((1+(MO3))^1)*((1+(MO4))^1)*((1+(MO5))^1)*((1+(MO6))^1)*((1+(MO7))^1)*((1+(MO8))^1)*((1+(MO9))^1)*((1+(MO10))^1)*((1+(MO11))^1)*((1+(MO12))^1)*((1+(MO13))^1))/((1+('DIVIDEND VALUATION'!$B$42+'DIVIDEND VALUATION'!$B$43))^13)+('DIVIDEND VALUATION'!$J$3*((1+(MO1))^1)*((1+(MO2))^1)*((1+(MO3))^1)*((1+(MO4))^1)*((1+(MO5))^1)*((1+(MO6))^1)*((1+(MO7))^1)*((1+(MO8))^1)*((1+(MO9))^1)*((1+(MO10))^1)*((1+(MO11))^1)*((1+(MO12))^1)*((1+(MO13))^1)*((1+(MO14))^1))/((1+('DIVIDEND VALUATION'!$B$42+'DIVIDEND VALUATION'!$B$43))^14)+('DIVIDEND VALUATION'!$J$3*((1+(MO1))^1)*((1+(MO2))^1)*((1+(MO3))^1)*((1+(MO4))^1)*((1+(MO5))^1)*((1+(MO6))^1)*((1+(MO7))^1)*((1+(MO8))^1)*((1+(MO9))^1)*((1+(MO10))^1)*((1+(MO11))^1)*((1+(MO12))^1)*((1+(MO13))^1)*((1+(MO14))^1)*((1+(MO15))^1))/((1+('DIVIDEND VALUATION'!$B$42+'DIVIDEND VALUATION'!$B$43))^15)+(('DIVIDEND VALUATION'!$J$3*((1+(MO1))^1)*((1+(MO2))^1)*((1+(MO3))^1)*((1+(MO4))^1)*((1+(MO5))^1)*((1+(MO6))^1)*((1+(MO7))^1)*((1+(MO8))^1)*((1+(MO9))^1)*((1+(MO10))^1)*((1+(MO11))^1)*((1+(MO12))^1)*((1+(MO13))^1)*((1+(MO14))^1)*((1+(MO15))^1))/((1+('DIVIDEND VALUATION'!$B$42+'DIVIDEND VALUATION'!$B$43))^15)/('DIVIDEND VALUATION'!$B$42-'DIVIDEND VALUATION'!$B$43)))))</f>
        <v>40.626794838984225</v>
      </c>
      <c r="MP16" s="32">
        <f ca="1">SUM(((('DIVIDEND VALUATION'!$J$3*((1+(MP1))^1))/((1+('DIVIDEND VALUATION'!$B$42+'DIVIDEND VALUATION'!$B$43))^1)+('DIVIDEND VALUATION'!$J$3*((1+(MP1))^1)*((1+(MP2))^1))/((1+('DIVIDEND VALUATION'!$B$42+'DIVIDEND VALUATION'!$B$43))^2)+('DIVIDEND VALUATION'!$J$3*((1+(MP1))^1)*((1+(MP2))^1)*((1+(MP3))^1))/((1+('DIVIDEND VALUATION'!$B$42+'DIVIDEND VALUATION'!$B$43))^3)+('DIVIDEND VALUATION'!$J$3*((1+(MP1))^1)*((1+(MP2))^1)*((1+(MP3))^1)*((1+(MP4))^1))/((1+('DIVIDEND VALUATION'!$B$42+'DIVIDEND VALUATION'!$B$43))^4)+('DIVIDEND VALUATION'!$J$3*((1+(MP1))^1)*((1+(MP2))^1)*((1+(MP3))^1)*((1+(MP4))^1)*((1+(MP5))^1))/((1+('DIVIDEND VALUATION'!$B$42+'DIVIDEND VALUATION'!$B$43))^5)+('DIVIDEND VALUATION'!$J$3*((1+(MP1))^1)*((1+(MP2))^1)*((1+(MP3))^1)*((1+(MP4))^1)*((1+(MP5))^1)*((1+(MP6))^1))/((1+('DIVIDEND VALUATION'!$B$42+'DIVIDEND VALUATION'!$B$43))^6)+('DIVIDEND VALUATION'!$J$3*((1+(MP1))^1)*((1+(MP2))^1)*((1+(MP3))^1)*((1+(MP4))^1)*((1+(MP5))^1)*((1+(MP6))^1)*((1+(MP7))^1))/((1+('DIVIDEND VALUATION'!$B$42+'DIVIDEND VALUATION'!$B$43))^7)+('DIVIDEND VALUATION'!$J$3*((1+(MP1))^1)*((1+(MP2))^1)*((1+(MP3))^1)*((1+(MP4))^1)*((1+(MP5))^1)*((1+(MP6))^1)*((1+(MP7))^1)*((1+(MP8))^1))/((1+('DIVIDEND VALUATION'!$B$42+'DIVIDEND VALUATION'!$B$43))^8)+('DIVIDEND VALUATION'!$J$3*((1+(MP1))^1)*((1+(MP2))^1)*((1+(MP3))^1)*((1+(MP4))^1)*((1+(MP5))^1)*((1+(MP6))^1)*((1+(MP7))^1)*((1+(MP8))^1)*((1+(MP9))^1))/((1+('DIVIDEND VALUATION'!$B$42+'DIVIDEND VALUATION'!$B$43))^9)+('DIVIDEND VALUATION'!$J$3*((1+(MP1))^1)*((1+(MP2))^1)*((1+(MP3))^1)*((1+(MP4))^1)*((1+(MP5))^1)*((1+(MP6))^1)*((1+(MP7))^1)*((1+(MP8))^1)*((1+(MP9))^1)*((1+(MP10))^1))/((1+('DIVIDEND VALUATION'!$B$42+'DIVIDEND VALUATION'!$B$43))^10)+('DIVIDEND VALUATION'!$J$3*((1+(MP1))^1)*((1+(MP2))^1)*((1+(MP3))^1)*((1+(MP4))^1)*((1+(MP5))^1)*((1+(MP6))^1)*((1+(MP7))^1)*((1+(MP8))^1)*((1+(MP9))^1)*((1+(MP10))^1)*((1+(MP11))^1))/((1+('DIVIDEND VALUATION'!$B$42+'DIVIDEND VALUATION'!$B$43))^11)+('DIVIDEND VALUATION'!$J$3*((1+(MP1))^1)*((1+(MP2))^1)*((1+(MP3))^1)*((1+(MP4))^1)*((1+(MP5))^1)*((1+(MP6))^1)*((1+(MP7))^1)*((1+(MP8))^1)*((1+(MP9))^1)*((1+(MP10))^1)*((1+(MP11))^1)*((1+(MP12))^1))/((1+('DIVIDEND VALUATION'!$B$42+'DIVIDEND VALUATION'!$B$43))^12)+('DIVIDEND VALUATION'!$J$3*((1+(MP1))^1)*((1+(MP2))^1)*((1+(MP3))^1)*((1+(MP4))^1)*((1+(MP5))^1)*((1+(MP6))^1)*((1+(MP7))^1)*((1+(MP8))^1)*((1+(MP9))^1)*((1+(MP10))^1)*((1+(MP11))^1)*((1+(MP12))^1)*((1+(MP13))^1))/((1+('DIVIDEND VALUATION'!$B$42+'DIVIDEND VALUATION'!$B$43))^13)+('DIVIDEND VALUATION'!$J$3*((1+(MP1))^1)*((1+(MP2))^1)*((1+(MP3))^1)*((1+(MP4))^1)*((1+(MP5))^1)*((1+(MP6))^1)*((1+(MP7))^1)*((1+(MP8))^1)*((1+(MP9))^1)*((1+(MP10))^1)*((1+(MP11))^1)*((1+(MP12))^1)*((1+(MP13))^1)*((1+(MP14))^1))/((1+('DIVIDEND VALUATION'!$B$42+'DIVIDEND VALUATION'!$B$43))^14)+('DIVIDEND VALUATION'!$J$3*((1+(MP1))^1)*((1+(MP2))^1)*((1+(MP3))^1)*((1+(MP4))^1)*((1+(MP5))^1)*((1+(MP6))^1)*((1+(MP7))^1)*((1+(MP8))^1)*((1+(MP9))^1)*((1+(MP10))^1)*((1+(MP11))^1)*((1+(MP12))^1)*((1+(MP13))^1)*((1+(MP14))^1)*((1+(MP15))^1))/((1+('DIVIDEND VALUATION'!$B$42+'DIVIDEND VALUATION'!$B$43))^15)+(('DIVIDEND VALUATION'!$J$3*((1+(MP1))^1)*((1+(MP2))^1)*((1+(MP3))^1)*((1+(MP4))^1)*((1+(MP5))^1)*((1+(MP6))^1)*((1+(MP7))^1)*((1+(MP8))^1)*((1+(MP9))^1)*((1+(MP10))^1)*((1+(MP11))^1)*((1+(MP12))^1)*((1+(MP13))^1)*((1+(MP14))^1)*((1+(MP15))^1))/((1+('DIVIDEND VALUATION'!$B$42+'DIVIDEND VALUATION'!$B$43))^15)/('DIVIDEND VALUATION'!$B$42-'DIVIDEND VALUATION'!$B$43)))))</f>
        <v>43.571775713575363</v>
      </c>
      <c r="MQ16" s="32">
        <f ca="1">SUM(((('DIVIDEND VALUATION'!$J$3*((1+(MQ1))^1))/((1+('DIVIDEND VALUATION'!$B$42+'DIVIDEND VALUATION'!$B$43))^1)+('DIVIDEND VALUATION'!$J$3*((1+(MQ1))^1)*((1+(MQ2))^1))/((1+('DIVIDEND VALUATION'!$B$42+'DIVIDEND VALUATION'!$B$43))^2)+('DIVIDEND VALUATION'!$J$3*((1+(MQ1))^1)*((1+(MQ2))^1)*((1+(MQ3))^1))/((1+('DIVIDEND VALUATION'!$B$42+'DIVIDEND VALUATION'!$B$43))^3)+('DIVIDEND VALUATION'!$J$3*((1+(MQ1))^1)*((1+(MQ2))^1)*((1+(MQ3))^1)*((1+(MQ4))^1))/((1+('DIVIDEND VALUATION'!$B$42+'DIVIDEND VALUATION'!$B$43))^4)+('DIVIDEND VALUATION'!$J$3*((1+(MQ1))^1)*((1+(MQ2))^1)*((1+(MQ3))^1)*((1+(MQ4))^1)*((1+(MQ5))^1))/((1+('DIVIDEND VALUATION'!$B$42+'DIVIDEND VALUATION'!$B$43))^5)+('DIVIDEND VALUATION'!$J$3*((1+(MQ1))^1)*((1+(MQ2))^1)*((1+(MQ3))^1)*((1+(MQ4))^1)*((1+(MQ5))^1)*((1+(MQ6))^1))/((1+('DIVIDEND VALUATION'!$B$42+'DIVIDEND VALUATION'!$B$43))^6)+('DIVIDEND VALUATION'!$J$3*((1+(MQ1))^1)*((1+(MQ2))^1)*((1+(MQ3))^1)*((1+(MQ4))^1)*((1+(MQ5))^1)*((1+(MQ6))^1)*((1+(MQ7))^1))/((1+('DIVIDEND VALUATION'!$B$42+'DIVIDEND VALUATION'!$B$43))^7)+('DIVIDEND VALUATION'!$J$3*((1+(MQ1))^1)*((1+(MQ2))^1)*((1+(MQ3))^1)*((1+(MQ4))^1)*((1+(MQ5))^1)*((1+(MQ6))^1)*((1+(MQ7))^1)*((1+(MQ8))^1))/((1+('DIVIDEND VALUATION'!$B$42+'DIVIDEND VALUATION'!$B$43))^8)+('DIVIDEND VALUATION'!$J$3*((1+(MQ1))^1)*((1+(MQ2))^1)*((1+(MQ3))^1)*((1+(MQ4))^1)*((1+(MQ5))^1)*((1+(MQ6))^1)*((1+(MQ7))^1)*((1+(MQ8))^1)*((1+(MQ9))^1))/((1+('DIVIDEND VALUATION'!$B$42+'DIVIDEND VALUATION'!$B$43))^9)+('DIVIDEND VALUATION'!$J$3*((1+(MQ1))^1)*((1+(MQ2))^1)*((1+(MQ3))^1)*((1+(MQ4))^1)*((1+(MQ5))^1)*((1+(MQ6))^1)*((1+(MQ7))^1)*((1+(MQ8))^1)*((1+(MQ9))^1)*((1+(MQ10))^1))/((1+('DIVIDEND VALUATION'!$B$42+'DIVIDEND VALUATION'!$B$43))^10)+('DIVIDEND VALUATION'!$J$3*((1+(MQ1))^1)*((1+(MQ2))^1)*((1+(MQ3))^1)*((1+(MQ4))^1)*((1+(MQ5))^1)*((1+(MQ6))^1)*((1+(MQ7))^1)*((1+(MQ8))^1)*((1+(MQ9))^1)*((1+(MQ10))^1)*((1+(MQ11))^1))/((1+('DIVIDEND VALUATION'!$B$42+'DIVIDEND VALUATION'!$B$43))^11)+('DIVIDEND VALUATION'!$J$3*((1+(MQ1))^1)*((1+(MQ2))^1)*((1+(MQ3))^1)*((1+(MQ4))^1)*((1+(MQ5))^1)*((1+(MQ6))^1)*((1+(MQ7))^1)*((1+(MQ8))^1)*((1+(MQ9))^1)*((1+(MQ10))^1)*((1+(MQ11))^1)*((1+(MQ12))^1))/((1+('DIVIDEND VALUATION'!$B$42+'DIVIDEND VALUATION'!$B$43))^12)+('DIVIDEND VALUATION'!$J$3*((1+(MQ1))^1)*((1+(MQ2))^1)*((1+(MQ3))^1)*((1+(MQ4))^1)*((1+(MQ5))^1)*((1+(MQ6))^1)*((1+(MQ7))^1)*((1+(MQ8))^1)*((1+(MQ9))^1)*((1+(MQ10))^1)*((1+(MQ11))^1)*((1+(MQ12))^1)*((1+(MQ13))^1))/((1+('DIVIDEND VALUATION'!$B$42+'DIVIDEND VALUATION'!$B$43))^13)+('DIVIDEND VALUATION'!$J$3*((1+(MQ1))^1)*((1+(MQ2))^1)*((1+(MQ3))^1)*((1+(MQ4))^1)*((1+(MQ5))^1)*((1+(MQ6))^1)*((1+(MQ7))^1)*((1+(MQ8))^1)*((1+(MQ9))^1)*((1+(MQ10))^1)*((1+(MQ11))^1)*((1+(MQ12))^1)*((1+(MQ13))^1)*((1+(MQ14))^1))/((1+('DIVIDEND VALUATION'!$B$42+'DIVIDEND VALUATION'!$B$43))^14)+('DIVIDEND VALUATION'!$J$3*((1+(MQ1))^1)*((1+(MQ2))^1)*((1+(MQ3))^1)*((1+(MQ4))^1)*((1+(MQ5))^1)*((1+(MQ6))^1)*((1+(MQ7))^1)*((1+(MQ8))^1)*((1+(MQ9))^1)*((1+(MQ10))^1)*((1+(MQ11))^1)*((1+(MQ12))^1)*((1+(MQ13))^1)*((1+(MQ14))^1)*((1+(MQ15))^1))/((1+('DIVIDEND VALUATION'!$B$42+'DIVIDEND VALUATION'!$B$43))^15)+(('DIVIDEND VALUATION'!$J$3*((1+(MQ1))^1)*((1+(MQ2))^1)*((1+(MQ3))^1)*((1+(MQ4))^1)*((1+(MQ5))^1)*((1+(MQ6))^1)*((1+(MQ7))^1)*((1+(MQ8))^1)*((1+(MQ9))^1)*((1+(MQ10))^1)*((1+(MQ11))^1)*((1+(MQ12))^1)*((1+(MQ13))^1)*((1+(MQ14))^1)*((1+(MQ15))^1))/((1+('DIVIDEND VALUATION'!$B$42+'DIVIDEND VALUATION'!$B$43))^15)/('DIVIDEND VALUATION'!$B$42-'DIVIDEND VALUATION'!$B$43)))))</f>
        <v>35.907757007019732</v>
      </c>
      <c r="MR16" s="32">
        <f ca="1">SUM(((('DIVIDEND VALUATION'!$J$3*((1+(MR1))^1))/((1+('DIVIDEND VALUATION'!$B$42+'DIVIDEND VALUATION'!$B$43))^1)+('DIVIDEND VALUATION'!$J$3*((1+(MR1))^1)*((1+(MR2))^1))/((1+('DIVIDEND VALUATION'!$B$42+'DIVIDEND VALUATION'!$B$43))^2)+('DIVIDEND VALUATION'!$J$3*((1+(MR1))^1)*((1+(MR2))^1)*((1+(MR3))^1))/((1+('DIVIDEND VALUATION'!$B$42+'DIVIDEND VALUATION'!$B$43))^3)+('DIVIDEND VALUATION'!$J$3*((1+(MR1))^1)*((1+(MR2))^1)*((1+(MR3))^1)*((1+(MR4))^1))/((1+('DIVIDEND VALUATION'!$B$42+'DIVIDEND VALUATION'!$B$43))^4)+('DIVIDEND VALUATION'!$J$3*((1+(MR1))^1)*((1+(MR2))^1)*((1+(MR3))^1)*((1+(MR4))^1)*((1+(MR5))^1))/((1+('DIVIDEND VALUATION'!$B$42+'DIVIDEND VALUATION'!$B$43))^5)+('DIVIDEND VALUATION'!$J$3*((1+(MR1))^1)*((1+(MR2))^1)*((1+(MR3))^1)*((1+(MR4))^1)*((1+(MR5))^1)*((1+(MR6))^1))/((1+('DIVIDEND VALUATION'!$B$42+'DIVIDEND VALUATION'!$B$43))^6)+('DIVIDEND VALUATION'!$J$3*((1+(MR1))^1)*((1+(MR2))^1)*((1+(MR3))^1)*((1+(MR4))^1)*((1+(MR5))^1)*((1+(MR6))^1)*((1+(MR7))^1))/((1+('DIVIDEND VALUATION'!$B$42+'DIVIDEND VALUATION'!$B$43))^7)+('DIVIDEND VALUATION'!$J$3*((1+(MR1))^1)*((1+(MR2))^1)*((1+(MR3))^1)*((1+(MR4))^1)*((1+(MR5))^1)*((1+(MR6))^1)*((1+(MR7))^1)*((1+(MR8))^1))/((1+('DIVIDEND VALUATION'!$B$42+'DIVIDEND VALUATION'!$B$43))^8)+('DIVIDEND VALUATION'!$J$3*((1+(MR1))^1)*((1+(MR2))^1)*((1+(MR3))^1)*((1+(MR4))^1)*((1+(MR5))^1)*((1+(MR6))^1)*((1+(MR7))^1)*((1+(MR8))^1)*((1+(MR9))^1))/((1+('DIVIDEND VALUATION'!$B$42+'DIVIDEND VALUATION'!$B$43))^9)+('DIVIDEND VALUATION'!$J$3*((1+(MR1))^1)*((1+(MR2))^1)*((1+(MR3))^1)*((1+(MR4))^1)*((1+(MR5))^1)*((1+(MR6))^1)*((1+(MR7))^1)*((1+(MR8))^1)*((1+(MR9))^1)*((1+(MR10))^1))/((1+('DIVIDEND VALUATION'!$B$42+'DIVIDEND VALUATION'!$B$43))^10)+('DIVIDEND VALUATION'!$J$3*((1+(MR1))^1)*((1+(MR2))^1)*((1+(MR3))^1)*((1+(MR4))^1)*((1+(MR5))^1)*((1+(MR6))^1)*((1+(MR7))^1)*((1+(MR8))^1)*((1+(MR9))^1)*((1+(MR10))^1)*((1+(MR11))^1))/((1+('DIVIDEND VALUATION'!$B$42+'DIVIDEND VALUATION'!$B$43))^11)+('DIVIDEND VALUATION'!$J$3*((1+(MR1))^1)*((1+(MR2))^1)*((1+(MR3))^1)*((1+(MR4))^1)*((1+(MR5))^1)*((1+(MR6))^1)*((1+(MR7))^1)*((1+(MR8))^1)*((1+(MR9))^1)*((1+(MR10))^1)*((1+(MR11))^1)*((1+(MR12))^1))/((1+('DIVIDEND VALUATION'!$B$42+'DIVIDEND VALUATION'!$B$43))^12)+('DIVIDEND VALUATION'!$J$3*((1+(MR1))^1)*((1+(MR2))^1)*((1+(MR3))^1)*((1+(MR4))^1)*((1+(MR5))^1)*((1+(MR6))^1)*((1+(MR7))^1)*((1+(MR8))^1)*((1+(MR9))^1)*((1+(MR10))^1)*((1+(MR11))^1)*((1+(MR12))^1)*((1+(MR13))^1))/((1+('DIVIDEND VALUATION'!$B$42+'DIVIDEND VALUATION'!$B$43))^13)+('DIVIDEND VALUATION'!$J$3*((1+(MR1))^1)*((1+(MR2))^1)*((1+(MR3))^1)*((1+(MR4))^1)*((1+(MR5))^1)*((1+(MR6))^1)*((1+(MR7))^1)*((1+(MR8))^1)*((1+(MR9))^1)*((1+(MR10))^1)*((1+(MR11))^1)*((1+(MR12))^1)*((1+(MR13))^1)*((1+(MR14))^1))/((1+('DIVIDEND VALUATION'!$B$42+'DIVIDEND VALUATION'!$B$43))^14)+('DIVIDEND VALUATION'!$J$3*((1+(MR1))^1)*((1+(MR2))^1)*((1+(MR3))^1)*((1+(MR4))^1)*((1+(MR5))^1)*((1+(MR6))^1)*((1+(MR7))^1)*((1+(MR8))^1)*((1+(MR9))^1)*((1+(MR10))^1)*((1+(MR11))^1)*((1+(MR12))^1)*((1+(MR13))^1)*((1+(MR14))^1)*((1+(MR15))^1))/((1+('DIVIDEND VALUATION'!$B$42+'DIVIDEND VALUATION'!$B$43))^15)+(('DIVIDEND VALUATION'!$J$3*((1+(MR1))^1)*((1+(MR2))^1)*((1+(MR3))^1)*((1+(MR4))^1)*((1+(MR5))^1)*((1+(MR6))^1)*((1+(MR7))^1)*((1+(MR8))^1)*((1+(MR9))^1)*((1+(MR10))^1)*((1+(MR11))^1)*((1+(MR12))^1)*((1+(MR13))^1)*((1+(MR14))^1)*((1+(MR15))^1))/((1+('DIVIDEND VALUATION'!$B$42+'DIVIDEND VALUATION'!$B$43))^15)/('DIVIDEND VALUATION'!$B$42-'DIVIDEND VALUATION'!$B$43)))))</f>
        <v>42.671060365934494</v>
      </c>
      <c r="MS16" s="32">
        <f ca="1">SUM(((('DIVIDEND VALUATION'!$J$3*((1+(MS1))^1))/((1+('DIVIDEND VALUATION'!$B$42+'DIVIDEND VALUATION'!$B$43))^1)+('DIVIDEND VALUATION'!$J$3*((1+(MS1))^1)*((1+(MS2))^1))/((1+('DIVIDEND VALUATION'!$B$42+'DIVIDEND VALUATION'!$B$43))^2)+('DIVIDEND VALUATION'!$J$3*((1+(MS1))^1)*((1+(MS2))^1)*((1+(MS3))^1))/((1+('DIVIDEND VALUATION'!$B$42+'DIVIDEND VALUATION'!$B$43))^3)+('DIVIDEND VALUATION'!$J$3*((1+(MS1))^1)*((1+(MS2))^1)*((1+(MS3))^1)*((1+(MS4))^1))/((1+('DIVIDEND VALUATION'!$B$42+'DIVIDEND VALUATION'!$B$43))^4)+('DIVIDEND VALUATION'!$J$3*((1+(MS1))^1)*((1+(MS2))^1)*((1+(MS3))^1)*((1+(MS4))^1)*((1+(MS5))^1))/((1+('DIVIDEND VALUATION'!$B$42+'DIVIDEND VALUATION'!$B$43))^5)+('DIVIDEND VALUATION'!$J$3*((1+(MS1))^1)*((1+(MS2))^1)*((1+(MS3))^1)*((1+(MS4))^1)*((1+(MS5))^1)*((1+(MS6))^1))/((1+('DIVIDEND VALUATION'!$B$42+'DIVIDEND VALUATION'!$B$43))^6)+('DIVIDEND VALUATION'!$J$3*((1+(MS1))^1)*((1+(MS2))^1)*((1+(MS3))^1)*((1+(MS4))^1)*((1+(MS5))^1)*((1+(MS6))^1)*((1+(MS7))^1))/((1+('DIVIDEND VALUATION'!$B$42+'DIVIDEND VALUATION'!$B$43))^7)+('DIVIDEND VALUATION'!$J$3*((1+(MS1))^1)*((1+(MS2))^1)*((1+(MS3))^1)*((1+(MS4))^1)*((1+(MS5))^1)*((1+(MS6))^1)*((1+(MS7))^1)*((1+(MS8))^1))/((1+('DIVIDEND VALUATION'!$B$42+'DIVIDEND VALUATION'!$B$43))^8)+('DIVIDEND VALUATION'!$J$3*((1+(MS1))^1)*((1+(MS2))^1)*((1+(MS3))^1)*((1+(MS4))^1)*((1+(MS5))^1)*((1+(MS6))^1)*((1+(MS7))^1)*((1+(MS8))^1)*((1+(MS9))^1))/((1+('DIVIDEND VALUATION'!$B$42+'DIVIDEND VALUATION'!$B$43))^9)+('DIVIDEND VALUATION'!$J$3*((1+(MS1))^1)*((1+(MS2))^1)*((1+(MS3))^1)*((1+(MS4))^1)*((1+(MS5))^1)*((1+(MS6))^1)*((1+(MS7))^1)*((1+(MS8))^1)*((1+(MS9))^1)*((1+(MS10))^1))/((1+('DIVIDEND VALUATION'!$B$42+'DIVIDEND VALUATION'!$B$43))^10)+('DIVIDEND VALUATION'!$J$3*((1+(MS1))^1)*((1+(MS2))^1)*((1+(MS3))^1)*((1+(MS4))^1)*((1+(MS5))^1)*((1+(MS6))^1)*((1+(MS7))^1)*((1+(MS8))^1)*((1+(MS9))^1)*((1+(MS10))^1)*((1+(MS11))^1))/((1+('DIVIDEND VALUATION'!$B$42+'DIVIDEND VALUATION'!$B$43))^11)+('DIVIDEND VALUATION'!$J$3*((1+(MS1))^1)*((1+(MS2))^1)*((1+(MS3))^1)*((1+(MS4))^1)*((1+(MS5))^1)*((1+(MS6))^1)*((1+(MS7))^1)*((1+(MS8))^1)*((1+(MS9))^1)*((1+(MS10))^1)*((1+(MS11))^1)*((1+(MS12))^1))/((1+('DIVIDEND VALUATION'!$B$42+'DIVIDEND VALUATION'!$B$43))^12)+('DIVIDEND VALUATION'!$J$3*((1+(MS1))^1)*((1+(MS2))^1)*((1+(MS3))^1)*((1+(MS4))^1)*((1+(MS5))^1)*((1+(MS6))^1)*((1+(MS7))^1)*((1+(MS8))^1)*((1+(MS9))^1)*((1+(MS10))^1)*((1+(MS11))^1)*((1+(MS12))^1)*((1+(MS13))^1))/((1+('DIVIDEND VALUATION'!$B$42+'DIVIDEND VALUATION'!$B$43))^13)+('DIVIDEND VALUATION'!$J$3*((1+(MS1))^1)*((1+(MS2))^1)*((1+(MS3))^1)*((1+(MS4))^1)*((1+(MS5))^1)*((1+(MS6))^1)*((1+(MS7))^1)*((1+(MS8))^1)*((1+(MS9))^1)*((1+(MS10))^1)*((1+(MS11))^1)*((1+(MS12))^1)*((1+(MS13))^1)*((1+(MS14))^1))/((1+('DIVIDEND VALUATION'!$B$42+'DIVIDEND VALUATION'!$B$43))^14)+('DIVIDEND VALUATION'!$J$3*((1+(MS1))^1)*((1+(MS2))^1)*((1+(MS3))^1)*((1+(MS4))^1)*((1+(MS5))^1)*((1+(MS6))^1)*((1+(MS7))^1)*((1+(MS8))^1)*((1+(MS9))^1)*((1+(MS10))^1)*((1+(MS11))^1)*((1+(MS12))^1)*((1+(MS13))^1)*((1+(MS14))^1)*((1+(MS15))^1))/((1+('DIVIDEND VALUATION'!$B$42+'DIVIDEND VALUATION'!$B$43))^15)+(('DIVIDEND VALUATION'!$J$3*((1+(MS1))^1)*((1+(MS2))^1)*((1+(MS3))^1)*((1+(MS4))^1)*((1+(MS5))^1)*((1+(MS6))^1)*((1+(MS7))^1)*((1+(MS8))^1)*((1+(MS9))^1)*((1+(MS10))^1)*((1+(MS11))^1)*((1+(MS12))^1)*((1+(MS13))^1)*((1+(MS14))^1)*((1+(MS15))^1))/((1+('DIVIDEND VALUATION'!$B$42+'DIVIDEND VALUATION'!$B$43))^15)/('DIVIDEND VALUATION'!$B$42-'DIVIDEND VALUATION'!$B$43)))))</f>
        <v>83.456236127345576</v>
      </c>
      <c r="MT16" s="32">
        <f ca="1">SUM(((('DIVIDEND VALUATION'!$J$3*((1+(MT1))^1))/((1+('DIVIDEND VALUATION'!$B$42+'DIVIDEND VALUATION'!$B$43))^1)+('DIVIDEND VALUATION'!$J$3*((1+(MT1))^1)*((1+(MT2))^1))/((1+('DIVIDEND VALUATION'!$B$42+'DIVIDEND VALUATION'!$B$43))^2)+('DIVIDEND VALUATION'!$J$3*((1+(MT1))^1)*((1+(MT2))^1)*((1+(MT3))^1))/((1+('DIVIDEND VALUATION'!$B$42+'DIVIDEND VALUATION'!$B$43))^3)+('DIVIDEND VALUATION'!$J$3*((1+(MT1))^1)*((1+(MT2))^1)*((1+(MT3))^1)*((1+(MT4))^1))/((1+('DIVIDEND VALUATION'!$B$42+'DIVIDEND VALUATION'!$B$43))^4)+('DIVIDEND VALUATION'!$J$3*((1+(MT1))^1)*((1+(MT2))^1)*((1+(MT3))^1)*((1+(MT4))^1)*((1+(MT5))^1))/((1+('DIVIDEND VALUATION'!$B$42+'DIVIDEND VALUATION'!$B$43))^5)+('DIVIDEND VALUATION'!$J$3*((1+(MT1))^1)*((1+(MT2))^1)*((1+(MT3))^1)*((1+(MT4))^1)*((1+(MT5))^1)*((1+(MT6))^1))/((1+('DIVIDEND VALUATION'!$B$42+'DIVIDEND VALUATION'!$B$43))^6)+('DIVIDEND VALUATION'!$J$3*((1+(MT1))^1)*((1+(MT2))^1)*((1+(MT3))^1)*((1+(MT4))^1)*((1+(MT5))^1)*((1+(MT6))^1)*((1+(MT7))^1))/((1+('DIVIDEND VALUATION'!$B$42+'DIVIDEND VALUATION'!$B$43))^7)+('DIVIDEND VALUATION'!$J$3*((1+(MT1))^1)*((1+(MT2))^1)*((1+(MT3))^1)*((1+(MT4))^1)*((1+(MT5))^1)*((1+(MT6))^1)*((1+(MT7))^1)*((1+(MT8))^1))/((1+('DIVIDEND VALUATION'!$B$42+'DIVIDEND VALUATION'!$B$43))^8)+('DIVIDEND VALUATION'!$J$3*((1+(MT1))^1)*((1+(MT2))^1)*((1+(MT3))^1)*((1+(MT4))^1)*((1+(MT5))^1)*((1+(MT6))^1)*((1+(MT7))^1)*((1+(MT8))^1)*((1+(MT9))^1))/((1+('DIVIDEND VALUATION'!$B$42+'DIVIDEND VALUATION'!$B$43))^9)+('DIVIDEND VALUATION'!$J$3*((1+(MT1))^1)*((1+(MT2))^1)*((1+(MT3))^1)*((1+(MT4))^1)*((1+(MT5))^1)*((1+(MT6))^1)*((1+(MT7))^1)*((1+(MT8))^1)*((1+(MT9))^1)*((1+(MT10))^1))/((1+('DIVIDEND VALUATION'!$B$42+'DIVIDEND VALUATION'!$B$43))^10)+('DIVIDEND VALUATION'!$J$3*((1+(MT1))^1)*((1+(MT2))^1)*((1+(MT3))^1)*((1+(MT4))^1)*((1+(MT5))^1)*((1+(MT6))^1)*((1+(MT7))^1)*((1+(MT8))^1)*((1+(MT9))^1)*((1+(MT10))^1)*((1+(MT11))^1))/((1+('DIVIDEND VALUATION'!$B$42+'DIVIDEND VALUATION'!$B$43))^11)+('DIVIDEND VALUATION'!$J$3*((1+(MT1))^1)*((1+(MT2))^1)*((1+(MT3))^1)*((1+(MT4))^1)*((1+(MT5))^1)*((1+(MT6))^1)*((1+(MT7))^1)*((1+(MT8))^1)*((1+(MT9))^1)*((1+(MT10))^1)*((1+(MT11))^1)*((1+(MT12))^1))/((1+('DIVIDEND VALUATION'!$B$42+'DIVIDEND VALUATION'!$B$43))^12)+('DIVIDEND VALUATION'!$J$3*((1+(MT1))^1)*((1+(MT2))^1)*((1+(MT3))^1)*((1+(MT4))^1)*((1+(MT5))^1)*((1+(MT6))^1)*((1+(MT7))^1)*((1+(MT8))^1)*((1+(MT9))^1)*((1+(MT10))^1)*((1+(MT11))^1)*((1+(MT12))^1)*((1+(MT13))^1))/((1+('DIVIDEND VALUATION'!$B$42+'DIVIDEND VALUATION'!$B$43))^13)+('DIVIDEND VALUATION'!$J$3*((1+(MT1))^1)*((1+(MT2))^1)*((1+(MT3))^1)*((1+(MT4))^1)*((1+(MT5))^1)*((1+(MT6))^1)*((1+(MT7))^1)*((1+(MT8))^1)*((1+(MT9))^1)*((1+(MT10))^1)*((1+(MT11))^1)*((1+(MT12))^1)*((1+(MT13))^1)*((1+(MT14))^1))/((1+('DIVIDEND VALUATION'!$B$42+'DIVIDEND VALUATION'!$B$43))^14)+('DIVIDEND VALUATION'!$J$3*((1+(MT1))^1)*((1+(MT2))^1)*((1+(MT3))^1)*((1+(MT4))^1)*((1+(MT5))^1)*((1+(MT6))^1)*((1+(MT7))^1)*((1+(MT8))^1)*((1+(MT9))^1)*((1+(MT10))^1)*((1+(MT11))^1)*((1+(MT12))^1)*((1+(MT13))^1)*((1+(MT14))^1)*((1+(MT15))^1))/((1+('DIVIDEND VALUATION'!$B$42+'DIVIDEND VALUATION'!$B$43))^15)+(('DIVIDEND VALUATION'!$J$3*((1+(MT1))^1)*((1+(MT2))^1)*((1+(MT3))^1)*((1+(MT4))^1)*((1+(MT5))^1)*((1+(MT6))^1)*((1+(MT7))^1)*((1+(MT8))^1)*((1+(MT9))^1)*((1+(MT10))^1)*((1+(MT11))^1)*((1+(MT12))^1)*((1+(MT13))^1)*((1+(MT14))^1)*((1+(MT15))^1))/((1+('DIVIDEND VALUATION'!$B$42+'DIVIDEND VALUATION'!$B$43))^15)/('DIVIDEND VALUATION'!$B$42-'DIVIDEND VALUATION'!$B$43)))))</f>
        <v>48.438825108748603</v>
      </c>
      <c r="MU16" s="32">
        <f ca="1">SUM(((('DIVIDEND VALUATION'!$J$3*((1+(MU1))^1))/((1+('DIVIDEND VALUATION'!$B$42+'DIVIDEND VALUATION'!$B$43))^1)+('DIVIDEND VALUATION'!$J$3*((1+(MU1))^1)*((1+(MU2))^1))/((1+('DIVIDEND VALUATION'!$B$42+'DIVIDEND VALUATION'!$B$43))^2)+('DIVIDEND VALUATION'!$J$3*((1+(MU1))^1)*((1+(MU2))^1)*((1+(MU3))^1))/((1+('DIVIDEND VALUATION'!$B$42+'DIVIDEND VALUATION'!$B$43))^3)+('DIVIDEND VALUATION'!$J$3*((1+(MU1))^1)*((1+(MU2))^1)*((1+(MU3))^1)*((1+(MU4))^1))/((1+('DIVIDEND VALUATION'!$B$42+'DIVIDEND VALUATION'!$B$43))^4)+('DIVIDEND VALUATION'!$J$3*((1+(MU1))^1)*((1+(MU2))^1)*((1+(MU3))^1)*((1+(MU4))^1)*((1+(MU5))^1))/((1+('DIVIDEND VALUATION'!$B$42+'DIVIDEND VALUATION'!$B$43))^5)+('DIVIDEND VALUATION'!$J$3*((1+(MU1))^1)*((1+(MU2))^1)*((1+(MU3))^1)*((1+(MU4))^1)*((1+(MU5))^1)*((1+(MU6))^1))/((1+('DIVIDEND VALUATION'!$B$42+'DIVIDEND VALUATION'!$B$43))^6)+('DIVIDEND VALUATION'!$J$3*((1+(MU1))^1)*((1+(MU2))^1)*((1+(MU3))^1)*((1+(MU4))^1)*((1+(MU5))^1)*((1+(MU6))^1)*((1+(MU7))^1))/((1+('DIVIDEND VALUATION'!$B$42+'DIVIDEND VALUATION'!$B$43))^7)+('DIVIDEND VALUATION'!$J$3*((1+(MU1))^1)*((1+(MU2))^1)*((1+(MU3))^1)*((1+(MU4))^1)*((1+(MU5))^1)*((1+(MU6))^1)*((1+(MU7))^1)*((1+(MU8))^1))/((1+('DIVIDEND VALUATION'!$B$42+'DIVIDEND VALUATION'!$B$43))^8)+('DIVIDEND VALUATION'!$J$3*((1+(MU1))^1)*((1+(MU2))^1)*((1+(MU3))^1)*((1+(MU4))^1)*((1+(MU5))^1)*((1+(MU6))^1)*((1+(MU7))^1)*((1+(MU8))^1)*((1+(MU9))^1))/((1+('DIVIDEND VALUATION'!$B$42+'DIVIDEND VALUATION'!$B$43))^9)+('DIVIDEND VALUATION'!$J$3*((1+(MU1))^1)*((1+(MU2))^1)*((1+(MU3))^1)*((1+(MU4))^1)*((1+(MU5))^1)*((1+(MU6))^1)*((1+(MU7))^1)*((1+(MU8))^1)*((1+(MU9))^1)*((1+(MU10))^1))/((1+('DIVIDEND VALUATION'!$B$42+'DIVIDEND VALUATION'!$B$43))^10)+('DIVIDEND VALUATION'!$J$3*((1+(MU1))^1)*((1+(MU2))^1)*((1+(MU3))^1)*((1+(MU4))^1)*((1+(MU5))^1)*((1+(MU6))^1)*((1+(MU7))^1)*((1+(MU8))^1)*((1+(MU9))^1)*((1+(MU10))^1)*((1+(MU11))^1))/((1+('DIVIDEND VALUATION'!$B$42+'DIVIDEND VALUATION'!$B$43))^11)+('DIVIDEND VALUATION'!$J$3*((1+(MU1))^1)*((1+(MU2))^1)*((1+(MU3))^1)*((1+(MU4))^1)*((1+(MU5))^1)*((1+(MU6))^1)*((1+(MU7))^1)*((1+(MU8))^1)*((1+(MU9))^1)*((1+(MU10))^1)*((1+(MU11))^1)*((1+(MU12))^1))/((1+('DIVIDEND VALUATION'!$B$42+'DIVIDEND VALUATION'!$B$43))^12)+('DIVIDEND VALUATION'!$J$3*((1+(MU1))^1)*((1+(MU2))^1)*((1+(MU3))^1)*((1+(MU4))^1)*((1+(MU5))^1)*((1+(MU6))^1)*((1+(MU7))^1)*((1+(MU8))^1)*((1+(MU9))^1)*((1+(MU10))^1)*((1+(MU11))^1)*((1+(MU12))^1)*((1+(MU13))^1))/((1+('DIVIDEND VALUATION'!$B$42+'DIVIDEND VALUATION'!$B$43))^13)+('DIVIDEND VALUATION'!$J$3*((1+(MU1))^1)*((1+(MU2))^1)*((1+(MU3))^1)*((1+(MU4))^1)*((1+(MU5))^1)*((1+(MU6))^1)*((1+(MU7))^1)*((1+(MU8))^1)*((1+(MU9))^1)*((1+(MU10))^1)*((1+(MU11))^1)*((1+(MU12))^1)*((1+(MU13))^1)*((1+(MU14))^1))/((1+('DIVIDEND VALUATION'!$B$42+'DIVIDEND VALUATION'!$B$43))^14)+('DIVIDEND VALUATION'!$J$3*((1+(MU1))^1)*((1+(MU2))^1)*((1+(MU3))^1)*((1+(MU4))^1)*((1+(MU5))^1)*((1+(MU6))^1)*((1+(MU7))^1)*((1+(MU8))^1)*((1+(MU9))^1)*((1+(MU10))^1)*((1+(MU11))^1)*((1+(MU12))^1)*((1+(MU13))^1)*((1+(MU14))^1)*((1+(MU15))^1))/((1+('DIVIDEND VALUATION'!$B$42+'DIVIDEND VALUATION'!$B$43))^15)+(('DIVIDEND VALUATION'!$J$3*((1+(MU1))^1)*((1+(MU2))^1)*((1+(MU3))^1)*((1+(MU4))^1)*((1+(MU5))^1)*((1+(MU6))^1)*((1+(MU7))^1)*((1+(MU8))^1)*((1+(MU9))^1)*((1+(MU10))^1)*((1+(MU11))^1)*((1+(MU12))^1)*((1+(MU13))^1)*((1+(MU14))^1)*((1+(MU15))^1))/((1+('DIVIDEND VALUATION'!$B$42+'DIVIDEND VALUATION'!$B$43))^15)/('DIVIDEND VALUATION'!$B$42-'DIVIDEND VALUATION'!$B$43)))))</f>
        <v>77.23992924180402</v>
      </c>
      <c r="MV16" s="32">
        <f ca="1">SUM(((('DIVIDEND VALUATION'!$J$3*((1+(MV1))^1))/((1+('DIVIDEND VALUATION'!$B$42+'DIVIDEND VALUATION'!$B$43))^1)+('DIVIDEND VALUATION'!$J$3*((1+(MV1))^1)*((1+(MV2))^1))/((1+('DIVIDEND VALUATION'!$B$42+'DIVIDEND VALUATION'!$B$43))^2)+('DIVIDEND VALUATION'!$J$3*((1+(MV1))^1)*((1+(MV2))^1)*((1+(MV3))^1))/((1+('DIVIDEND VALUATION'!$B$42+'DIVIDEND VALUATION'!$B$43))^3)+('DIVIDEND VALUATION'!$J$3*((1+(MV1))^1)*((1+(MV2))^1)*((1+(MV3))^1)*((1+(MV4))^1))/((1+('DIVIDEND VALUATION'!$B$42+'DIVIDEND VALUATION'!$B$43))^4)+('DIVIDEND VALUATION'!$J$3*((1+(MV1))^1)*((1+(MV2))^1)*((1+(MV3))^1)*((1+(MV4))^1)*((1+(MV5))^1))/((1+('DIVIDEND VALUATION'!$B$42+'DIVIDEND VALUATION'!$B$43))^5)+('DIVIDEND VALUATION'!$J$3*((1+(MV1))^1)*((1+(MV2))^1)*((1+(MV3))^1)*((1+(MV4))^1)*((1+(MV5))^1)*((1+(MV6))^1))/((1+('DIVIDEND VALUATION'!$B$42+'DIVIDEND VALUATION'!$B$43))^6)+('DIVIDEND VALUATION'!$J$3*((1+(MV1))^1)*((1+(MV2))^1)*((1+(MV3))^1)*((1+(MV4))^1)*((1+(MV5))^1)*((1+(MV6))^1)*((1+(MV7))^1))/((1+('DIVIDEND VALUATION'!$B$42+'DIVIDEND VALUATION'!$B$43))^7)+('DIVIDEND VALUATION'!$J$3*((1+(MV1))^1)*((1+(MV2))^1)*((1+(MV3))^1)*((1+(MV4))^1)*((1+(MV5))^1)*((1+(MV6))^1)*((1+(MV7))^1)*((1+(MV8))^1))/((1+('DIVIDEND VALUATION'!$B$42+'DIVIDEND VALUATION'!$B$43))^8)+('DIVIDEND VALUATION'!$J$3*((1+(MV1))^1)*((1+(MV2))^1)*((1+(MV3))^1)*((1+(MV4))^1)*((1+(MV5))^1)*((1+(MV6))^1)*((1+(MV7))^1)*((1+(MV8))^1)*((1+(MV9))^1))/((1+('DIVIDEND VALUATION'!$B$42+'DIVIDEND VALUATION'!$B$43))^9)+('DIVIDEND VALUATION'!$J$3*((1+(MV1))^1)*((1+(MV2))^1)*((1+(MV3))^1)*((1+(MV4))^1)*((1+(MV5))^1)*((1+(MV6))^1)*((1+(MV7))^1)*((1+(MV8))^1)*((1+(MV9))^1)*((1+(MV10))^1))/((1+('DIVIDEND VALUATION'!$B$42+'DIVIDEND VALUATION'!$B$43))^10)+('DIVIDEND VALUATION'!$J$3*((1+(MV1))^1)*((1+(MV2))^1)*((1+(MV3))^1)*((1+(MV4))^1)*((1+(MV5))^1)*((1+(MV6))^1)*((1+(MV7))^1)*((1+(MV8))^1)*((1+(MV9))^1)*((1+(MV10))^1)*((1+(MV11))^1))/((1+('DIVIDEND VALUATION'!$B$42+'DIVIDEND VALUATION'!$B$43))^11)+('DIVIDEND VALUATION'!$J$3*((1+(MV1))^1)*((1+(MV2))^1)*((1+(MV3))^1)*((1+(MV4))^1)*((1+(MV5))^1)*((1+(MV6))^1)*((1+(MV7))^1)*((1+(MV8))^1)*((1+(MV9))^1)*((1+(MV10))^1)*((1+(MV11))^1)*((1+(MV12))^1))/((1+('DIVIDEND VALUATION'!$B$42+'DIVIDEND VALUATION'!$B$43))^12)+('DIVIDEND VALUATION'!$J$3*((1+(MV1))^1)*((1+(MV2))^1)*((1+(MV3))^1)*((1+(MV4))^1)*((1+(MV5))^1)*((1+(MV6))^1)*((1+(MV7))^1)*((1+(MV8))^1)*((1+(MV9))^1)*((1+(MV10))^1)*((1+(MV11))^1)*((1+(MV12))^1)*((1+(MV13))^1))/((1+('DIVIDEND VALUATION'!$B$42+'DIVIDEND VALUATION'!$B$43))^13)+('DIVIDEND VALUATION'!$J$3*((1+(MV1))^1)*((1+(MV2))^1)*((1+(MV3))^1)*((1+(MV4))^1)*((1+(MV5))^1)*((1+(MV6))^1)*((1+(MV7))^1)*((1+(MV8))^1)*((1+(MV9))^1)*((1+(MV10))^1)*((1+(MV11))^1)*((1+(MV12))^1)*((1+(MV13))^1)*((1+(MV14))^1))/((1+('DIVIDEND VALUATION'!$B$42+'DIVIDEND VALUATION'!$B$43))^14)+('DIVIDEND VALUATION'!$J$3*((1+(MV1))^1)*((1+(MV2))^1)*((1+(MV3))^1)*((1+(MV4))^1)*((1+(MV5))^1)*((1+(MV6))^1)*((1+(MV7))^1)*((1+(MV8))^1)*((1+(MV9))^1)*((1+(MV10))^1)*((1+(MV11))^1)*((1+(MV12))^1)*((1+(MV13))^1)*((1+(MV14))^1)*((1+(MV15))^1))/((1+('DIVIDEND VALUATION'!$B$42+'DIVIDEND VALUATION'!$B$43))^15)+(('DIVIDEND VALUATION'!$J$3*((1+(MV1))^1)*((1+(MV2))^1)*((1+(MV3))^1)*((1+(MV4))^1)*((1+(MV5))^1)*((1+(MV6))^1)*((1+(MV7))^1)*((1+(MV8))^1)*((1+(MV9))^1)*((1+(MV10))^1)*((1+(MV11))^1)*((1+(MV12))^1)*((1+(MV13))^1)*((1+(MV14))^1)*((1+(MV15))^1))/((1+('DIVIDEND VALUATION'!$B$42+'DIVIDEND VALUATION'!$B$43))^15)/('DIVIDEND VALUATION'!$B$42-'DIVIDEND VALUATION'!$B$43)))))</f>
        <v>60.995734521146233</v>
      </c>
      <c r="MW16" s="32">
        <f ca="1">SUM(((('DIVIDEND VALUATION'!$J$3*((1+(MW1))^1))/((1+('DIVIDEND VALUATION'!$B$42+'DIVIDEND VALUATION'!$B$43))^1)+('DIVIDEND VALUATION'!$J$3*((1+(MW1))^1)*((1+(MW2))^1))/((1+('DIVIDEND VALUATION'!$B$42+'DIVIDEND VALUATION'!$B$43))^2)+('DIVIDEND VALUATION'!$J$3*((1+(MW1))^1)*((1+(MW2))^1)*((1+(MW3))^1))/((1+('DIVIDEND VALUATION'!$B$42+'DIVIDEND VALUATION'!$B$43))^3)+('DIVIDEND VALUATION'!$J$3*((1+(MW1))^1)*((1+(MW2))^1)*((1+(MW3))^1)*((1+(MW4))^1))/((1+('DIVIDEND VALUATION'!$B$42+'DIVIDEND VALUATION'!$B$43))^4)+('DIVIDEND VALUATION'!$J$3*((1+(MW1))^1)*((1+(MW2))^1)*((1+(MW3))^1)*((1+(MW4))^1)*((1+(MW5))^1))/((1+('DIVIDEND VALUATION'!$B$42+'DIVIDEND VALUATION'!$B$43))^5)+('DIVIDEND VALUATION'!$J$3*((1+(MW1))^1)*((1+(MW2))^1)*((1+(MW3))^1)*((1+(MW4))^1)*((1+(MW5))^1)*((1+(MW6))^1))/((1+('DIVIDEND VALUATION'!$B$42+'DIVIDEND VALUATION'!$B$43))^6)+('DIVIDEND VALUATION'!$J$3*((1+(MW1))^1)*((1+(MW2))^1)*((1+(MW3))^1)*((1+(MW4))^1)*((1+(MW5))^1)*((1+(MW6))^1)*((1+(MW7))^1))/((1+('DIVIDEND VALUATION'!$B$42+'DIVIDEND VALUATION'!$B$43))^7)+('DIVIDEND VALUATION'!$J$3*((1+(MW1))^1)*((1+(MW2))^1)*((1+(MW3))^1)*((1+(MW4))^1)*((1+(MW5))^1)*((1+(MW6))^1)*((1+(MW7))^1)*((1+(MW8))^1))/((1+('DIVIDEND VALUATION'!$B$42+'DIVIDEND VALUATION'!$B$43))^8)+('DIVIDEND VALUATION'!$J$3*((1+(MW1))^1)*((1+(MW2))^1)*((1+(MW3))^1)*((1+(MW4))^1)*((1+(MW5))^1)*((1+(MW6))^1)*((1+(MW7))^1)*((1+(MW8))^1)*((1+(MW9))^1))/((1+('DIVIDEND VALUATION'!$B$42+'DIVIDEND VALUATION'!$B$43))^9)+('DIVIDEND VALUATION'!$J$3*((1+(MW1))^1)*((1+(MW2))^1)*((1+(MW3))^1)*((1+(MW4))^1)*((1+(MW5))^1)*((1+(MW6))^1)*((1+(MW7))^1)*((1+(MW8))^1)*((1+(MW9))^1)*((1+(MW10))^1))/((1+('DIVIDEND VALUATION'!$B$42+'DIVIDEND VALUATION'!$B$43))^10)+('DIVIDEND VALUATION'!$J$3*((1+(MW1))^1)*((1+(MW2))^1)*((1+(MW3))^1)*((1+(MW4))^1)*((1+(MW5))^1)*((1+(MW6))^1)*((1+(MW7))^1)*((1+(MW8))^1)*((1+(MW9))^1)*((1+(MW10))^1)*((1+(MW11))^1))/((1+('DIVIDEND VALUATION'!$B$42+'DIVIDEND VALUATION'!$B$43))^11)+('DIVIDEND VALUATION'!$J$3*((1+(MW1))^1)*((1+(MW2))^1)*((1+(MW3))^1)*((1+(MW4))^1)*((1+(MW5))^1)*((1+(MW6))^1)*((1+(MW7))^1)*((1+(MW8))^1)*((1+(MW9))^1)*((1+(MW10))^1)*((1+(MW11))^1)*((1+(MW12))^1))/((1+('DIVIDEND VALUATION'!$B$42+'DIVIDEND VALUATION'!$B$43))^12)+('DIVIDEND VALUATION'!$J$3*((1+(MW1))^1)*((1+(MW2))^1)*((1+(MW3))^1)*((1+(MW4))^1)*((1+(MW5))^1)*((1+(MW6))^1)*((1+(MW7))^1)*((1+(MW8))^1)*((1+(MW9))^1)*((1+(MW10))^1)*((1+(MW11))^1)*((1+(MW12))^1)*((1+(MW13))^1))/((1+('DIVIDEND VALUATION'!$B$42+'DIVIDEND VALUATION'!$B$43))^13)+('DIVIDEND VALUATION'!$J$3*((1+(MW1))^1)*((1+(MW2))^1)*((1+(MW3))^1)*((1+(MW4))^1)*((1+(MW5))^1)*((1+(MW6))^1)*((1+(MW7))^1)*((1+(MW8))^1)*((1+(MW9))^1)*((1+(MW10))^1)*((1+(MW11))^1)*((1+(MW12))^1)*((1+(MW13))^1)*((1+(MW14))^1))/((1+('DIVIDEND VALUATION'!$B$42+'DIVIDEND VALUATION'!$B$43))^14)+('DIVIDEND VALUATION'!$J$3*((1+(MW1))^1)*((1+(MW2))^1)*((1+(MW3))^1)*((1+(MW4))^1)*((1+(MW5))^1)*((1+(MW6))^1)*((1+(MW7))^1)*((1+(MW8))^1)*((1+(MW9))^1)*((1+(MW10))^1)*((1+(MW11))^1)*((1+(MW12))^1)*((1+(MW13))^1)*((1+(MW14))^1)*((1+(MW15))^1))/((1+('DIVIDEND VALUATION'!$B$42+'DIVIDEND VALUATION'!$B$43))^15)+(('DIVIDEND VALUATION'!$J$3*((1+(MW1))^1)*((1+(MW2))^1)*((1+(MW3))^1)*((1+(MW4))^1)*((1+(MW5))^1)*((1+(MW6))^1)*((1+(MW7))^1)*((1+(MW8))^1)*((1+(MW9))^1)*((1+(MW10))^1)*((1+(MW11))^1)*((1+(MW12))^1)*((1+(MW13))^1)*((1+(MW14))^1)*((1+(MW15))^1))/((1+('DIVIDEND VALUATION'!$B$42+'DIVIDEND VALUATION'!$B$43))^15)/('DIVIDEND VALUATION'!$B$42-'DIVIDEND VALUATION'!$B$43)))))</f>
        <v>36.820693239346454</v>
      </c>
      <c r="MX16" s="32">
        <f ca="1">SUM(((('DIVIDEND VALUATION'!$J$3*((1+(MX1))^1))/((1+('DIVIDEND VALUATION'!$B$42+'DIVIDEND VALUATION'!$B$43))^1)+('DIVIDEND VALUATION'!$J$3*((1+(MX1))^1)*((1+(MX2))^1))/((1+('DIVIDEND VALUATION'!$B$42+'DIVIDEND VALUATION'!$B$43))^2)+('DIVIDEND VALUATION'!$J$3*((1+(MX1))^1)*((1+(MX2))^1)*((1+(MX3))^1))/((1+('DIVIDEND VALUATION'!$B$42+'DIVIDEND VALUATION'!$B$43))^3)+('DIVIDEND VALUATION'!$J$3*((1+(MX1))^1)*((1+(MX2))^1)*((1+(MX3))^1)*((1+(MX4))^1))/((1+('DIVIDEND VALUATION'!$B$42+'DIVIDEND VALUATION'!$B$43))^4)+('DIVIDEND VALUATION'!$J$3*((1+(MX1))^1)*((1+(MX2))^1)*((1+(MX3))^1)*((1+(MX4))^1)*((1+(MX5))^1))/((1+('DIVIDEND VALUATION'!$B$42+'DIVIDEND VALUATION'!$B$43))^5)+('DIVIDEND VALUATION'!$J$3*((1+(MX1))^1)*((1+(MX2))^1)*((1+(MX3))^1)*((1+(MX4))^1)*((1+(MX5))^1)*((1+(MX6))^1))/((1+('DIVIDEND VALUATION'!$B$42+'DIVIDEND VALUATION'!$B$43))^6)+('DIVIDEND VALUATION'!$J$3*((1+(MX1))^1)*((1+(MX2))^1)*((1+(MX3))^1)*((1+(MX4))^1)*((1+(MX5))^1)*((1+(MX6))^1)*((1+(MX7))^1))/((1+('DIVIDEND VALUATION'!$B$42+'DIVIDEND VALUATION'!$B$43))^7)+('DIVIDEND VALUATION'!$J$3*((1+(MX1))^1)*((1+(MX2))^1)*((1+(MX3))^1)*((1+(MX4))^1)*((1+(MX5))^1)*((1+(MX6))^1)*((1+(MX7))^1)*((1+(MX8))^1))/((1+('DIVIDEND VALUATION'!$B$42+'DIVIDEND VALUATION'!$B$43))^8)+('DIVIDEND VALUATION'!$J$3*((1+(MX1))^1)*((1+(MX2))^1)*((1+(MX3))^1)*((1+(MX4))^1)*((1+(MX5))^1)*((1+(MX6))^1)*((1+(MX7))^1)*((1+(MX8))^1)*((1+(MX9))^1))/((1+('DIVIDEND VALUATION'!$B$42+'DIVIDEND VALUATION'!$B$43))^9)+('DIVIDEND VALUATION'!$J$3*((1+(MX1))^1)*((1+(MX2))^1)*((1+(MX3))^1)*((1+(MX4))^1)*((1+(MX5))^1)*((1+(MX6))^1)*((1+(MX7))^1)*((1+(MX8))^1)*((1+(MX9))^1)*((1+(MX10))^1))/((1+('DIVIDEND VALUATION'!$B$42+'DIVIDEND VALUATION'!$B$43))^10)+('DIVIDEND VALUATION'!$J$3*((1+(MX1))^1)*((1+(MX2))^1)*((1+(MX3))^1)*((1+(MX4))^1)*((1+(MX5))^1)*((1+(MX6))^1)*((1+(MX7))^1)*((1+(MX8))^1)*((1+(MX9))^1)*((1+(MX10))^1)*((1+(MX11))^1))/((1+('DIVIDEND VALUATION'!$B$42+'DIVIDEND VALUATION'!$B$43))^11)+('DIVIDEND VALUATION'!$J$3*((1+(MX1))^1)*((1+(MX2))^1)*((1+(MX3))^1)*((1+(MX4))^1)*((1+(MX5))^1)*((1+(MX6))^1)*((1+(MX7))^1)*((1+(MX8))^1)*((1+(MX9))^1)*((1+(MX10))^1)*((1+(MX11))^1)*((1+(MX12))^1))/((1+('DIVIDEND VALUATION'!$B$42+'DIVIDEND VALUATION'!$B$43))^12)+('DIVIDEND VALUATION'!$J$3*((1+(MX1))^1)*((1+(MX2))^1)*((1+(MX3))^1)*((1+(MX4))^1)*((1+(MX5))^1)*((1+(MX6))^1)*((1+(MX7))^1)*((1+(MX8))^1)*((1+(MX9))^1)*((1+(MX10))^1)*((1+(MX11))^1)*((1+(MX12))^1)*((1+(MX13))^1))/((1+('DIVIDEND VALUATION'!$B$42+'DIVIDEND VALUATION'!$B$43))^13)+('DIVIDEND VALUATION'!$J$3*((1+(MX1))^1)*((1+(MX2))^1)*((1+(MX3))^1)*((1+(MX4))^1)*((1+(MX5))^1)*((1+(MX6))^1)*((1+(MX7))^1)*((1+(MX8))^1)*((1+(MX9))^1)*((1+(MX10))^1)*((1+(MX11))^1)*((1+(MX12))^1)*((1+(MX13))^1)*((1+(MX14))^1))/((1+('DIVIDEND VALUATION'!$B$42+'DIVIDEND VALUATION'!$B$43))^14)+('DIVIDEND VALUATION'!$J$3*((1+(MX1))^1)*((1+(MX2))^1)*((1+(MX3))^1)*((1+(MX4))^1)*((1+(MX5))^1)*((1+(MX6))^1)*((1+(MX7))^1)*((1+(MX8))^1)*((1+(MX9))^1)*((1+(MX10))^1)*((1+(MX11))^1)*((1+(MX12))^1)*((1+(MX13))^1)*((1+(MX14))^1)*((1+(MX15))^1))/((1+('DIVIDEND VALUATION'!$B$42+'DIVIDEND VALUATION'!$B$43))^15)+(('DIVIDEND VALUATION'!$J$3*((1+(MX1))^1)*((1+(MX2))^1)*((1+(MX3))^1)*((1+(MX4))^1)*((1+(MX5))^1)*((1+(MX6))^1)*((1+(MX7))^1)*((1+(MX8))^1)*((1+(MX9))^1)*((1+(MX10))^1)*((1+(MX11))^1)*((1+(MX12))^1)*((1+(MX13))^1)*((1+(MX14))^1)*((1+(MX15))^1))/((1+('DIVIDEND VALUATION'!$B$42+'DIVIDEND VALUATION'!$B$43))^15)/('DIVIDEND VALUATION'!$B$42-'DIVIDEND VALUATION'!$B$43)))))</f>
        <v>45.023780391433611</v>
      </c>
      <c r="MY16" s="32">
        <f ca="1">SUM(((('DIVIDEND VALUATION'!$J$3*((1+(MY1))^1))/((1+('DIVIDEND VALUATION'!$B$42+'DIVIDEND VALUATION'!$B$43))^1)+('DIVIDEND VALUATION'!$J$3*((1+(MY1))^1)*((1+(MY2))^1))/((1+('DIVIDEND VALUATION'!$B$42+'DIVIDEND VALUATION'!$B$43))^2)+('DIVIDEND VALUATION'!$J$3*((1+(MY1))^1)*((1+(MY2))^1)*((1+(MY3))^1))/((1+('DIVIDEND VALUATION'!$B$42+'DIVIDEND VALUATION'!$B$43))^3)+('DIVIDEND VALUATION'!$J$3*((1+(MY1))^1)*((1+(MY2))^1)*((1+(MY3))^1)*((1+(MY4))^1))/((1+('DIVIDEND VALUATION'!$B$42+'DIVIDEND VALUATION'!$B$43))^4)+('DIVIDEND VALUATION'!$J$3*((1+(MY1))^1)*((1+(MY2))^1)*((1+(MY3))^1)*((1+(MY4))^1)*((1+(MY5))^1))/((1+('DIVIDEND VALUATION'!$B$42+'DIVIDEND VALUATION'!$B$43))^5)+('DIVIDEND VALUATION'!$J$3*((1+(MY1))^1)*((1+(MY2))^1)*((1+(MY3))^1)*((1+(MY4))^1)*((1+(MY5))^1)*((1+(MY6))^1))/((1+('DIVIDEND VALUATION'!$B$42+'DIVIDEND VALUATION'!$B$43))^6)+('DIVIDEND VALUATION'!$J$3*((1+(MY1))^1)*((1+(MY2))^1)*((1+(MY3))^1)*((1+(MY4))^1)*((1+(MY5))^1)*((1+(MY6))^1)*((1+(MY7))^1))/((1+('DIVIDEND VALUATION'!$B$42+'DIVIDEND VALUATION'!$B$43))^7)+('DIVIDEND VALUATION'!$J$3*((1+(MY1))^1)*((1+(MY2))^1)*((1+(MY3))^1)*((1+(MY4))^1)*((1+(MY5))^1)*((1+(MY6))^1)*((1+(MY7))^1)*((1+(MY8))^1))/((1+('DIVIDEND VALUATION'!$B$42+'DIVIDEND VALUATION'!$B$43))^8)+('DIVIDEND VALUATION'!$J$3*((1+(MY1))^1)*((1+(MY2))^1)*((1+(MY3))^1)*((1+(MY4))^1)*((1+(MY5))^1)*((1+(MY6))^1)*((1+(MY7))^1)*((1+(MY8))^1)*((1+(MY9))^1))/((1+('DIVIDEND VALUATION'!$B$42+'DIVIDEND VALUATION'!$B$43))^9)+('DIVIDEND VALUATION'!$J$3*((1+(MY1))^1)*((1+(MY2))^1)*((1+(MY3))^1)*((1+(MY4))^1)*((1+(MY5))^1)*((1+(MY6))^1)*((1+(MY7))^1)*((1+(MY8))^1)*((1+(MY9))^1)*((1+(MY10))^1))/((1+('DIVIDEND VALUATION'!$B$42+'DIVIDEND VALUATION'!$B$43))^10)+('DIVIDEND VALUATION'!$J$3*((1+(MY1))^1)*((1+(MY2))^1)*((1+(MY3))^1)*((1+(MY4))^1)*((1+(MY5))^1)*((1+(MY6))^1)*((1+(MY7))^1)*((1+(MY8))^1)*((1+(MY9))^1)*((1+(MY10))^1)*((1+(MY11))^1))/((1+('DIVIDEND VALUATION'!$B$42+'DIVIDEND VALUATION'!$B$43))^11)+('DIVIDEND VALUATION'!$J$3*((1+(MY1))^1)*((1+(MY2))^1)*((1+(MY3))^1)*((1+(MY4))^1)*((1+(MY5))^1)*((1+(MY6))^1)*((1+(MY7))^1)*((1+(MY8))^1)*((1+(MY9))^1)*((1+(MY10))^1)*((1+(MY11))^1)*((1+(MY12))^1))/((1+('DIVIDEND VALUATION'!$B$42+'DIVIDEND VALUATION'!$B$43))^12)+('DIVIDEND VALUATION'!$J$3*((1+(MY1))^1)*((1+(MY2))^1)*((1+(MY3))^1)*((1+(MY4))^1)*((1+(MY5))^1)*((1+(MY6))^1)*((1+(MY7))^1)*((1+(MY8))^1)*((1+(MY9))^1)*((1+(MY10))^1)*((1+(MY11))^1)*((1+(MY12))^1)*((1+(MY13))^1))/((1+('DIVIDEND VALUATION'!$B$42+'DIVIDEND VALUATION'!$B$43))^13)+('DIVIDEND VALUATION'!$J$3*((1+(MY1))^1)*((1+(MY2))^1)*((1+(MY3))^1)*((1+(MY4))^1)*((1+(MY5))^1)*((1+(MY6))^1)*((1+(MY7))^1)*((1+(MY8))^1)*((1+(MY9))^1)*((1+(MY10))^1)*((1+(MY11))^1)*((1+(MY12))^1)*((1+(MY13))^1)*((1+(MY14))^1))/((1+('DIVIDEND VALUATION'!$B$42+'DIVIDEND VALUATION'!$B$43))^14)+('DIVIDEND VALUATION'!$J$3*((1+(MY1))^1)*((1+(MY2))^1)*((1+(MY3))^1)*((1+(MY4))^1)*((1+(MY5))^1)*((1+(MY6))^1)*((1+(MY7))^1)*((1+(MY8))^1)*((1+(MY9))^1)*((1+(MY10))^1)*((1+(MY11))^1)*((1+(MY12))^1)*((1+(MY13))^1)*((1+(MY14))^1)*((1+(MY15))^1))/((1+('DIVIDEND VALUATION'!$B$42+'DIVIDEND VALUATION'!$B$43))^15)+(('DIVIDEND VALUATION'!$J$3*((1+(MY1))^1)*((1+(MY2))^1)*((1+(MY3))^1)*((1+(MY4))^1)*((1+(MY5))^1)*((1+(MY6))^1)*((1+(MY7))^1)*((1+(MY8))^1)*((1+(MY9))^1)*((1+(MY10))^1)*((1+(MY11))^1)*((1+(MY12))^1)*((1+(MY13))^1)*((1+(MY14))^1)*((1+(MY15))^1))/((1+('DIVIDEND VALUATION'!$B$42+'DIVIDEND VALUATION'!$B$43))^15)/('DIVIDEND VALUATION'!$B$42-'DIVIDEND VALUATION'!$B$43)))))</f>
        <v>31.756103095085393</v>
      </c>
      <c r="MZ16" s="32">
        <f ca="1">SUM(((('DIVIDEND VALUATION'!$J$3*((1+(MZ1))^1))/((1+('DIVIDEND VALUATION'!$B$42+'DIVIDEND VALUATION'!$B$43))^1)+('DIVIDEND VALUATION'!$J$3*((1+(MZ1))^1)*((1+(MZ2))^1))/((1+('DIVIDEND VALUATION'!$B$42+'DIVIDEND VALUATION'!$B$43))^2)+('DIVIDEND VALUATION'!$J$3*((1+(MZ1))^1)*((1+(MZ2))^1)*((1+(MZ3))^1))/((1+('DIVIDEND VALUATION'!$B$42+'DIVIDEND VALUATION'!$B$43))^3)+('DIVIDEND VALUATION'!$J$3*((1+(MZ1))^1)*((1+(MZ2))^1)*((1+(MZ3))^1)*((1+(MZ4))^1))/((1+('DIVIDEND VALUATION'!$B$42+'DIVIDEND VALUATION'!$B$43))^4)+('DIVIDEND VALUATION'!$J$3*((1+(MZ1))^1)*((1+(MZ2))^1)*((1+(MZ3))^1)*((1+(MZ4))^1)*((1+(MZ5))^1))/((1+('DIVIDEND VALUATION'!$B$42+'DIVIDEND VALUATION'!$B$43))^5)+('DIVIDEND VALUATION'!$J$3*((1+(MZ1))^1)*((1+(MZ2))^1)*((1+(MZ3))^1)*((1+(MZ4))^1)*((1+(MZ5))^1)*((1+(MZ6))^1))/((1+('DIVIDEND VALUATION'!$B$42+'DIVIDEND VALUATION'!$B$43))^6)+('DIVIDEND VALUATION'!$J$3*((1+(MZ1))^1)*((1+(MZ2))^1)*((1+(MZ3))^1)*((1+(MZ4))^1)*((1+(MZ5))^1)*((1+(MZ6))^1)*((1+(MZ7))^1))/((1+('DIVIDEND VALUATION'!$B$42+'DIVIDEND VALUATION'!$B$43))^7)+('DIVIDEND VALUATION'!$J$3*((1+(MZ1))^1)*((1+(MZ2))^1)*((1+(MZ3))^1)*((1+(MZ4))^1)*((1+(MZ5))^1)*((1+(MZ6))^1)*((1+(MZ7))^1)*((1+(MZ8))^1))/((1+('DIVIDEND VALUATION'!$B$42+'DIVIDEND VALUATION'!$B$43))^8)+('DIVIDEND VALUATION'!$J$3*((1+(MZ1))^1)*((1+(MZ2))^1)*((1+(MZ3))^1)*((1+(MZ4))^1)*((1+(MZ5))^1)*((1+(MZ6))^1)*((1+(MZ7))^1)*((1+(MZ8))^1)*((1+(MZ9))^1))/((1+('DIVIDEND VALUATION'!$B$42+'DIVIDEND VALUATION'!$B$43))^9)+('DIVIDEND VALUATION'!$J$3*((1+(MZ1))^1)*((1+(MZ2))^1)*((1+(MZ3))^1)*((1+(MZ4))^1)*((1+(MZ5))^1)*((1+(MZ6))^1)*((1+(MZ7))^1)*((1+(MZ8))^1)*((1+(MZ9))^1)*((1+(MZ10))^1))/((1+('DIVIDEND VALUATION'!$B$42+'DIVIDEND VALUATION'!$B$43))^10)+('DIVIDEND VALUATION'!$J$3*((1+(MZ1))^1)*((1+(MZ2))^1)*((1+(MZ3))^1)*((1+(MZ4))^1)*((1+(MZ5))^1)*((1+(MZ6))^1)*((1+(MZ7))^1)*((1+(MZ8))^1)*((1+(MZ9))^1)*((1+(MZ10))^1)*((1+(MZ11))^1))/((1+('DIVIDEND VALUATION'!$B$42+'DIVIDEND VALUATION'!$B$43))^11)+('DIVIDEND VALUATION'!$J$3*((1+(MZ1))^1)*((1+(MZ2))^1)*((1+(MZ3))^1)*((1+(MZ4))^1)*((1+(MZ5))^1)*((1+(MZ6))^1)*((1+(MZ7))^1)*((1+(MZ8))^1)*((1+(MZ9))^1)*((1+(MZ10))^1)*((1+(MZ11))^1)*((1+(MZ12))^1))/((1+('DIVIDEND VALUATION'!$B$42+'DIVIDEND VALUATION'!$B$43))^12)+('DIVIDEND VALUATION'!$J$3*((1+(MZ1))^1)*((1+(MZ2))^1)*((1+(MZ3))^1)*((1+(MZ4))^1)*((1+(MZ5))^1)*((1+(MZ6))^1)*((1+(MZ7))^1)*((1+(MZ8))^1)*((1+(MZ9))^1)*((1+(MZ10))^1)*((1+(MZ11))^1)*((1+(MZ12))^1)*((1+(MZ13))^1))/((1+('DIVIDEND VALUATION'!$B$42+'DIVIDEND VALUATION'!$B$43))^13)+('DIVIDEND VALUATION'!$J$3*((1+(MZ1))^1)*((1+(MZ2))^1)*((1+(MZ3))^1)*((1+(MZ4))^1)*((1+(MZ5))^1)*((1+(MZ6))^1)*((1+(MZ7))^1)*((1+(MZ8))^1)*((1+(MZ9))^1)*((1+(MZ10))^1)*((1+(MZ11))^1)*((1+(MZ12))^1)*((1+(MZ13))^1)*((1+(MZ14))^1))/((1+('DIVIDEND VALUATION'!$B$42+'DIVIDEND VALUATION'!$B$43))^14)+('DIVIDEND VALUATION'!$J$3*((1+(MZ1))^1)*((1+(MZ2))^1)*((1+(MZ3))^1)*((1+(MZ4))^1)*((1+(MZ5))^1)*((1+(MZ6))^1)*((1+(MZ7))^1)*((1+(MZ8))^1)*((1+(MZ9))^1)*((1+(MZ10))^1)*((1+(MZ11))^1)*((1+(MZ12))^1)*((1+(MZ13))^1)*((1+(MZ14))^1)*((1+(MZ15))^1))/((1+('DIVIDEND VALUATION'!$B$42+'DIVIDEND VALUATION'!$B$43))^15)+(('DIVIDEND VALUATION'!$J$3*((1+(MZ1))^1)*((1+(MZ2))^1)*((1+(MZ3))^1)*((1+(MZ4))^1)*((1+(MZ5))^1)*((1+(MZ6))^1)*((1+(MZ7))^1)*((1+(MZ8))^1)*((1+(MZ9))^1)*((1+(MZ10))^1)*((1+(MZ11))^1)*((1+(MZ12))^1)*((1+(MZ13))^1)*((1+(MZ14))^1)*((1+(MZ15))^1))/((1+('DIVIDEND VALUATION'!$B$42+'DIVIDEND VALUATION'!$B$43))^15)/('DIVIDEND VALUATION'!$B$42-'DIVIDEND VALUATION'!$B$43)))))</f>
        <v>42.029133294320168</v>
      </c>
      <c r="NA16" s="32">
        <f ca="1">SUM(((('DIVIDEND VALUATION'!$J$3*((1+(NA1))^1))/((1+('DIVIDEND VALUATION'!$B$42+'DIVIDEND VALUATION'!$B$43))^1)+('DIVIDEND VALUATION'!$J$3*((1+(NA1))^1)*((1+(NA2))^1))/((1+('DIVIDEND VALUATION'!$B$42+'DIVIDEND VALUATION'!$B$43))^2)+('DIVIDEND VALUATION'!$J$3*((1+(NA1))^1)*((1+(NA2))^1)*((1+(NA3))^1))/((1+('DIVIDEND VALUATION'!$B$42+'DIVIDEND VALUATION'!$B$43))^3)+('DIVIDEND VALUATION'!$J$3*((1+(NA1))^1)*((1+(NA2))^1)*((1+(NA3))^1)*((1+(NA4))^1))/((1+('DIVIDEND VALUATION'!$B$42+'DIVIDEND VALUATION'!$B$43))^4)+('DIVIDEND VALUATION'!$J$3*((1+(NA1))^1)*((1+(NA2))^1)*((1+(NA3))^1)*((1+(NA4))^1)*((1+(NA5))^1))/((1+('DIVIDEND VALUATION'!$B$42+'DIVIDEND VALUATION'!$B$43))^5)+('DIVIDEND VALUATION'!$J$3*((1+(NA1))^1)*((1+(NA2))^1)*((1+(NA3))^1)*((1+(NA4))^1)*((1+(NA5))^1)*((1+(NA6))^1))/((1+('DIVIDEND VALUATION'!$B$42+'DIVIDEND VALUATION'!$B$43))^6)+('DIVIDEND VALUATION'!$J$3*((1+(NA1))^1)*((1+(NA2))^1)*((1+(NA3))^1)*((1+(NA4))^1)*((1+(NA5))^1)*((1+(NA6))^1)*((1+(NA7))^1))/((1+('DIVIDEND VALUATION'!$B$42+'DIVIDEND VALUATION'!$B$43))^7)+('DIVIDEND VALUATION'!$J$3*((1+(NA1))^1)*((1+(NA2))^1)*((1+(NA3))^1)*((1+(NA4))^1)*((1+(NA5))^1)*((1+(NA6))^1)*((1+(NA7))^1)*((1+(NA8))^1))/((1+('DIVIDEND VALUATION'!$B$42+'DIVIDEND VALUATION'!$B$43))^8)+('DIVIDEND VALUATION'!$J$3*((1+(NA1))^1)*((1+(NA2))^1)*((1+(NA3))^1)*((1+(NA4))^1)*((1+(NA5))^1)*((1+(NA6))^1)*((1+(NA7))^1)*((1+(NA8))^1)*((1+(NA9))^1))/((1+('DIVIDEND VALUATION'!$B$42+'DIVIDEND VALUATION'!$B$43))^9)+('DIVIDEND VALUATION'!$J$3*((1+(NA1))^1)*((1+(NA2))^1)*((1+(NA3))^1)*((1+(NA4))^1)*((1+(NA5))^1)*((1+(NA6))^1)*((1+(NA7))^1)*((1+(NA8))^1)*((1+(NA9))^1)*((1+(NA10))^1))/((1+('DIVIDEND VALUATION'!$B$42+'DIVIDEND VALUATION'!$B$43))^10)+('DIVIDEND VALUATION'!$J$3*((1+(NA1))^1)*((1+(NA2))^1)*((1+(NA3))^1)*((1+(NA4))^1)*((1+(NA5))^1)*((1+(NA6))^1)*((1+(NA7))^1)*((1+(NA8))^1)*((1+(NA9))^1)*((1+(NA10))^1)*((1+(NA11))^1))/((1+('DIVIDEND VALUATION'!$B$42+'DIVIDEND VALUATION'!$B$43))^11)+('DIVIDEND VALUATION'!$J$3*((1+(NA1))^1)*((1+(NA2))^1)*((1+(NA3))^1)*((1+(NA4))^1)*((1+(NA5))^1)*((1+(NA6))^1)*((1+(NA7))^1)*((1+(NA8))^1)*((1+(NA9))^1)*((1+(NA10))^1)*((1+(NA11))^1)*((1+(NA12))^1))/((1+('DIVIDEND VALUATION'!$B$42+'DIVIDEND VALUATION'!$B$43))^12)+('DIVIDEND VALUATION'!$J$3*((1+(NA1))^1)*((1+(NA2))^1)*((1+(NA3))^1)*((1+(NA4))^1)*((1+(NA5))^1)*((1+(NA6))^1)*((1+(NA7))^1)*((1+(NA8))^1)*((1+(NA9))^1)*((1+(NA10))^1)*((1+(NA11))^1)*((1+(NA12))^1)*((1+(NA13))^1))/((1+('DIVIDEND VALUATION'!$B$42+'DIVIDEND VALUATION'!$B$43))^13)+('DIVIDEND VALUATION'!$J$3*((1+(NA1))^1)*((1+(NA2))^1)*((1+(NA3))^1)*((1+(NA4))^1)*((1+(NA5))^1)*((1+(NA6))^1)*((1+(NA7))^1)*((1+(NA8))^1)*((1+(NA9))^1)*((1+(NA10))^1)*((1+(NA11))^1)*((1+(NA12))^1)*((1+(NA13))^1)*((1+(NA14))^1))/((1+('DIVIDEND VALUATION'!$B$42+'DIVIDEND VALUATION'!$B$43))^14)+('DIVIDEND VALUATION'!$J$3*((1+(NA1))^1)*((1+(NA2))^1)*((1+(NA3))^1)*((1+(NA4))^1)*((1+(NA5))^1)*((1+(NA6))^1)*((1+(NA7))^1)*((1+(NA8))^1)*((1+(NA9))^1)*((1+(NA10))^1)*((1+(NA11))^1)*((1+(NA12))^1)*((1+(NA13))^1)*((1+(NA14))^1)*((1+(NA15))^1))/((1+('DIVIDEND VALUATION'!$B$42+'DIVIDEND VALUATION'!$B$43))^15)+(('DIVIDEND VALUATION'!$J$3*((1+(NA1))^1)*((1+(NA2))^1)*((1+(NA3))^1)*((1+(NA4))^1)*((1+(NA5))^1)*((1+(NA6))^1)*((1+(NA7))^1)*((1+(NA8))^1)*((1+(NA9))^1)*((1+(NA10))^1)*((1+(NA11))^1)*((1+(NA12))^1)*((1+(NA13))^1)*((1+(NA14))^1)*((1+(NA15))^1))/((1+('DIVIDEND VALUATION'!$B$42+'DIVIDEND VALUATION'!$B$43))^15)/('DIVIDEND VALUATION'!$B$42-'DIVIDEND VALUATION'!$B$43)))))</f>
        <v>40.32566876721652</v>
      </c>
      <c r="NB16" s="32">
        <f ca="1">SUM(((('DIVIDEND VALUATION'!$J$3*((1+(NB1))^1))/((1+('DIVIDEND VALUATION'!$B$42+'DIVIDEND VALUATION'!$B$43))^1)+('DIVIDEND VALUATION'!$J$3*((1+(NB1))^1)*((1+(NB2))^1))/((1+('DIVIDEND VALUATION'!$B$42+'DIVIDEND VALUATION'!$B$43))^2)+('DIVIDEND VALUATION'!$J$3*((1+(NB1))^1)*((1+(NB2))^1)*((1+(NB3))^1))/((1+('DIVIDEND VALUATION'!$B$42+'DIVIDEND VALUATION'!$B$43))^3)+('DIVIDEND VALUATION'!$J$3*((1+(NB1))^1)*((1+(NB2))^1)*((1+(NB3))^1)*((1+(NB4))^1))/((1+('DIVIDEND VALUATION'!$B$42+'DIVIDEND VALUATION'!$B$43))^4)+('DIVIDEND VALUATION'!$J$3*((1+(NB1))^1)*((1+(NB2))^1)*((1+(NB3))^1)*((1+(NB4))^1)*((1+(NB5))^1))/((1+('DIVIDEND VALUATION'!$B$42+'DIVIDEND VALUATION'!$B$43))^5)+('DIVIDEND VALUATION'!$J$3*((1+(NB1))^1)*((1+(NB2))^1)*((1+(NB3))^1)*((1+(NB4))^1)*((1+(NB5))^1)*((1+(NB6))^1))/((1+('DIVIDEND VALUATION'!$B$42+'DIVIDEND VALUATION'!$B$43))^6)+('DIVIDEND VALUATION'!$J$3*((1+(NB1))^1)*((1+(NB2))^1)*((1+(NB3))^1)*((1+(NB4))^1)*((1+(NB5))^1)*((1+(NB6))^1)*((1+(NB7))^1))/((1+('DIVIDEND VALUATION'!$B$42+'DIVIDEND VALUATION'!$B$43))^7)+('DIVIDEND VALUATION'!$J$3*((1+(NB1))^1)*((1+(NB2))^1)*((1+(NB3))^1)*((1+(NB4))^1)*((1+(NB5))^1)*((1+(NB6))^1)*((1+(NB7))^1)*((1+(NB8))^1))/((1+('DIVIDEND VALUATION'!$B$42+'DIVIDEND VALUATION'!$B$43))^8)+('DIVIDEND VALUATION'!$J$3*((1+(NB1))^1)*((1+(NB2))^1)*((1+(NB3))^1)*((1+(NB4))^1)*((1+(NB5))^1)*((1+(NB6))^1)*((1+(NB7))^1)*((1+(NB8))^1)*((1+(NB9))^1))/((1+('DIVIDEND VALUATION'!$B$42+'DIVIDEND VALUATION'!$B$43))^9)+('DIVIDEND VALUATION'!$J$3*((1+(NB1))^1)*((1+(NB2))^1)*((1+(NB3))^1)*((1+(NB4))^1)*((1+(NB5))^1)*((1+(NB6))^1)*((1+(NB7))^1)*((1+(NB8))^1)*((1+(NB9))^1)*((1+(NB10))^1))/((1+('DIVIDEND VALUATION'!$B$42+'DIVIDEND VALUATION'!$B$43))^10)+('DIVIDEND VALUATION'!$J$3*((1+(NB1))^1)*((1+(NB2))^1)*((1+(NB3))^1)*((1+(NB4))^1)*((1+(NB5))^1)*((1+(NB6))^1)*((1+(NB7))^1)*((1+(NB8))^1)*((1+(NB9))^1)*((1+(NB10))^1)*((1+(NB11))^1))/((1+('DIVIDEND VALUATION'!$B$42+'DIVIDEND VALUATION'!$B$43))^11)+('DIVIDEND VALUATION'!$J$3*((1+(NB1))^1)*((1+(NB2))^1)*((1+(NB3))^1)*((1+(NB4))^1)*((1+(NB5))^1)*((1+(NB6))^1)*((1+(NB7))^1)*((1+(NB8))^1)*((1+(NB9))^1)*((1+(NB10))^1)*((1+(NB11))^1)*((1+(NB12))^1))/((1+('DIVIDEND VALUATION'!$B$42+'DIVIDEND VALUATION'!$B$43))^12)+('DIVIDEND VALUATION'!$J$3*((1+(NB1))^1)*((1+(NB2))^1)*((1+(NB3))^1)*((1+(NB4))^1)*((1+(NB5))^1)*((1+(NB6))^1)*((1+(NB7))^1)*((1+(NB8))^1)*((1+(NB9))^1)*((1+(NB10))^1)*((1+(NB11))^1)*((1+(NB12))^1)*((1+(NB13))^1))/((1+('DIVIDEND VALUATION'!$B$42+'DIVIDEND VALUATION'!$B$43))^13)+('DIVIDEND VALUATION'!$J$3*((1+(NB1))^1)*((1+(NB2))^1)*((1+(NB3))^1)*((1+(NB4))^1)*((1+(NB5))^1)*((1+(NB6))^1)*((1+(NB7))^1)*((1+(NB8))^1)*((1+(NB9))^1)*((1+(NB10))^1)*((1+(NB11))^1)*((1+(NB12))^1)*((1+(NB13))^1)*((1+(NB14))^1))/((1+('DIVIDEND VALUATION'!$B$42+'DIVIDEND VALUATION'!$B$43))^14)+('DIVIDEND VALUATION'!$J$3*((1+(NB1))^1)*((1+(NB2))^1)*((1+(NB3))^1)*((1+(NB4))^1)*((1+(NB5))^1)*((1+(NB6))^1)*((1+(NB7))^1)*((1+(NB8))^1)*((1+(NB9))^1)*((1+(NB10))^1)*((1+(NB11))^1)*((1+(NB12))^1)*((1+(NB13))^1)*((1+(NB14))^1)*((1+(NB15))^1))/((1+('DIVIDEND VALUATION'!$B$42+'DIVIDEND VALUATION'!$B$43))^15)+(('DIVIDEND VALUATION'!$J$3*((1+(NB1))^1)*((1+(NB2))^1)*((1+(NB3))^1)*((1+(NB4))^1)*((1+(NB5))^1)*((1+(NB6))^1)*((1+(NB7))^1)*((1+(NB8))^1)*((1+(NB9))^1)*((1+(NB10))^1)*((1+(NB11))^1)*((1+(NB12))^1)*((1+(NB13))^1)*((1+(NB14))^1)*((1+(NB15))^1))/((1+('DIVIDEND VALUATION'!$B$42+'DIVIDEND VALUATION'!$B$43))^15)/('DIVIDEND VALUATION'!$B$42-'DIVIDEND VALUATION'!$B$43)))))</f>
        <v>35.909926022438533</v>
      </c>
      <c r="NC16" s="32">
        <f ca="1">SUM(((('DIVIDEND VALUATION'!$J$3*((1+(NC1))^1))/((1+('DIVIDEND VALUATION'!$B$42+'DIVIDEND VALUATION'!$B$43))^1)+('DIVIDEND VALUATION'!$J$3*((1+(NC1))^1)*((1+(NC2))^1))/((1+('DIVIDEND VALUATION'!$B$42+'DIVIDEND VALUATION'!$B$43))^2)+('DIVIDEND VALUATION'!$J$3*((1+(NC1))^1)*((1+(NC2))^1)*((1+(NC3))^1))/((1+('DIVIDEND VALUATION'!$B$42+'DIVIDEND VALUATION'!$B$43))^3)+('DIVIDEND VALUATION'!$J$3*((1+(NC1))^1)*((1+(NC2))^1)*((1+(NC3))^1)*((1+(NC4))^1))/((1+('DIVIDEND VALUATION'!$B$42+'DIVIDEND VALUATION'!$B$43))^4)+('DIVIDEND VALUATION'!$J$3*((1+(NC1))^1)*((1+(NC2))^1)*((1+(NC3))^1)*((1+(NC4))^1)*((1+(NC5))^1))/((1+('DIVIDEND VALUATION'!$B$42+'DIVIDEND VALUATION'!$B$43))^5)+('DIVIDEND VALUATION'!$J$3*((1+(NC1))^1)*((1+(NC2))^1)*((1+(NC3))^1)*((1+(NC4))^1)*((1+(NC5))^1)*((1+(NC6))^1))/((1+('DIVIDEND VALUATION'!$B$42+'DIVIDEND VALUATION'!$B$43))^6)+('DIVIDEND VALUATION'!$J$3*((1+(NC1))^1)*((1+(NC2))^1)*((1+(NC3))^1)*((1+(NC4))^1)*((1+(NC5))^1)*((1+(NC6))^1)*((1+(NC7))^1))/((1+('DIVIDEND VALUATION'!$B$42+'DIVIDEND VALUATION'!$B$43))^7)+('DIVIDEND VALUATION'!$J$3*((1+(NC1))^1)*((1+(NC2))^1)*((1+(NC3))^1)*((1+(NC4))^1)*((1+(NC5))^1)*((1+(NC6))^1)*((1+(NC7))^1)*((1+(NC8))^1))/((1+('DIVIDEND VALUATION'!$B$42+'DIVIDEND VALUATION'!$B$43))^8)+('DIVIDEND VALUATION'!$J$3*((1+(NC1))^1)*((1+(NC2))^1)*((1+(NC3))^1)*((1+(NC4))^1)*((1+(NC5))^1)*((1+(NC6))^1)*((1+(NC7))^1)*((1+(NC8))^1)*((1+(NC9))^1))/((1+('DIVIDEND VALUATION'!$B$42+'DIVIDEND VALUATION'!$B$43))^9)+('DIVIDEND VALUATION'!$J$3*((1+(NC1))^1)*((1+(NC2))^1)*((1+(NC3))^1)*((1+(NC4))^1)*((1+(NC5))^1)*((1+(NC6))^1)*((1+(NC7))^1)*((1+(NC8))^1)*((1+(NC9))^1)*((1+(NC10))^1))/((1+('DIVIDEND VALUATION'!$B$42+'DIVIDEND VALUATION'!$B$43))^10)+('DIVIDEND VALUATION'!$J$3*((1+(NC1))^1)*((1+(NC2))^1)*((1+(NC3))^1)*((1+(NC4))^1)*((1+(NC5))^1)*((1+(NC6))^1)*((1+(NC7))^1)*((1+(NC8))^1)*((1+(NC9))^1)*((1+(NC10))^1)*((1+(NC11))^1))/((1+('DIVIDEND VALUATION'!$B$42+'DIVIDEND VALUATION'!$B$43))^11)+('DIVIDEND VALUATION'!$J$3*((1+(NC1))^1)*((1+(NC2))^1)*((1+(NC3))^1)*((1+(NC4))^1)*((1+(NC5))^1)*((1+(NC6))^1)*((1+(NC7))^1)*((1+(NC8))^1)*((1+(NC9))^1)*((1+(NC10))^1)*((1+(NC11))^1)*((1+(NC12))^1))/((1+('DIVIDEND VALUATION'!$B$42+'DIVIDEND VALUATION'!$B$43))^12)+('DIVIDEND VALUATION'!$J$3*((1+(NC1))^1)*((1+(NC2))^1)*((1+(NC3))^1)*((1+(NC4))^1)*((1+(NC5))^1)*((1+(NC6))^1)*((1+(NC7))^1)*((1+(NC8))^1)*((1+(NC9))^1)*((1+(NC10))^1)*((1+(NC11))^1)*((1+(NC12))^1)*((1+(NC13))^1))/((1+('DIVIDEND VALUATION'!$B$42+'DIVIDEND VALUATION'!$B$43))^13)+('DIVIDEND VALUATION'!$J$3*((1+(NC1))^1)*((1+(NC2))^1)*((1+(NC3))^1)*((1+(NC4))^1)*((1+(NC5))^1)*((1+(NC6))^1)*((1+(NC7))^1)*((1+(NC8))^1)*((1+(NC9))^1)*((1+(NC10))^1)*((1+(NC11))^1)*((1+(NC12))^1)*((1+(NC13))^1)*((1+(NC14))^1))/((1+('DIVIDEND VALUATION'!$B$42+'DIVIDEND VALUATION'!$B$43))^14)+('DIVIDEND VALUATION'!$J$3*((1+(NC1))^1)*((1+(NC2))^1)*((1+(NC3))^1)*((1+(NC4))^1)*((1+(NC5))^1)*((1+(NC6))^1)*((1+(NC7))^1)*((1+(NC8))^1)*((1+(NC9))^1)*((1+(NC10))^1)*((1+(NC11))^1)*((1+(NC12))^1)*((1+(NC13))^1)*((1+(NC14))^1)*((1+(NC15))^1))/((1+('DIVIDEND VALUATION'!$B$42+'DIVIDEND VALUATION'!$B$43))^15)+(('DIVIDEND VALUATION'!$J$3*((1+(NC1))^1)*((1+(NC2))^1)*((1+(NC3))^1)*((1+(NC4))^1)*((1+(NC5))^1)*((1+(NC6))^1)*((1+(NC7))^1)*((1+(NC8))^1)*((1+(NC9))^1)*((1+(NC10))^1)*((1+(NC11))^1)*((1+(NC12))^1)*((1+(NC13))^1)*((1+(NC14))^1)*((1+(NC15))^1))/((1+('DIVIDEND VALUATION'!$B$42+'DIVIDEND VALUATION'!$B$43))^15)/('DIVIDEND VALUATION'!$B$42-'DIVIDEND VALUATION'!$B$43)))))</f>
        <v>26.288231597917665</v>
      </c>
      <c r="ND16" s="32">
        <f ca="1">SUM(((('DIVIDEND VALUATION'!$J$3*((1+(ND1))^1))/((1+('DIVIDEND VALUATION'!$B$42+'DIVIDEND VALUATION'!$B$43))^1)+('DIVIDEND VALUATION'!$J$3*((1+(ND1))^1)*((1+(ND2))^1))/((1+('DIVIDEND VALUATION'!$B$42+'DIVIDEND VALUATION'!$B$43))^2)+('DIVIDEND VALUATION'!$J$3*((1+(ND1))^1)*((1+(ND2))^1)*((1+(ND3))^1))/((1+('DIVIDEND VALUATION'!$B$42+'DIVIDEND VALUATION'!$B$43))^3)+('DIVIDEND VALUATION'!$J$3*((1+(ND1))^1)*((1+(ND2))^1)*((1+(ND3))^1)*((1+(ND4))^1))/((1+('DIVIDEND VALUATION'!$B$42+'DIVIDEND VALUATION'!$B$43))^4)+('DIVIDEND VALUATION'!$J$3*((1+(ND1))^1)*((1+(ND2))^1)*((1+(ND3))^1)*((1+(ND4))^1)*((1+(ND5))^1))/((1+('DIVIDEND VALUATION'!$B$42+'DIVIDEND VALUATION'!$B$43))^5)+('DIVIDEND VALUATION'!$J$3*((1+(ND1))^1)*((1+(ND2))^1)*((1+(ND3))^1)*((1+(ND4))^1)*((1+(ND5))^1)*((1+(ND6))^1))/((1+('DIVIDEND VALUATION'!$B$42+'DIVIDEND VALUATION'!$B$43))^6)+('DIVIDEND VALUATION'!$J$3*((1+(ND1))^1)*((1+(ND2))^1)*((1+(ND3))^1)*((1+(ND4))^1)*((1+(ND5))^1)*((1+(ND6))^1)*((1+(ND7))^1))/((1+('DIVIDEND VALUATION'!$B$42+'DIVIDEND VALUATION'!$B$43))^7)+('DIVIDEND VALUATION'!$J$3*((1+(ND1))^1)*((1+(ND2))^1)*((1+(ND3))^1)*((1+(ND4))^1)*((1+(ND5))^1)*((1+(ND6))^1)*((1+(ND7))^1)*((1+(ND8))^1))/((1+('DIVIDEND VALUATION'!$B$42+'DIVIDEND VALUATION'!$B$43))^8)+('DIVIDEND VALUATION'!$J$3*((1+(ND1))^1)*((1+(ND2))^1)*((1+(ND3))^1)*((1+(ND4))^1)*((1+(ND5))^1)*((1+(ND6))^1)*((1+(ND7))^1)*((1+(ND8))^1)*((1+(ND9))^1))/((1+('DIVIDEND VALUATION'!$B$42+'DIVIDEND VALUATION'!$B$43))^9)+('DIVIDEND VALUATION'!$J$3*((1+(ND1))^1)*((1+(ND2))^1)*((1+(ND3))^1)*((1+(ND4))^1)*((1+(ND5))^1)*((1+(ND6))^1)*((1+(ND7))^1)*((1+(ND8))^1)*((1+(ND9))^1)*((1+(ND10))^1))/((1+('DIVIDEND VALUATION'!$B$42+'DIVIDEND VALUATION'!$B$43))^10)+('DIVIDEND VALUATION'!$J$3*((1+(ND1))^1)*((1+(ND2))^1)*((1+(ND3))^1)*((1+(ND4))^1)*((1+(ND5))^1)*((1+(ND6))^1)*((1+(ND7))^1)*((1+(ND8))^1)*((1+(ND9))^1)*((1+(ND10))^1)*((1+(ND11))^1))/((1+('DIVIDEND VALUATION'!$B$42+'DIVIDEND VALUATION'!$B$43))^11)+('DIVIDEND VALUATION'!$J$3*((1+(ND1))^1)*((1+(ND2))^1)*((1+(ND3))^1)*((1+(ND4))^1)*((1+(ND5))^1)*((1+(ND6))^1)*((1+(ND7))^1)*((1+(ND8))^1)*((1+(ND9))^1)*((1+(ND10))^1)*((1+(ND11))^1)*((1+(ND12))^1))/((1+('DIVIDEND VALUATION'!$B$42+'DIVIDEND VALUATION'!$B$43))^12)+('DIVIDEND VALUATION'!$J$3*((1+(ND1))^1)*((1+(ND2))^1)*((1+(ND3))^1)*((1+(ND4))^1)*((1+(ND5))^1)*((1+(ND6))^1)*((1+(ND7))^1)*((1+(ND8))^1)*((1+(ND9))^1)*((1+(ND10))^1)*((1+(ND11))^1)*((1+(ND12))^1)*((1+(ND13))^1))/((1+('DIVIDEND VALUATION'!$B$42+'DIVIDEND VALUATION'!$B$43))^13)+('DIVIDEND VALUATION'!$J$3*((1+(ND1))^1)*((1+(ND2))^1)*((1+(ND3))^1)*((1+(ND4))^1)*((1+(ND5))^1)*((1+(ND6))^1)*((1+(ND7))^1)*((1+(ND8))^1)*((1+(ND9))^1)*((1+(ND10))^1)*((1+(ND11))^1)*((1+(ND12))^1)*((1+(ND13))^1)*((1+(ND14))^1))/((1+('DIVIDEND VALUATION'!$B$42+'DIVIDEND VALUATION'!$B$43))^14)+('DIVIDEND VALUATION'!$J$3*((1+(ND1))^1)*((1+(ND2))^1)*((1+(ND3))^1)*((1+(ND4))^1)*((1+(ND5))^1)*((1+(ND6))^1)*((1+(ND7))^1)*((1+(ND8))^1)*((1+(ND9))^1)*((1+(ND10))^1)*((1+(ND11))^1)*((1+(ND12))^1)*((1+(ND13))^1)*((1+(ND14))^1)*((1+(ND15))^1))/((1+('DIVIDEND VALUATION'!$B$42+'DIVIDEND VALUATION'!$B$43))^15)+(('DIVIDEND VALUATION'!$J$3*((1+(ND1))^1)*((1+(ND2))^1)*((1+(ND3))^1)*((1+(ND4))^1)*((1+(ND5))^1)*((1+(ND6))^1)*((1+(ND7))^1)*((1+(ND8))^1)*((1+(ND9))^1)*((1+(ND10))^1)*((1+(ND11))^1)*((1+(ND12))^1)*((1+(ND13))^1)*((1+(ND14))^1)*((1+(ND15))^1))/((1+('DIVIDEND VALUATION'!$B$42+'DIVIDEND VALUATION'!$B$43))^15)/('DIVIDEND VALUATION'!$B$42-'DIVIDEND VALUATION'!$B$43)))))</f>
        <v>63.033783786866152</v>
      </c>
      <c r="NE16" s="32">
        <f ca="1">SUM(((('DIVIDEND VALUATION'!$J$3*((1+(NE1))^1))/((1+('DIVIDEND VALUATION'!$B$42+'DIVIDEND VALUATION'!$B$43))^1)+('DIVIDEND VALUATION'!$J$3*((1+(NE1))^1)*((1+(NE2))^1))/((1+('DIVIDEND VALUATION'!$B$42+'DIVIDEND VALUATION'!$B$43))^2)+('DIVIDEND VALUATION'!$J$3*((1+(NE1))^1)*((1+(NE2))^1)*((1+(NE3))^1))/((1+('DIVIDEND VALUATION'!$B$42+'DIVIDEND VALUATION'!$B$43))^3)+('DIVIDEND VALUATION'!$J$3*((1+(NE1))^1)*((1+(NE2))^1)*((1+(NE3))^1)*((1+(NE4))^1))/((1+('DIVIDEND VALUATION'!$B$42+'DIVIDEND VALUATION'!$B$43))^4)+('DIVIDEND VALUATION'!$J$3*((1+(NE1))^1)*((1+(NE2))^1)*((1+(NE3))^1)*((1+(NE4))^1)*((1+(NE5))^1))/((1+('DIVIDEND VALUATION'!$B$42+'DIVIDEND VALUATION'!$B$43))^5)+('DIVIDEND VALUATION'!$J$3*((1+(NE1))^1)*((1+(NE2))^1)*((1+(NE3))^1)*((1+(NE4))^1)*((1+(NE5))^1)*((1+(NE6))^1))/((1+('DIVIDEND VALUATION'!$B$42+'DIVIDEND VALUATION'!$B$43))^6)+('DIVIDEND VALUATION'!$J$3*((1+(NE1))^1)*((1+(NE2))^1)*((1+(NE3))^1)*((1+(NE4))^1)*((1+(NE5))^1)*((1+(NE6))^1)*((1+(NE7))^1))/((1+('DIVIDEND VALUATION'!$B$42+'DIVIDEND VALUATION'!$B$43))^7)+('DIVIDEND VALUATION'!$J$3*((1+(NE1))^1)*((1+(NE2))^1)*((1+(NE3))^1)*((1+(NE4))^1)*((1+(NE5))^1)*((1+(NE6))^1)*((1+(NE7))^1)*((1+(NE8))^1))/((1+('DIVIDEND VALUATION'!$B$42+'DIVIDEND VALUATION'!$B$43))^8)+('DIVIDEND VALUATION'!$J$3*((1+(NE1))^1)*((1+(NE2))^1)*((1+(NE3))^1)*((1+(NE4))^1)*((1+(NE5))^1)*((1+(NE6))^1)*((1+(NE7))^1)*((1+(NE8))^1)*((1+(NE9))^1))/((1+('DIVIDEND VALUATION'!$B$42+'DIVIDEND VALUATION'!$B$43))^9)+('DIVIDEND VALUATION'!$J$3*((1+(NE1))^1)*((1+(NE2))^1)*((1+(NE3))^1)*((1+(NE4))^1)*((1+(NE5))^1)*((1+(NE6))^1)*((1+(NE7))^1)*((1+(NE8))^1)*((1+(NE9))^1)*((1+(NE10))^1))/((1+('DIVIDEND VALUATION'!$B$42+'DIVIDEND VALUATION'!$B$43))^10)+('DIVIDEND VALUATION'!$J$3*((1+(NE1))^1)*((1+(NE2))^1)*((1+(NE3))^1)*((1+(NE4))^1)*((1+(NE5))^1)*((1+(NE6))^1)*((1+(NE7))^1)*((1+(NE8))^1)*((1+(NE9))^1)*((1+(NE10))^1)*((1+(NE11))^1))/((1+('DIVIDEND VALUATION'!$B$42+'DIVIDEND VALUATION'!$B$43))^11)+('DIVIDEND VALUATION'!$J$3*((1+(NE1))^1)*((1+(NE2))^1)*((1+(NE3))^1)*((1+(NE4))^1)*((1+(NE5))^1)*((1+(NE6))^1)*((1+(NE7))^1)*((1+(NE8))^1)*((1+(NE9))^1)*((1+(NE10))^1)*((1+(NE11))^1)*((1+(NE12))^1))/((1+('DIVIDEND VALUATION'!$B$42+'DIVIDEND VALUATION'!$B$43))^12)+('DIVIDEND VALUATION'!$J$3*((1+(NE1))^1)*((1+(NE2))^1)*((1+(NE3))^1)*((1+(NE4))^1)*((1+(NE5))^1)*((1+(NE6))^1)*((1+(NE7))^1)*((1+(NE8))^1)*((1+(NE9))^1)*((1+(NE10))^1)*((1+(NE11))^1)*((1+(NE12))^1)*((1+(NE13))^1))/((1+('DIVIDEND VALUATION'!$B$42+'DIVIDEND VALUATION'!$B$43))^13)+('DIVIDEND VALUATION'!$J$3*((1+(NE1))^1)*((1+(NE2))^1)*((1+(NE3))^1)*((1+(NE4))^1)*((1+(NE5))^1)*((1+(NE6))^1)*((1+(NE7))^1)*((1+(NE8))^1)*((1+(NE9))^1)*((1+(NE10))^1)*((1+(NE11))^1)*((1+(NE12))^1)*((1+(NE13))^1)*((1+(NE14))^1))/((1+('DIVIDEND VALUATION'!$B$42+'DIVIDEND VALUATION'!$B$43))^14)+('DIVIDEND VALUATION'!$J$3*((1+(NE1))^1)*((1+(NE2))^1)*((1+(NE3))^1)*((1+(NE4))^1)*((1+(NE5))^1)*((1+(NE6))^1)*((1+(NE7))^1)*((1+(NE8))^1)*((1+(NE9))^1)*((1+(NE10))^1)*((1+(NE11))^1)*((1+(NE12))^1)*((1+(NE13))^1)*((1+(NE14))^1)*((1+(NE15))^1))/((1+('DIVIDEND VALUATION'!$B$42+'DIVIDEND VALUATION'!$B$43))^15)+(('DIVIDEND VALUATION'!$J$3*((1+(NE1))^1)*((1+(NE2))^1)*((1+(NE3))^1)*((1+(NE4))^1)*((1+(NE5))^1)*((1+(NE6))^1)*((1+(NE7))^1)*((1+(NE8))^1)*((1+(NE9))^1)*((1+(NE10))^1)*((1+(NE11))^1)*((1+(NE12))^1)*((1+(NE13))^1)*((1+(NE14))^1)*((1+(NE15))^1))/((1+('DIVIDEND VALUATION'!$B$42+'DIVIDEND VALUATION'!$B$43))^15)/('DIVIDEND VALUATION'!$B$42-'DIVIDEND VALUATION'!$B$43)))))</f>
        <v>31.38725677491335</v>
      </c>
      <c r="NF16" s="32">
        <f ca="1">SUM(((('DIVIDEND VALUATION'!$J$3*((1+(NF1))^1))/((1+('DIVIDEND VALUATION'!$B$42+'DIVIDEND VALUATION'!$B$43))^1)+('DIVIDEND VALUATION'!$J$3*((1+(NF1))^1)*((1+(NF2))^1))/((1+('DIVIDEND VALUATION'!$B$42+'DIVIDEND VALUATION'!$B$43))^2)+('DIVIDEND VALUATION'!$J$3*((1+(NF1))^1)*((1+(NF2))^1)*((1+(NF3))^1))/((1+('DIVIDEND VALUATION'!$B$42+'DIVIDEND VALUATION'!$B$43))^3)+('DIVIDEND VALUATION'!$J$3*((1+(NF1))^1)*((1+(NF2))^1)*((1+(NF3))^1)*((1+(NF4))^1))/((1+('DIVIDEND VALUATION'!$B$42+'DIVIDEND VALUATION'!$B$43))^4)+('DIVIDEND VALUATION'!$J$3*((1+(NF1))^1)*((1+(NF2))^1)*((1+(NF3))^1)*((1+(NF4))^1)*((1+(NF5))^1))/((1+('DIVIDEND VALUATION'!$B$42+'DIVIDEND VALUATION'!$B$43))^5)+('DIVIDEND VALUATION'!$J$3*((1+(NF1))^1)*((1+(NF2))^1)*((1+(NF3))^1)*((1+(NF4))^1)*((1+(NF5))^1)*((1+(NF6))^1))/((1+('DIVIDEND VALUATION'!$B$42+'DIVIDEND VALUATION'!$B$43))^6)+('DIVIDEND VALUATION'!$J$3*((1+(NF1))^1)*((1+(NF2))^1)*((1+(NF3))^1)*((1+(NF4))^1)*((1+(NF5))^1)*((1+(NF6))^1)*((1+(NF7))^1))/((1+('DIVIDEND VALUATION'!$B$42+'DIVIDEND VALUATION'!$B$43))^7)+('DIVIDEND VALUATION'!$J$3*((1+(NF1))^1)*((1+(NF2))^1)*((1+(NF3))^1)*((1+(NF4))^1)*((1+(NF5))^1)*((1+(NF6))^1)*((1+(NF7))^1)*((1+(NF8))^1))/((1+('DIVIDEND VALUATION'!$B$42+'DIVIDEND VALUATION'!$B$43))^8)+('DIVIDEND VALUATION'!$J$3*((1+(NF1))^1)*((1+(NF2))^1)*((1+(NF3))^1)*((1+(NF4))^1)*((1+(NF5))^1)*((1+(NF6))^1)*((1+(NF7))^1)*((1+(NF8))^1)*((1+(NF9))^1))/((1+('DIVIDEND VALUATION'!$B$42+'DIVIDEND VALUATION'!$B$43))^9)+('DIVIDEND VALUATION'!$J$3*((1+(NF1))^1)*((1+(NF2))^1)*((1+(NF3))^1)*((1+(NF4))^1)*((1+(NF5))^1)*((1+(NF6))^1)*((1+(NF7))^1)*((1+(NF8))^1)*((1+(NF9))^1)*((1+(NF10))^1))/((1+('DIVIDEND VALUATION'!$B$42+'DIVIDEND VALUATION'!$B$43))^10)+('DIVIDEND VALUATION'!$J$3*((1+(NF1))^1)*((1+(NF2))^1)*((1+(NF3))^1)*((1+(NF4))^1)*((1+(NF5))^1)*((1+(NF6))^1)*((1+(NF7))^1)*((1+(NF8))^1)*((1+(NF9))^1)*((1+(NF10))^1)*((1+(NF11))^1))/((1+('DIVIDEND VALUATION'!$B$42+'DIVIDEND VALUATION'!$B$43))^11)+('DIVIDEND VALUATION'!$J$3*((1+(NF1))^1)*((1+(NF2))^1)*((1+(NF3))^1)*((1+(NF4))^1)*((1+(NF5))^1)*((1+(NF6))^1)*((1+(NF7))^1)*((1+(NF8))^1)*((1+(NF9))^1)*((1+(NF10))^1)*((1+(NF11))^1)*((1+(NF12))^1))/((1+('DIVIDEND VALUATION'!$B$42+'DIVIDEND VALUATION'!$B$43))^12)+('DIVIDEND VALUATION'!$J$3*((1+(NF1))^1)*((1+(NF2))^1)*((1+(NF3))^1)*((1+(NF4))^1)*((1+(NF5))^1)*((1+(NF6))^1)*((1+(NF7))^1)*((1+(NF8))^1)*((1+(NF9))^1)*((1+(NF10))^1)*((1+(NF11))^1)*((1+(NF12))^1)*((1+(NF13))^1))/((1+('DIVIDEND VALUATION'!$B$42+'DIVIDEND VALUATION'!$B$43))^13)+('DIVIDEND VALUATION'!$J$3*((1+(NF1))^1)*((1+(NF2))^1)*((1+(NF3))^1)*((1+(NF4))^1)*((1+(NF5))^1)*((1+(NF6))^1)*((1+(NF7))^1)*((1+(NF8))^1)*((1+(NF9))^1)*((1+(NF10))^1)*((1+(NF11))^1)*((1+(NF12))^1)*((1+(NF13))^1)*((1+(NF14))^1))/((1+('DIVIDEND VALUATION'!$B$42+'DIVIDEND VALUATION'!$B$43))^14)+('DIVIDEND VALUATION'!$J$3*((1+(NF1))^1)*((1+(NF2))^1)*((1+(NF3))^1)*((1+(NF4))^1)*((1+(NF5))^1)*((1+(NF6))^1)*((1+(NF7))^1)*((1+(NF8))^1)*((1+(NF9))^1)*((1+(NF10))^1)*((1+(NF11))^1)*((1+(NF12))^1)*((1+(NF13))^1)*((1+(NF14))^1)*((1+(NF15))^1))/((1+('DIVIDEND VALUATION'!$B$42+'DIVIDEND VALUATION'!$B$43))^15)+(('DIVIDEND VALUATION'!$J$3*((1+(NF1))^1)*((1+(NF2))^1)*((1+(NF3))^1)*((1+(NF4))^1)*((1+(NF5))^1)*((1+(NF6))^1)*((1+(NF7))^1)*((1+(NF8))^1)*((1+(NF9))^1)*((1+(NF10))^1)*((1+(NF11))^1)*((1+(NF12))^1)*((1+(NF13))^1)*((1+(NF14))^1)*((1+(NF15))^1))/((1+('DIVIDEND VALUATION'!$B$42+'DIVIDEND VALUATION'!$B$43))^15)/('DIVIDEND VALUATION'!$B$42-'DIVIDEND VALUATION'!$B$43)))))</f>
        <v>22.226478808827675</v>
      </c>
      <c r="NG16" s="32">
        <f ca="1">SUM(((('DIVIDEND VALUATION'!$J$3*((1+(NG1))^1))/((1+('DIVIDEND VALUATION'!$B$42+'DIVIDEND VALUATION'!$B$43))^1)+('DIVIDEND VALUATION'!$J$3*((1+(NG1))^1)*((1+(NG2))^1))/((1+('DIVIDEND VALUATION'!$B$42+'DIVIDEND VALUATION'!$B$43))^2)+('DIVIDEND VALUATION'!$J$3*((1+(NG1))^1)*((1+(NG2))^1)*((1+(NG3))^1))/((1+('DIVIDEND VALUATION'!$B$42+'DIVIDEND VALUATION'!$B$43))^3)+('DIVIDEND VALUATION'!$J$3*((1+(NG1))^1)*((1+(NG2))^1)*((1+(NG3))^1)*((1+(NG4))^1))/((1+('DIVIDEND VALUATION'!$B$42+'DIVIDEND VALUATION'!$B$43))^4)+('DIVIDEND VALUATION'!$J$3*((1+(NG1))^1)*((1+(NG2))^1)*((1+(NG3))^1)*((1+(NG4))^1)*((1+(NG5))^1))/((1+('DIVIDEND VALUATION'!$B$42+'DIVIDEND VALUATION'!$B$43))^5)+('DIVIDEND VALUATION'!$J$3*((1+(NG1))^1)*((1+(NG2))^1)*((1+(NG3))^1)*((1+(NG4))^1)*((1+(NG5))^1)*((1+(NG6))^1))/((1+('DIVIDEND VALUATION'!$B$42+'DIVIDEND VALUATION'!$B$43))^6)+('DIVIDEND VALUATION'!$J$3*((1+(NG1))^1)*((1+(NG2))^1)*((1+(NG3))^1)*((1+(NG4))^1)*((1+(NG5))^1)*((1+(NG6))^1)*((1+(NG7))^1))/((1+('DIVIDEND VALUATION'!$B$42+'DIVIDEND VALUATION'!$B$43))^7)+('DIVIDEND VALUATION'!$J$3*((1+(NG1))^1)*((1+(NG2))^1)*((1+(NG3))^1)*((1+(NG4))^1)*((1+(NG5))^1)*((1+(NG6))^1)*((1+(NG7))^1)*((1+(NG8))^1))/((1+('DIVIDEND VALUATION'!$B$42+'DIVIDEND VALUATION'!$B$43))^8)+('DIVIDEND VALUATION'!$J$3*((1+(NG1))^1)*((1+(NG2))^1)*((1+(NG3))^1)*((1+(NG4))^1)*((1+(NG5))^1)*((1+(NG6))^1)*((1+(NG7))^1)*((1+(NG8))^1)*((1+(NG9))^1))/((1+('DIVIDEND VALUATION'!$B$42+'DIVIDEND VALUATION'!$B$43))^9)+('DIVIDEND VALUATION'!$J$3*((1+(NG1))^1)*((1+(NG2))^1)*((1+(NG3))^1)*((1+(NG4))^1)*((1+(NG5))^1)*((1+(NG6))^1)*((1+(NG7))^1)*((1+(NG8))^1)*((1+(NG9))^1)*((1+(NG10))^1))/((1+('DIVIDEND VALUATION'!$B$42+'DIVIDEND VALUATION'!$B$43))^10)+('DIVIDEND VALUATION'!$J$3*((1+(NG1))^1)*((1+(NG2))^1)*((1+(NG3))^1)*((1+(NG4))^1)*((1+(NG5))^1)*((1+(NG6))^1)*((1+(NG7))^1)*((1+(NG8))^1)*((1+(NG9))^1)*((1+(NG10))^1)*((1+(NG11))^1))/((1+('DIVIDEND VALUATION'!$B$42+'DIVIDEND VALUATION'!$B$43))^11)+('DIVIDEND VALUATION'!$J$3*((1+(NG1))^1)*((1+(NG2))^1)*((1+(NG3))^1)*((1+(NG4))^1)*((1+(NG5))^1)*((1+(NG6))^1)*((1+(NG7))^1)*((1+(NG8))^1)*((1+(NG9))^1)*((1+(NG10))^1)*((1+(NG11))^1)*((1+(NG12))^1))/((1+('DIVIDEND VALUATION'!$B$42+'DIVIDEND VALUATION'!$B$43))^12)+('DIVIDEND VALUATION'!$J$3*((1+(NG1))^1)*((1+(NG2))^1)*((1+(NG3))^1)*((1+(NG4))^1)*((1+(NG5))^1)*((1+(NG6))^1)*((1+(NG7))^1)*((1+(NG8))^1)*((1+(NG9))^1)*((1+(NG10))^1)*((1+(NG11))^1)*((1+(NG12))^1)*((1+(NG13))^1))/((1+('DIVIDEND VALUATION'!$B$42+'DIVIDEND VALUATION'!$B$43))^13)+('DIVIDEND VALUATION'!$J$3*((1+(NG1))^1)*((1+(NG2))^1)*((1+(NG3))^1)*((1+(NG4))^1)*((1+(NG5))^1)*((1+(NG6))^1)*((1+(NG7))^1)*((1+(NG8))^1)*((1+(NG9))^1)*((1+(NG10))^1)*((1+(NG11))^1)*((1+(NG12))^1)*((1+(NG13))^1)*((1+(NG14))^1))/((1+('DIVIDEND VALUATION'!$B$42+'DIVIDEND VALUATION'!$B$43))^14)+('DIVIDEND VALUATION'!$J$3*((1+(NG1))^1)*((1+(NG2))^1)*((1+(NG3))^1)*((1+(NG4))^1)*((1+(NG5))^1)*((1+(NG6))^1)*((1+(NG7))^1)*((1+(NG8))^1)*((1+(NG9))^1)*((1+(NG10))^1)*((1+(NG11))^1)*((1+(NG12))^1)*((1+(NG13))^1)*((1+(NG14))^1)*((1+(NG15))^1))/((1+('DIVIDEND VALUATION'!$B$42+'DIVIDEND VALUATION'!$B$43))^15)+(('DIVIDEND VALUATION'!$J$3*((1+(NG1))^1)*((1+(NG2))^1)*((1+(NG3))^1)*((1+(NG4))^1)*((1+(NG5))^1)*((1+(NG6))^1)*((1+(NG7))^1)*((1+(NG8))^1)*((1+(NG9))^1)*((1+(NG10))^1)*((1+(NG11))^1)*((1+(NG12))^1)*((1+(NG13))^1)*((1+(NG14))^1)*((1+(NG15))^1))/((1+('DIVIDEND VALUATION'!$B$42+'DIVIDEND VALUATION'!$B$43))^15)/('DIVIDEND VALUATION'!$B$42-'DIVIDEND VALUATION'!$B$43)))))</f>
        <v>79.334761755991565</v>
      </c>
      <c r="NH16" s="32">
        <f ca="1">SUM(((('DIVIDEND VALUATION'!$J$3*((1+(NH1))^1))/((1+('DIVIDEND VALUATION'!$B$42+'DIVIDEND VALUATION'!$B$43))^1)+('DIVIDEND VALUATION'!$J$3*((1+(NH1))^1)*((1+(NH2))^1))/((1+('DIVIDEND VALUATION'!$B$42+'DIVIDEND VALUATION'!$B$43))^2)+('DIVIDEND VALUATION'!$J$3*((1+(NH1))^1)*((1+(NH2))^1)*((1+(NH3))^1))/((1+('DIVIDEND VALUATION'!$B$42+'DIVIDEND VALUATION'!$B$43))^3)+('DIVIDEND VALUATION'!$J$3*((1+(NH1))^1)*((1+(NH2))^1)*((1+(NH3))^1)*((1+(NH4))^1))/((1+('DIVIDEND VALUATION'!$B$42+'DIVIDEND VALUATION'!$B$43))^4)+('DIVIDEND VALUATION'!$J$3*((1+(NH1))^1)*((1+(NH2))^1)*((1+(NH3))^1)*((1+(NH4))^1)*((1+(NH5))^1))/((1+('DIVIDEND VALUATION'!$B$42+'DIVIDEND VALUATION'!$B$43))^5)+('DIVIDEND VALUATION'!$J$3*((1+(NH1))^1)*((1+(NH2))^1)*((1+(NH3))^1)*((1+(NH4))^1)*((1+(NH5))^1)*((1+(NH6))^1))/((1+('DIVIDEND VALUATION'!$B$42+'DIVIDEND VALUATION'!$B$43))^6)+('DIVIDEND VALUATION'!$J$3*((1+(NH1))^1)*((1+(NH2))^1)*((1+(NH3))^1)*((1+(NH4))^1)*((1+(NH5))^1)*((1+(NH6))^1)*((1+(NH7))^1))/((1+('DIVIDEND VALUATION'!$B$42+'DIVIDEND VALUATION'!$B$43))^7)+('DIVIDEND VALUATION'!$J$3*((1+(NH1))^1)*((1+(NH2))^1)*((1+(NH3))^1)*((1+(NH4))^1)*((1+(NH5))^1)*((1+(NH6))^1)*((1+(NH7))^1)*((1+(NH8))^1))/((1+('DIVIDEND VALUATION'!$B$42+'DIVIDEND VALUATION'!$B$43))^8)+('DIVIDEND VALUATION'!$J$3*((1+(NH1))^1)*((1+(NH2))^1)*((1+(NH3))^1)*((1+(NH4))^1)*((1+(NH5))^1)*((1+(NH6))^1)*((1+(NH7))^1)*((1+(NH8))^1)*((1+(NH9))^1))/((1+('DIVIDEND VALUATION'!$B$42+'DIVIDEND VALUATION'!$B$43))^9)+('DIVIDEND VALUATION'!$J$3*((1+(NH1))^1)*((1+(NH2))^1)*((1+(NH3))^1)*((1+(NH4))^1)*((1+(NH5))^1)*((1+(NH6))^1)*((1+(NH7))^1)*((1+(NH8))^1)*((1+(NH9))^1)*((1+(NH10))^1))/((1+('DIVIDEND VALUATION'!$B$42+'DIVIDEND VALUATION'!$B$43))^10)+('DIVIDEND VALUATION'!$J$3*((1+(NH1))^1)*((1+(NH2))^1)*((1+(NH3))^1)*((1+(NH4))^1)*((1+(NH5))^1)*((1+(NH6))^1)*((1+(NH7))^1)*((1+(NH8))^1)*((1+(NH9))^1)*((1+(NH10))^1)*((1+(NH11))^1))/((1+('DIVIDEND VALUATION'!$B$42+'DIVIDEND VALUATION'!$B$43))^11)+('DIVIDEND VALUATION'!$J$3*((1+(NH1))^1)*((1+(NH2))^1)*((1+(NH3))^1)*((1+(NH4))^1)*((1+(NH5))^1)*((1+(NH6))^1)*((1+(NH7))^1)*((1+(NH8))^1)*((1+(NH9))^1)*((1+(NH10))^1)*((1+(NH11))^1)*((1+(NH12))^1))/((1+('DIVIDEND VALUATION'!$B$42+'DIVIDEND VALUATION'!$B$43))^12)+('DIVIDEND VALUATION'!$J$3*((1+(NH1))^1)*((1+(NH2))^1)*((1+(NH3))^1)*((1+(NH4))^1)*((1+(NH5))^1)*((1+(NH6))^1)*((1+(NH7))^1)*((1+(NH8))^1)*((1+(NH9))^1)*((1+(NH10))^1)*((1+(NH11))^1)*((1+(NH12))^1)*((1+(NH13))^1))/((1+('DIVIDEND VALUATION'!$B$42+'DIVIDEND VALUATION'!$B$43))^13)+('DIVIDEND VALUATION'!$J$3*((1+(NH1))^1)*((1+(NH2))^1)*((1+(NH3))^1)*((1+(NH4))^1)*((1+(NH5))^1)*((1+(NH6))^1)*((1+(NH7))^1)*((1+(NH8))^1)*((1+(NH9))^1)*((1+(NH10))^1)*((1+(NH11))^1)*((1+(NH12))^1)*((1+(NH13))^1)*((1+(NH14))^1))/((1+('DIVIDEND VALUATION'!$B$42+'DIVIDEND VALUATION'!$B$43))^14)+('DIVIDEND VALUATION'!$J$3*((1+(NH1))^1)*((1+(NH2))^1)*((1+(NH3))^1)*((1+(NH4))^1)*((1+(NH5))^1)*((1+(NH6))^1)*((1+(NH7))^1)*((1+(NH8))^1)*((1+(NH9))^1)*((1+(NH10))^1)*((1+(NH11))^1)*((1+(NH12))^1)*((1+(NH13))^1)*((1+(NH14))^1)*((1+(NH15))^1))/((1+('DIVIDEND VALUATION'!$B$42+'DIVIDEND VALUATION'!$B$43))^15)+(('DIVIDEND VALUATION'!$J$3*((1+(NH1))^1)*((1+(NH2))^1)*((1+(NH3))^1)*((1+(NH4))^1)*((1+(NH5))^1)*((1+(NH6))^1)*((1+(NH7))^1)*((1+(NH8))^1)*((1+(NH9))^1)*((1+(NH10))^1)*((1+(NH11))^1)*((1+(NH12))^1)*((1+(NH13))^1)*((1+(NH14))^1)*((1+(NH15))^1))/((1+('DIVIDEND VALUATION'!$B$42+'DIVIDEND VALUATION'!$B$43))^15)/('DIVIDEND VALUATION'!$B$42-'DIVIDEND VALUATION'!$B$43)))))</f>
        <v>35.234807364864508</v>
      </c>
      <c r="NI16" s="32">
        <f ca="1">SUM(((('DIVIDEND VALUATION'!$J$3*((1+(NI1))^1))/((1+('DIVIDEND VALUATION'!$B$42+'DIVIDEND VALUATION'!$B$43))^1)+('DIVIDEND VALUATION'!$J$3*((1+(NI1))^1)*((1+(NI2))^1))/((1+('DIVIDEND VALUATION'!$B$42+'DIVIDEND VALUATION'!$B$43))^2)+('DIVIDEND VALUATION'!$J$3*((1+(NI1))^1)*((1+(NI2))^1)*((1+(NI3))^1))/((1+('DIVIDEND VALUATION'!$B$42+'DIVIDEND VALUATION'!$B$43))^3)+('DIVIDEND VALUATION'!$J$3*((1+(NI1))^1)*((1+(NI2))^1)*((1+(NI3))^1)*((1+(NI4))^1))/((1+('DIVIDEND VALUATION'!$B$42+'DIVIDEND VALUATION'!$B$43))^4)+('DIVIDEND VALUATION'!$J$3*((1+(NI1))^1)*((1+(NI2))^1)*((1+(NI3))^1)*((1+(NI4))^1)*((1+(NI5))^1))/((1+('DIVIDEND VALUATION'!$B$42+'DIVIDEND VALUATION'!$B$43))^5)+('DIVIDEND VALUATION'!$J$3*((1+(NI1))^1)*((1+(NI2))^1)*((1+(NI3))^1)*((1+(NI4))^1)*((1+(NI5))^1)*((1+(NI6))^1))/((1+('DIVIDEND VALUATION'!$B$42+'DIVIDEND VALUATION'!$B$43))^6)+('DIVIDEND VALUATION'!$J$3*((1+(NI1))^1)*((1+(NI2))^1)*((1+(NI3))^1)*((1+(NI4))^1)*((1+(NI5))^1)*((1+(NI6))^1)*((1+(NI7))^1))/((1+('DIVIDEND VALUATION'!$B$42+'DIVIDEND VALUATION'!$B$43))^7)+('DIVIDEND VALUATION'!$J$3*((1+(NI1))^1)*((1+(NI2))^1)*((1+(NI3))^1)*((1+(NI4))^1)*((1+(NI5))^1)*((1+(NI6))^1)*((1+(NI7))^1)*((1+(NI8))^1))/((1+('DIVIDEND VALUATION'!$B$42+'DIVIDEND VALUATION'!$B$43))^8)+('DIVIDEND VALUATION'!$J$3*((1+(NI1))^1)*((1+(NI2))^1)*((1+(NI3))^1)*((1+(NI4))^1)*((1+(NI5))^1)*((1+(NI6))^1)*((1+(NI7))^1)*((1+(NI8))^1)*((1+(NI9))^1))/((1+('DIVIDEND VALUATION'!$B$42+'DIVIDEND VALUATION'!$B$43))^9)+('DIVIDEND VALUATION'!$J$3*((1+(NI1))^1)*((1+(NI2))^1)*((1+(NI3))^1)*((1+(NI4))^1)*((1+(NI5))^1)*((1+(NI6))^1)*((1+(NI7))^1)*((1+(NI8))^1)*((1+(NI9))^1)*((1+(NI10))^1))/((1+('DIVIDEND VALUATION'!$B$42+'DIVIDEND VALUATION'!$B$43))^10)+('DIVIDEND VALUATION'!$J$3*((1+(NI1))^1)*((1+(NI2))^1)*((1+(NI3))^1)*((1+(NI4))^1)*((1+(NI5))^1)*((1+(NI6))^1)*((1+(NI7))^1)*((1+(NI8))^1)*((1+(NI9))^1)*((1+(NI10))^1)*((1+(NI11))^1))/((1+('DIVIDEND VALUATION'!$B$42+'DIVIDEND VALUATION'!$B$43))^11)+('DIVIDEND VALUATION'!$J$3*((1+(NI1))^1)*((1+(NI2))^1)*((1+(NI3))^1)*((1+(NI4))^1)*((1+(NI5))^1)*((1+(NI6))^1)*((1+(NI7))^1)*((1+(NI8))^1)*((1+(NI9))^1)*((1+(NI10))^1)*((1+(NI11))^1)*((1+(NI12))^1))/((1+('DIVIDEND VALUATION'!$B$42+'DIVIDEND VALUATION'!$B$43))^12)+('DIVIDEND VALUATION'!$J$3*((1+(NI1))^1)*((1+(NI2))^1)*((1+(NI3))^1)*((1+(NI4))^1)*((1+(NI5))^1)*((1+(NI6))^1)*((1+(NI7))^1)*((1+(NI8))^1)*((1+(NI9))^1)*((1+(NI10))^1)*((1+(NI11))^1)*((1+(NI12))^1)*((1+(NI13))^1))/((1+('DIVIDEND VALUATION'!$B$42+'DIVIDEND VALUATION'!$B$43))^13)+('DIVIDEND VALUATION'!$J$3*((1+(NI1))^1)*((1+(NI2))^1)*((1+(NI3))^1)*((1+(NI4))^1)*((1+(NI5))^1)*((1+(NI6))^1)*((1+(NI7))^1)*((1+(NI8))^1)*((1+(NI9))^1)*((1+(NI10))^1)*((1+(NI11))^1)*((1+(NI12))^1)*((1+(NI13))^1)*((1+(NI14))^1))/((1+('DIVIDEND VALUATION'!$B$42+'DIVIDEND VALUATION'!$B$43))^14)+('DIVIDEND VALUATION'!$J$3*((1+(NI1))^1)*((1+(NI2))^1)*((1+(NI3))^1)*((1+(NI4))^1)*((1+(NI5))^1)*((1+(NI6))^1)*((1+(NI7))^1)*((1+(NI8))^1)*((1+(NI9))^1)*((1+(NI10))^1)*((1+(NI11))^1)*((1+(NI12))^1)*((1+(NI13))^1)*((1+(NI14))^1)*((1+(NI15))^1))/((1+('DIVIDEND VALUATION'!$B$42+'DIVIDEND VALUATION'!$B$43))^15)+(('DIVIDEND VALUATION'!$J$3*((1+(NI1))^1)*((1+(NI2))^1)*((1+(NI3))^1)*((1+(NI4))^1)*((1+(NI5))^1)*((1+(NI6))^1)*((1+(NI7))^1)*((1+(NI8))^1)*((1+(NI9))^1)*((1+(NI10))^1)*((1+(NI11))^1)*((1+(NI12))^1)*((1+(NI13))^1)*((1+(NI14))^1)*((1+(NI15))^1))/((1+('DIVIDEND VALUATION'!$B$42+'DIVIDEND VALUATION'!$B$43))^15)/('DIVIDEND VALUATION'!$B$42-'DIVIDEND VALUATION'!$B$43)))))</f>
        <v>29.751886035438666</v>
      </c>
      <c r="NJ16" s="32">
        <f ca="1">SUM(((('DIVIDEND VALUATION'!$J$3*((1+(NJ1))^1))/((1+('DIVIDEND VALUATION'!$B$42+'DIVIDEND VALUATION'!$B$43))^1)+('DIVIDEND VALUATION'!$J$3*((1+(NJ1))^1)*((1+(NJ2))^1))/((1+('DIVIDEND VALUATION'!$B$42+'DIVIDEND VALUATION'!$B$43))^2)+('DIVIDEND VALUATION'!$J$3*((1+(NJ1))^1)*((1+(NJ2))^1)*((1+(NJ3))^1))/((1+('DIVIDEND VALUATION'!$B$42+'DIVIDEND VALUATION'!$B$43))^3)+('DIVIDEND VALUATION'!$J$3*((1+(NJ1))^1)*((1+(NJ2))^1)*((1+(NJ3))^1)*((1+(NJ4))^1))/((1+('DIVIDEND VALUATION'!$B$42+'DIVIDEND VALUATION'!$B$43))^4)+('DIVIDEND VALUATION'!$J$3*((1+(NJ1))^1)*((1+(NJ2))^1)*((1+(NJ3))^1)*((1+(NJ4))^1)*((1+(NJ5))^1))/((1+('DIVIDEND VALUATION'!$B$42+'DIVIDEND VALUATION'!$B$43))^5)+('DIVIDEND VALUATION'!$J$3*((1+(NJ1))^1)*((1+(NJ2))^1)*((1+(NJ3))^1)*((1+(NJ4))^1)*((1+(NJ5))^1)*((1+(NJ6))^1))/((1+('DIVIDEND VALUATION'!$B$42+'DIVIDEND VALUATION'!$B$43))^6)+('DIVIDEND VALUATION'!$J$3*((1+(NJ1))^1)*((1+(NJ2))^1)*((1+(NJ3))^1)*((1+(NJ4))^1)*((1+(NJ5))^1)*((1+(NJ6))^1)*((1+(NJ7))^1))/((1+('DIVIDEND VALUATION'!$B$42+'DIVIDEND VALUATION'!$B$43))^7)+('DIVIDEND VALUATION'!$J$3*((1+(NJ1))^1)*((1+(NJ2))^1)*((1+(NJ3))^1)*((1+(NJ4))^1)*((1+(NJ5))^1)*((1+(NJ6))^1)*((1+(NJ7))^1)*((1+(NJ8))^1))/((1+('DIVIDEND VALUATION'!$B$42+'DIVIDEND VALUATION'!$B$43))^8)+('DIVIDEND VALUATION'!$J$3*((1+(NJ1))^1)*((1+(NJ2))^1)*((1+(NJ3))^1)*((1+(NJ4))^1)*((1+(NJ5))^1)*((1+(NJ6))^1)*((1+(NJ7))^1)*((1+(NJ8))^1)*((1+(NJ9))^1))/((1+('DIVIDEND VALUATION'!$B$42+'DIVIDEND VALUATION'!$B$43))^9)+('DIVIDEND VALUATION'!$J$3*((1+(NJ1))^1)*((1+(NJ2))^1)*((1+(NJ3))^1)*((1+(NJ4))^1)*((1+(NJ5))^1)*((1+(NJ6))^1)*((1+(NJ7))^1)*((1+(NJ8))^1)*((1+(NJ9))^1)*((1+(NJ10))^1))/((1+('DIVIDEND VALUATION'!$B$42+'DIVIDEND VALUATION'!$B$43))^10)+('DIVIDEND VALUATION'!$J$3*((1+(NJ1))^1)*((1+(NJ2))^1)*((1+(NJ3))^1)*((1+(NJ4))^1)*((1+(NJ5))^1)*((1+(NJ6))^1)*((1+(NJ7))^1)*((1+(NJ8))^1)*((1+(NJ9))^1)*((1+(NJ10))^1)*((1+(NJ11))^1))/((1+('DIVIDEND VALUATION'!$B$42+'DIVIDEND VALUATION'!$B$43))^11)+('DIVIDEND VALUATION'!$J$3*((1+(NJ1))^1)*((1+(NJ2))^1)*((1+(NJ3))^1)*((1+(NJ4))^1)*((1+(NJ5))^1)*((1+(NJ6))^1)*((1+(NJ7))^1)*((1+(NJ8))^1)*((1+(NJ9))^1)*((1+(NJ10))^1)*((1+(NJ11))^1)*((1+(NJ12))^1))/((1+('DIVIDEND VALUATION'!$B$42+'DIVIDEND VALUATION'!$B$43))^12)+('DIVIDEND VALUATION'!$J$3*((1+(NJ1))^1)*((1+(NJ2))^1)*((1+(NJ3))^1)*((1+(NJ4))^1)*((1+(NJ5))^1)*((1+(NJ6))^1)*((1+(NJ7))^1)*((1+(NJ8))^1)*((1+(NJ9))^1)*((1+(NJ10))^1)*((1+(NJ11))^1)*((1+(NJ12))^1)*((1+(NJ13))^1))/((1+('DIVIDEND VALUATION'!$B$42+'DIVIDEND VALUATION'!$B$43))^13)+('DIVIDEND VALUATION'!$J$3*((1+(NJ1))^1)*((1+(NJ2))^1)*((1+(NJ3))^1)*((1+(NJ4))^1)*((1+(NJ5))^1)*((1+(NJ6))^1)*((1+(NJ7))^1)*((1+(NJ8))^1)*((1+(NJ9))^1)*((1+(NJ10))^1)*((1+(NJ11))^1)*((1+(NJ12))^1)*((1+(NJ13))^1)*((1+(NJ14))^1))/((1+('DIVIDEND VALUATION'!$B$42+'DIVIDEND VALUATION'!$B$43))^14)+('DIVIDEND VALUATION'!$J$3*((1+(NJ1))^1)*((1+(NJ2))^1)*((1+(NJ3))^1)*((1+(NJ4))^1)*((1+(NJ5))^1)*((1+(NJ6))^1)*((1+(NJ7))^1)*((1+(NJ8))^1)*((1+(NJ9))^1)*((1+(NJ10))^1)*((1+(NJ11))^1)*((1+(NJ12))^1)*((1+(NJ13))^1)*((1+(NJ14))^1)*((1+(NJ15))^1))/((1+('DIVIDEND VALUATION'!$B$42+'DIVIDEND VALUATION'!$B$43))^15)+(('DIVIDEND VALUATION'!$J$3*((1+(NJ1))^1)*((1+(NJ2))^1)*((1+(NJ3))^1)*((1+(NJ4))^1)*((1+(NJ5))^1)*((1+(NJ6))^1)*((1+(NJ7))^1)*((1+(NJ8))^1)*((1+(NJ9))^1)*((1+(NJ10))^1)*((1+(NJ11))^1)*((1+(NJ12))^1)*((1+(NJ13))^1)*((1+(NJ14))^1)*((1+(NJ15))^1))/((1+('DIVIDEND VALUATION'!$B$42+'DIVIDEND VALUATION'!$B$43))^15)/('DIVIDEND VALUATION'!$B$42-'DIVIDEND VALUATION'!$B$43)))))</f>
        <v>29.505556789485865</v>
      </c>
      <c r="NK16" s="32">
        <f ca="1">SUM(((('DIVIDEND VALUATION'!$J$3*((1+(NK1))^1))/((1+('DIVIDEND VALUATION'!$B$42+'DIVIDEND VALUATION'!$B$43))^1)+('DIVIDEND VALUATION'!$J$3*((1+(NK1))^1)*((1+(NK2))^1))/((1+('DIVIDEND VALUATION'!$B$42+'DIVIDEND VALUATION'!$B$43))^2)+('DIVIDEND VALUATION'!$J$3*((1+(NK1))^1)*((1+(NK2))^1)*((1+(NK3))^1))/((1+('DIVIDEND VALUATION'!$B$42+'DIVIDEND VALUATION'!$B$43))^3)+('DIVIDEND VALUATION'!$J$3*((1+(NK1))^1)*((1+(NK2))^1)*((1+(NK3))^1)*((1+(NK4))^1))/((1+('DIVIDEND VALUATION'!$B$42+'DIVIDEND VALUATION'!$B$43))^4)+('DIVIDEND VALUATION'!$J$3*((1+(NK1))^1)*((1+(NK2))^1)*((1+(NK3))^1)*((1+(NK4))^1)*((1+(NK5))^1))/((1+('DIVIDEND VALUATION'!$B$42+'DIVIDEND VALUATION'!$B$43))^5)+('DIVIDEND VALUATION'!$J$3*((1+(NK1))^1)*((1+(NK2))^1)*((1+(NK3))^1)*((1+(NK4))^1)*((1+(NK5))^1)*((1+(NK6))^1))/((1+('DIVIDEND VALUATION'!$B$42+'DIVIDEND VALUATION'!$B$43))^6)+('DIVIDEND VALUATION'!$J$3*((1+(NK1))^1)*((1+(NK2))^1)*((1+(NK3))^1)*((1+(NK4))^1)*((1+(NK5))^1)*((1+(NK6))^1)*((1+(NK7))^1))/((1+('DIVIDEND VALUATION'!$B$42+'DIVIDEND VALUATION'!$B$43))^7)+('DIVIDEND VALUATION'!$J$3*((1+(NK1))^1)*((1+(NK2))^1)*((1+(NK3))^1)*((1+(NK4))^1)*((1+(NK5))^1)*((1+(NK6))^1)*((1+(NK7))^1)*((1+(NK8))^1))/((1+('DIVIDEND VALUATION'!$B$42+'DIVIDEND VALUATION'!$B$43))^8)+('DIVIDEND VALUATION'!$J$3*((1+(NK1))^1)*((1+(NK2))^1)*((1+(NK3))^1)*((1+(NK4))^1)*((1+(NK5))^1)*((1+(NK6))^1)*((1+(NK7))^1)*((1+(NK8))^1)*((1+(NK9))^1))/((1+('DIVIDEND VALUATION'!$B$42+'DIVIDEND VALUATION'!$B$43))^9)+('DIVIDEND VALUATION'!$J$3*((1+(NK1))^1)*((1+(NK2))^1)*((1+(NK3))^1)*((1+(NK4))^1)*((1+(NK5))^1)*((1+(NK6))^1)*((1+(NK7))^1)*((1+(NK8))^1)*((1+(NK9))^1)*((1+(NK10))^1))/((1+('DIVIDEND VALUATION'!$B$42+'DIVIDEND VALUATION'!$B$43))^10)+('DIVIDEND VALUATION'!$J$3*((1+(NK1))^1)*((1+(NK2))^1)*((1+(NK3))^1)*((1+(NK4))^1)*((1+(NK5))^1)*((1+(NK6))^1)*((1+(NK7))^1)*((1+(NK8))^1)*((1+(NK9))^1)*((1+(NK10))^1)*((1+(NK11))^1))/((1+('DIVIDEND VALUATION'!$B$42+'DIVIDEND VALUATION'!$B$43))^11)+('DIVIDEND VALUATION'!$J$3*((1+(NK1))^1)*((1+(NK2))^1)*((1+(NK3))^1)*((1+(NK4))^1)*((1+(NK5))^1)*((1+(NK6))^1)*((1+(NK7))^1)*((1+(NK8))^1)*((1+(NK9))^1)*((1+(NK10))^1)*((1+(NK11))^1)*((1+(NK12))^1))/((1+('DIVIDEND VALUATION'!$B$42+'DIVIDEND VALUATION'!$B$43))^12)+('DIVIDEND VALUATION'!$J$3*((1+(NK1))^1)*((1+(NK2))^1)*((1+(NK3))^1)*((1+(NK4))^1)*((1+(NK5))^1)*((1+(NK6))^1)*((1+(NK7))^1)*((1+(NK8))^1)*((1+(NK9))^1)*((1+(NK10))^1)*((1+(NK11))^1)*((1+(NK12))^1)*((1+(NK13))^1))/((1+('DIVIDEND VALUATION'!$B$42+'DIVIDEND VALUATION'!$B$43))^13)+('DIVIDEND VALUATION'!$J$3*((1+(NK1))^1)*((1+(NK2))^1)*((1+(NK3))^1)*((1+(NK4))^1)*((1+(NK5))^1)*((1+(NK6))^1)*((1+(NK7))^1)*((1+(NK8))^1)*((1+(NK9))^1)*((1+(NK10))^1)*((1+(NK11))^1)*((1+(NK12))^1)*((1+(NK13))^1)*((1+(NK14))^1))/((1+('DIVIDEND VALUATION'!$B$42+'DIVIDEND VALUATION'!$B$43))^14)+('DIVIDEND VALUATION'!$J$3*((1+(NK1))^1)*((1+(NK2))^1)*((1+(NK3))^1)*((1+(NK4))^1)*((1+(NK5))^1)*((1+(NK6))^1)*((1+(NK7))^1)*((1+(NK8))^1)*((1+(NK9))^1)*((1+(NK10))^1)*((1+(NK11))^1)*((1+(NK12))^1)*((1+(NK13))^1)*((1+(NK14))^1)*((1+(NK15))^1))/((1+('DIVIDEND VALUATION'!$B$42+'DIVIDEND VALUATION'!$B$43))^15)+(('DIVIDEND VALUATION'!$J$3*((1+(NK1))^1)*((1+(NK2))^1)*((1+(NK3))^1)*((1+(NK4))^1)*((1+(NK5))^1)*((1+(NK6))^1)*((1+(NK7))^1)*((1+(NK8))^1)*((1+(NK9))^1)*((1+(NK10))^1)*((1+(NK11))^1)*((1+(NK12))^1)*((1+(NK13))^1)*((1+(NK14))^1)*((1+(NK15))^1))/((1+('DIVIDEND VALUATION'!$B$42+'DIVIDEND VALUATION'!$B$43))^15)/('DIVIDEND VALUATION'!$B$42-'DIVIDEND VALUATION'!$B$43)))))</f>
        <v>31.790358282153385</v>
      </c>
      <c r="NL16" s="32">
        <f ca="1">SUM(((('DIVIDEND VALUATION'!$J$3*((1+(NL1))^1))/((1+('DIVIDEND VALUATION'!$B$42+'DIVIDEND VALUATION'!$B$43))^1)+('DIVIDEND VALUATION'!$J$3*((1+(NL1))^1)*((1+(NL2))^1))/((1+('DIVIDEND VALUATION'!$B$42+'DIVIDEND VALUATION'!$B$43))^2)+('DIVIDEND VALUATION'!$J$3*((1+(NL1))^1)*((1+(NL2))^1)*((1+(NL3))^1))/((1+('DIVIDEND VALUATION'!$B$42+'DIVIDEND VALUATION'!$B$43))^3)+('DIVIDEND VALUATION'!$J$3*((1+(NL1))^1)*((1+(NL2))^1)*((1+(NL3))^1)*((1+(NL4))^1))/((1+('DIVIDEND VALUATION'!$B$42+'DIVIDEND VALUATION'!$B$43))^4)+('DIVIDEND VALUATION'!$J$3*((1+(NL1))^1)*((1+(NL2))^1)*((1+(NL3))^1)*((1+(NL4))^1)*((1+(NL5))^1))/((1+('DIVIDEND VALUATION'!$B$42+'DIVIDEND VALUATION'!$B$43))^5)+('DIVIDEND VALUATION'!$J$3*((1+(NL1))^1)*((1+(NL2))^1)*((1+(NL3))^1)*((1+(NL4))^1)*((1+(NL5))^1)*((1+(NL6))^1))/((1+('DIVIDEND VALUATION'!$B$42+'DIVIDEND VALUATION'!$B$43))^6)+('DIVIDEND VALUATION'!$J$3*((1+(NL1))^1)*((1+(NL2))^1)*((1+(NL3))^1)*((1+(NL4))^1)*((1+(NL5))^1)*((1+(NL6))^1)*((1+(NL7))^1))/((1+('DIVIDEND VALUATION'!$B$42+'DIVIDEND VALUATION'!$B$43))^7)+('DIVIDEND VALUATION'!$J$3*((1+(NL1))^1)*((1+(NL2))^1)*((1+(NL3))^1)*((1+(NL4))^1)*((1+(NL5))^1)*((1+(NL6))^1)*((1+(NL7))^1)*((1+(NL8))^1))/((1+('DIVIDEND VALUATION'!$B$42+'DIVIDEND VALUATION'!$B$43))^8)+('DIVIDEND VALUATION'!$J$3*((1+(NL1))^1)*((1+(NL2))^1)*((1+(NL3))^1)*((1+(NL4))^1)*((1+(NL5))^1)*((1+(NL6))^1)*((1+(NL7))^1)*((1+(NL8))^1)*((1+(NL9))^1))/((1+('DIVIDEND VALUATION'!$B$42+'DIVIDEND VALUATION'!$B$43))^9)+('DIVIDEND VALUATION'!$J$3*((1+(NL1))^1)*((1+(NL2))^1)*((1+(NL3))^1)*((1+(NL4))^1)*((1+(NL5))^1)*((1+(NL6))^1)*((1+(NL7))^1)*((1+(NL8))^1)*((1+(NL9))^1)*((1+(NL10))^1))/((1+('DIVIDEND VALUATION'!$B$42+'DIVIDEND VALUATION'!$B$43))^10)+('DIVIDEND VALUATION'!$J$3*((1+(NL1))^1)*((1+(NL2))^1)*((1+(NL3))^1)*((1+(NL4))^1)*((1+(NL5))^1)*((1+(NL6))^1)*((1+(NL7))^1)*((1+(NL8))^1)*((1+(NL9))^1)*((1+(NL10))^1)*((1+(NL11))^1))/((1+('DIVIDEND VALUATION'!$B$42+'DIVIDEND VALUATION'!$B$43))^11)+('DIVIDEND VALUATION'!$J$3*((1+(NL1))^1)*((1+(NL2))^1)*((1+(NL3))^1)*((1+(NL4))^1)*((1+(NL5))^1)*((1+(NL6))^1)*((1+(NL7))^1)*((1+(NL8))^1)*((1+(NL9))^1)*((1+(NL10))^1)*((1+(NL11))^1)*((1+(NL12))^1))/((1+('DIVIDEND VALUATION'!$B$42+'DIVIDEND VALUATION'!$B$43))^12)+('DIVIDEND VALUATION'!$J$3*((1+(NL1))^1)*((1+(NL2))^1)*((1+(NL3))^1)*((1+(NL4))^1)*((1+(NL5))^1)*((1+(NL6))^1)*((1+(NL7))^1)*((1+(NL8))^1)*((1+(NL9))^1)*((1+(NL10))^1)*((1+(NL11))^1)*((1+(NL12))^1)*((1+(NL13))^1))/((1+('DIVIDEND VALUATION'!$B$42+'DIVIDEND VALUATION'!$B$43))^13)+('DIVIDEND VALUATION'!$J$3*((1+(NL1))^1)*((1+(NL2))^1)*((1+(NL3))^1)*((1+(NL4))^1)*((1+(NL5))^1)*((1+(NL6))^1)*((1+(NL7))^1)*((1+(NL8))^1)*((1+(NL9))^1)*((1+(NL10))^1)*((1+(NL11))^1)*((1+(NL12))^1)*((1+(NL13))^1)*((1+(NL14))^1))/((1+('DIVIDEND VALUATION'!$B$42+'DIVIDEND VALUATION'!$B$43))^14)+('DIVIDEND VALUATION'!$J$3*((1+(NL1))^1)*((1+(NL2))^1)*((1+(NL3))^1)*((1+(NL4))^1)*((1+(NL5))^1)*((1+(NL6))^1)*((1+(NL7))^1)*((1+(NL8))^1)*((1+(NL9))^1)*((1+(NL10))^1)*((1+(NL11))^1)*((1+(NL12))^1)*((1+(NL13))^1)*((1+(NL14))^1)*((1+(NL15))^1))/((1+('DIVIDEND VALUATION'!$B$42+'DIVIDEND VALUATION'!$B$43))^15)+(('DIVIDEND VALUATION'!$J$3*((1+(NL1))^1)*((1+(NL2))^1)*((1+(NL3))^1)*((1+(NL4))^1)*((1+(NL5))^1)*((1+(NL6))^1)*((1+(NL7))^1)*((1+(NL8))^1)*((1+(NL9))^1)*((1+(NL10))^1)*((1+(NL11))^1)*((1+(NL12))^1)*((1+(NL13))^1)*((1+(NL14))^1)*((1+(NL15))^1))/((1+('DIVIDEND VALUATION'!$B$42+'DIVIDEND VALUATION'!$B$43))^15)/('DIVIDEND VALUATION'!$B$42-'DIVIDEND VALUATION'!$B$43)))))</f>
        <v>45.30762038317981</v>
      </c>
      <c r="NM16" s="32">
        <f ca="1">SUM(((('DIVIDEND VALUATION'!$J$3*((1+(NM1))^1))/((1+('DIVIDEND VALUATION'!$B$42+'DIVIDEND VALUATION'!$B$43))^1)+('DIVIDEND VALUATION'!$J$3*((1+(NM1))^1)*((1+(NM2))^1))/((1+('DIVIDEND VALUATION'!$B$42+'DIVIDEND VALUATION'!$B$43))^2)+('DIVIDEND VALUATION'!$J$3*((1+(NM1))^1)*((1+(NM2))^1)*((1+(NM3))^1))/((1+('DIVIDEND VALUATION'!$B$42+'DIVIDEND VALUATION'!$B$43))^3)+('DIVIDEND VALUATION'!$J$3*((1+(NM1))^1)*((1+(NM2))^1)*((1+(NM3))^1)*((1+(NM4))^1))/((1+('DIVIDEND VALUATION'!$B$42+'DIVIDEND VALUATION'!$B$43))^4)+('DIVIDEND VALUATION'!$J$3*((1+(NM1))^1)*((1+(NM2))^1)*((1+(NM3))^1)*((1+(NM4))^1)*((1+(NM5))^1))/((1+('DIVIDEND VALUATION'!$B$42+'DIVIDEND VALUATION'!$B$43))^5)+('DIVIDEND VALUATION'!$J$3*((1+(NM1))^1)*((1+(NM2))^1)*((1+(NM3))^1)*((1+(NM4))^1)*((1+(NM5))^1)*((1+(NM6))^1))/((1+('DIVIDEND VALUATION'!$B$42+'DIVIDEND VALUATION'!$B$43))^6)+('DIVIDEND VALUATION'!$J$3*((1+(NM1))^1)*((1+(NM2))^1)*((1+(NM3))^1)*((1+(NM4))^1)*((1+(NM5))^1)*((1+(NM6))^1)*((1+(NM7))^1))/((1+('DIVIDEND VALUATION'!$B$42+'DIVIDEND VALUATION'!$B$43))^7)+('DIVIDEND VALUATION'!$J$3*((1+(NM1))^1)*((1+(NM2))^1)*((1+(NM3))^1)*((1+(NM4))^1)*((1+(NM5))^1)*((1+(NM6))^1)*((1+(NM7))^1)*((1+(NM8))^1))/((1+('DIVIDEND VALUATION'!$B$42+'DIVIDEND VALUATION'!$B$43))^8)+('DIVIDEND VALUATION'!$J$3*((1+(NM1))^1)*((1+(NM2))^1)*((1+(NM3))^1)*((1+(NM4))^1)*((1+(NM5))^1)*((1+(NM6))^1)*((1+(NM7))^1)*((1+(NM8))^1)*((1+(NM9))^1))/((1+('DIVIDEND VALUATION'!$B$42+'DIVIDEND VALUATION'!$B$43))^9)+('DIVIDEND VALUATION'!$J$3*((1+(NM1))^1)*((1+(NM2))^1)*((1+(NM3))^1)*((1+(NM4))^1)*((1+(NM5))^1)*((1+(NM6))^1)*((1+(NM7))^1)*((1+(NM8))^1)*((1+(NM9))^1)*((1+(NM10))^1))/((1+('DIVIDEND VALUATION'!$B$42+'DIVIDEND VALUATION'!$B$43))^10)+('DIVIDEND VALUATION'!$J$3*((1+(NM1))^1)*((1+(NM2))^1)*((1+(NM3))^1)*((1+(NM4))^1)*((1+(NM5))^1)*((1+(NM6))^1)*((1+(NM7))^1)*((1+(NM8))^1)*((1+(NM9))^1)*((1+(NM10))^1)*((1+(NM11))^1))/((1+('DIVIDEND VALUATION'!$B$42+'DIVIDEND VALUATION'!$B$43))^11)+('DIVIDEND VALUATION'!$J$3*((1+(NM1))^1)*((1+(NM2))^1)*((1+(NM3))^1)*((1+(NM4))^1)*((1+(NM5))^1)*((1+(NM6))^1)*((1+(NM7))^1)*((1+(NM8))^1)*((1+(NM9))^1)*((1+(NM10))^1)*((1+(NM11))^1)*((1+(NM12))^1))/((1+('DIVIDEND VALUATION'!$B$42+'DIVIDEND VALUATION'!$B$43))^12)+('DIVIDEND VALUATION'!$J$3*((1+(NM1))^1)*((1+(NM2))^1)*((1+(NM3))^1)*((1+(NM4))^1)*((1+(NM5))^1)*((1+(NM6))^1)*((1+(NM7))^1)*((1+(NM8))^1)*((1+(NM9))^1)*((1+(NM10))^1)*((1+(NM11))^1)*((1+(NM12))^1)*((1+(NM13))^1))/((1+('DIVIDEND VALUATION'!$B$42+'DIVIDEND VALUATION'!$B$43))^13)+('DIVIDEND VALUATION'!$J$3*((1+(NM1))^1)*((1+(NM2))^1)*((1+(NM3))^1)*((1+(NM4))^1)*((1+(NM5))^1)*((1+(NM6))^1)*((1+(NM7))^1)*((1+(NM8))^1)*((1+(NM9))^1)*((1+(NM10))^1)*((1+(NM11))^1)*((1+(NM12))^1)*((1+(NM13))^1)*((1+(NM14))^1))/((1+('DIVIDEND VALUATION'!$B$42+'DIVIDEND VALUATION'!$B$43))^14)+('DIVIDEND VALUATION'!$J$3*((1+(NM1))^1)*((1+(NM2))^1)*((1+(NM3))^1)*((1+(NM4))^1)*((1+(NM5))^1)*((1+(NM6))^1)*((1+(NM7))^1)*((1+(NM8))^1)*((1+(NM9))^1)*((1+(NM10))^1)*((1+(NM11))^1)*((1+(NM12))^1)*((1+(NM13))^1)*((1+(NM14))^1)*((1+(NM15))^1))/((1+('DIVIDEND VALUATION'!$B$42+'DIVIDEND VALUATION'!$B$43))^15)+(('DIVIDEND VALUATION'!$J$3*((1+(NM1))^1)*((1+(NM2))^1)*((1+(NM3))^1)*((1+(NM4))^1)*((1+(NM5))^1)*((1+(NM6))^1)*((1+(NM7))^1)*((1+(NM8))^1)*((1+(NM9))^1)*((1+(NM10))^1)*((1+(NM11))^1)*((1+(NM12))^1)*((1+(NM13))^1)*((1+(NM14))^1)*((1+(NM15))^1))/((1+('DIVIDEND VALUATION'!$B$42+'DIVIDEND VALUATION'!$B$43))^15)/('DIVIDEND VALUATION'!$B$42-'DIVIDEND VALUATION'!$B$43)))))</f>
        <v>47.599337512322599</v>
      </c>
      <c r="NN16" s="32">
        <f ca="1">SUM(((('DIVIDEND VALUATION'!$J$3*((1+(NN1))^1))/((1+('DIVIDEND VALUATION'!$B$42+'DIVIDEND VALUATION'!$B$43))^1)+('DIVIDEND VALUATION'!$J$3*((1+(NN1))^1)*((1+(NN2))^1))/((1+('DIVIDEND VALUATION'!$B$42+'DIVIDEND VALUATION'!$B$43))^2)+('DIVIDEND VALUATION'!$J$3*((1+(NN1))^1)*((1+(NN2))^1)*((1+(NN3))^1))/((1+('DIVIDEND VALUATION'!$B$42+'DIVIDEND VALUATION'!$B$43))^3)+('DIVIDEND VALUATION'!$J$3*((1+(NN1))^1)*((1+(NN2))^1)*((1+(NN3))^1)*((1+(NN4))^1))/((1+('DIVIDEND VALUATION'!$B$42+'DIVIDEND VALUATION'!$B$43))^4)+('DIVIDEND VALUATION'!$J$3*((1+(NN1))^1)*((1+(NN2))^1)*((1+(NN3))^1)*((1+(NN4))^1)*((1+(NN5))^1))/((1+('DIVIDEND VALUATION'!$B$42+'DIVIDEND VALUATION'!$B$43))^5)+('DIVIDEND VALUATION'!$J$3*((1+(NN1))^1)*((1+(NN2))^1)*((1+(NN3))^1)*((1+(NN4))^1)*((1+(NN5))^1)*((1+(NN6))^1))/((1+('DIVIDEND VALUATION'!$B$42+'DIVIDEND VALUATION'!$B$43))^6)+('DIVIDEND VALUATION'!$J$3*((1+(NN1))^1)*((1+(NN2))^1)*((1+(NN3))^1)*((1+(NN4))^1)*((1+(NN5))^1)*((1+(NN6))^1)*((1+(NN7))^1))/((1+('DIVIDEND VALUATION'!$B$42+'DIVIDEND VALUATION'!$B$43))^7)+('DIVIDEND VALUATION'!$J$3*((1+(NN1))^1)*((1+(NN2))^1)*((1+(NN3))^1)*((1+(NN4))^1)*((1+(NN5))^1)*((1+(NN6))^1)*((1+(NN7))^1)*((1+(NN8))^1))/((1+('DIVIDEND VALUATION'!$B$42+'DIVIDEND VALUATION'!$B$43))^8)+('DIVIDEND VALUATION'!$J$3*((1+(NN1))^1)*((1+(NN2))^1)*((1+(NN3))^1)*((1+(NN4))^1)*((1+(NN5))^1)*((1+(NN6))^1)*((1+(NN7))^1)*((1+(NN8))^1)*((1+(NN9))^1))/((1+('DIVIDEND VALUATION'!$B$42+'DIVIDEND VALUATION'!$B$43))^9)+('DIVIDEND VALUATION'!$J$3*((1+(NN1))^1)*((1+(NN2))^1)*((1+(NN3))^1)*((1+(NN4))^1)*((1+(NN5))^1)*((1+(NN6))^1)*((1+(NN7))^1)*((1+(NN8))^1)*((1+(NN9))^1)*((1+(NN10))^1))/((1+('DIVIDEND VALUATION'!$B$42+'DIVIDEND VALUATION'!$B$43))^10)+('DIVIDEND VALUATION'!$J$3*((1+(NN1))^1)*((1+(NN2))^1)*((1+(NN3))^1)*((1+(NN4))^1)*((1+(NN5))^1)*((1+(NN6))^1)*((1+(NN7))^1)*((1+(NN8))^1)*((1+(NN9))^1)*((1+(NN10))^1)*((1+(NN11))^1))/((1+('DIVIDEND VALUATION'!$B$42+'DIVIDEND VALUATION'!$B$43))^11)+('DIVIDEND VALUATION'!$J$3*((1+(NN1))^1)*((1+(NN2))^1)*((1+(NN3))^1)*((1+(NN4))^1)*((1+(NN5))^1)*((1+(NN6))^1)*((1+(NN7))^1)*((1+(NN8))^1)*((1+(NN9))^1)*((1+(NN10))^1)*((1+(NN11))^1)*((1+(NN12))^1))/((1+('DIVIDEND VALUATION'!$B$42+'DIVIDEND VALUATION'!$B$43))^12)+('DIVIDEND VALUATION'!$J$3*((1+(NN1))^1)*((1+(NN2))^1)*((1+(NN3))^1)*((1+(NN4))^1)*((1+(NN5))^1)*((1+(NN6))^1)*((1+(NN7))^1)*((1+(NN8))^1)*((1+(NN9))^1)*((1+(NN10))^1)*((1+(NN11))^1)*((1+(NN12))^1)*((1+(NN13))^1))/((1+('DIVIDEND VALUATION'!$B$42+'DIVIDEND VALUATION'!$B$43))^13)+('DIVIDEND VALUATION'!$J$3*((1+(NN1))^1)*((1+(NN2))^1)*((1+(NN3))^1)*((1+(NN4))^1)*((1+(NN5))^1)*((1+(NN6))^1)*((1+(NN7))^1)*((1+(NN8))^1)*((1+(NN9))^1)*((1+(NN10))^1)*((1+(NN11))^1)*((1+(NN12))^1)*((1+(NN13))^1)*((1+(NN14))^1))/((1+('DIVIDEND VALUATION'!$B$42+'DIVIDEND VALUATION'!$B$43))^14)+('DIVIDEND VALUATION'!$J$3*((1+(NN1))^1)*((1+(NN2))^1)*((1+(NN3))^1)*((1+(NN4))^1)*((1+(NN5))^1)*((1+(NN6))^1)*((1+(NN7))^1)*((1+(NN8))^1)*((1+(NN9))^1)*((1+(NN10))^1)*((1+(NN11))^1)*((1+(NN12))^1)*((1+(NN13))^1)*((1+(NN14))^1)*((1+(NN15))^1))/((1+('DIVIDEND VALUATION'!$B$42+'DIVIDEND VALUATION'!$B$43))^15)+(('DIVIDEND VALUATION'!$J$3*((1+(NN1))^1)*((1+(NN2))^1)*((1+(NN3))^1)*((1+(NN4))^1)*((1+(NN5))^1)*((1+(NN6))^1)*((1+(NN7))^1)*((1+(NN8))^1)*((1+(NN9))^1)*((1+(NN10))^1)*((1+(NN11))^1)*((1+(NN12))^1)*((1+(NN13))^1)*((1+(NN14))^1)*((1+(NN15))^1))/((1+('DIVIDEND VALUATION'!$B$42+'DIVIDEND VALUATION'!$B$43))^15)/('DIVIDEND VALUATION'!$B$42-'DIVIDEND VALUATION'!$B$43)))))</f>
        <v>26.322940721465258</v>
      </c>
      <c r="NO16" s="32">
        <f ca="1">SUM(((('DIVIDEND VALUATION'!$J$3*((1+(NO1))^1))/((1+('DIVIDEND VALUATION'!$B$42+'DIVIDEND VALUATION'!$B$43))^1)+('DIVIDEND VALUATION'!$J$3*((1+(NO1))^1)*((1+(NO2))^1))/((1+('DIVIDEND VALUATION'!$B$42+'DIVIDEND VALUATION'!$B$43))^2)+('DIVIDEND VALUATION'!$J$3*((1+(NO1))^1)*((1+(NO2))^1)*((1+(NO3))^1))/((1+('DIVIDEND VALUATION'!$B$42+'DIVIDEND VALUATION'!$B$43))^3)+('DIVIDEND VALUATION'!$J$3*((1+(NO1))^1)*((1+(NO2))^1)*((1+(NO3))^1)*((1+(NO4))^1))/((1+('DIVIDEND VALUATION'!$B$42+'DIVIDEND VALUATION'!$B$43))^4)+('DIVIDEND VALUATION'!$J$3*((1+(NO1))^1)*((1+(NO2))^1)*((1+(NO3))^1)*((1+(NO4))^1)*((1+(NO5))^1))/((1+('DIVIDEND VALUATION'!$B$42+'DIVIDEND VALUATION'!$B$43))^5)+('DIVIDEND VALUATION'!$J$3*((1+(NO1))^1)*((1+(NO2))^1)*((1+(NO3))^1)*((1+(NO4))^1)*((1+(NO5))^1)*((1+(NO6))^1))/((1+('DIVIDEND VALUATION'!$B$42+'DIVIDEND VALUATION'!$B$43))^6)+('DIVIDEND VALUATION'!$J$3*((1+(NO1))^1)*((1+(NO2))^1)*((1+(NO3))^1)*((1+(NO4))^1)*((1+(NO5))^1)*((1+(NO6))^1)*((1+(NO7))^1))/((1+('DIVIDEND VALUATION'!$B$42+'DIVIDEND VALUATION'!$B$43))^7)+('DIVIDEND VALUATION'!$J$3*((1+(NO1))^1)*((1+(NO2))^1)*((1+(NO3))^1)*((1+(NO4))^1)*((1+(NO5))^1)*((1+(NO6))^1)*((1+(NO7))^1)*((1+(NO8))^1))/((1+('DIVIDEND VALUATION'!$B$42+'DIVIDEND VALUATION'!$B$43))^8)+('DIVIDEND VALUATION'!$J$3*((1+(NO1))^1)*((1+(NO2))^1)*((1+(NO3))^1)*((1+(NO4))^1)*((1+(NO5))^1)*((1+(NO6))^1)*((1+(NO7))^1)*((1+(NO8))^1)*((1+(NO9))^1))/((1+('DIVIDEND VALUATION'!$B$42+'DIVIDEND VALUATION'!$B$43))^9)+('DIVIDEND VALUATION'!$J$3*((1+(NO1))^1)*((1+(NO2))^1)*((1+(NO3))^1)*((1+(NO4))^1)*((1+(NO5))^1)*((1+(NO6))^1)*((1+(NO7))^1)*((1+(NO8))^1)*((1+(NO9))^1)*((1+(NO10))^1))/((1+('DIVIDEND VALUATION'!$B$42+'DIVIDEND VALUATION'!$B$43))^10)+('DIVIDEND VALUATION'!$J$3*((1+(NO1))^1)*((1+(NO2))^1)*((1+(NO3))^1)*((1+(NO4))^1)*((1+(NO5))^1)*((1+(NO6))^1)*((1+(NO7))^1)*((1+(NO8))^1)*((1+(NO9))^1)*((1+(NO10))^1)*((1+(NO11))^1))/((1+('DIVIDEND VALUATION'!$B$42+'DIVIDEND VALUATION'!$B$43))^11)+('DIVIDEND VALUATION'!$J$3*((1+(NO1))^1)*((1+(NO2))^1)*((1+(NO3))^1)*((1+(NO4))^1)*((1+(NO5))^1)*((1+(NO6))^1)*((1+(NO7))^1)*((1+(NO8))^1)*((1+(NO9))^1)*((1+(NO10))^1)*((1+(NO11))^1)*((1+(NO12))^1))/((1+('DIVIDEND VALUATION'!$B$42+'DIVIDEND VALUATION'!$B$43))^12)+('DIVIDEND VALUATION'!$J$3*((1+(NO1))^1)*((1+(NO2))^1)*((1+(NO3))^1)*((1+(NO4))^1)*((1+(NO5))^1)*((1+(NO6))^1)*((1+(NO7))^1)*((1+(NO8))^1)*((1+(NO9))^1)*((1+(NO10))^1)*((1+(NO11))^1)*((1+(NO12))^1)*((1+(NO13))^1))/((1+('DIVIDEND VALUATION'!$B$42+'DIVIDEND VALUATION'!$B$43))^13)+('DIVIDEND VALUATION'!$J$3*((1+(NO1))^1)*((1+(NO2))^1)*((1+(NO3))^1)*((1+(NO4))^1)*((1+(NO5))^1)*((1+(NO6))^1)*((1+(NO7))^1)*((1+(NO8))^1)*((1+(NO9))^1)*((1+(NO10))^1)*((1+(NO11))^1)*((1+(NO12))^1)*((1+(NO13))^1)*((1+(NO14))^1))/((1+('DIVIDEND VALUATION'!$B$42+'DIVIDEND VALUATION'!$B$43))^14)+('DIVIDEND VALUATION'!$J$3*((1+(NO1))^1)*((1+(NO2))^1)*((1+(NO3))^1)*((1+(NO4))^1)*((1+(NO5))^1)*((1+(NO6))^1)*((1+(NO7))^1)*((1+(NO8))^1)*((1+(NO9))^1)*((1+(NO10))^1)*((1+(NO11))^1)*((1+(NO12))^1)*((1+(NO13))^1)*((1+(NO14))^1)*((1+(NO15))^1))/((1+('DIVIDEND VALUATION'!$B$42+'DIVIDEND VALUATION'!$B$43))^15)+(('DIVIDEND VALUATION'!$J$3*((1+(NO1))^1)*((1+(NO2))^1)*((1+(NO3))^1)*((1+(NO4))^1)*((1+(NO5))^1)*((1+(NO6))^1)*((1+(NO7))^1)*((1+(NO8))^1)*((1+(NO9))^1)*((1+(NO10))^1)*((1+(NO11))^1)*((1+(NO12))^1)*((1+(NO13))^1)*((1+(NO14))^1)*((1+(NO15))^1))/((1+('DIVIDEND VALUATION'!$B$42+'DIVIDEND VALUATION'!$B$43))^15)/('DIVIDEND VALUATION'!$B$42-'DIVIDEND VALUATION'!$B$43)))))</f>
        <v>22.434177571234631</v>
      </c>
      <c r="NP16" s="32">
        <f ca="1">SUM(((('DIVIDEND VALUATION'!$J$3*((1+(NP1))^1))/((1+('DIVIDEND VALUATION'!$B$42+'DIVIDEND VALUATION'!$B$43))^1)+('DIVIDEND VALUATION'!$J$3*((1+(NP1))^1)*((1+(NP2))^1))/((1+('DIVIDEND VALUATION'!$B$42+'DIVIDEND VALUATION'!$B$43))^2)+('DIVIDEND VALUATION'!$J$3*((1+(NP1))^1)*((1+(NP2))^1)*((1+(NP3))^1))/((1+('DIVIDEND VALUATION'!$B$42+'DIVIDEND VALUATION'!$B$43))^3)+('DIVIDEND VALUATION'!$J$3*((1+(NP1))^1)*((1+(NP2))^1)*((1+(NP3))^1)*((1+(NP4))^1))/((1+('DIVIDEND VALUATION'!$B$42+'DIVIDEND VALUATION'!$B$43))^4)+('DIVIDEND VALUATION'!$J$3*((1+(NP1))^1)*((1+(NP2))^1)*((1+(NP3))^1)*((1+(NP4))^1)*((1+(NP5))^1))/((1+('DIVIDEND VALUATION'!$B$42+'DIVIDEND VALUATION'!$B$43))^5)+('DIVIDEND VALUATION'!$J$3*((1+(NP1))^1)*((1+(NP2))^1)*((1+(NP3))^1)*((1+(NP4))^1)*((1+(NP5))^1)*((1+(NP6))^1))/((1+('DIVIDEND VALUATION'!$B$42+'DIVIDEND VALUATION'!$B$43))^6)+('DIVIDEND VALUATION'!$J$3*((1+(NP1))^1)*((1+(NP2))^1)*((1+(NP3))^1)*((1+(NP4))^1)*((1+(NP5))^1)*((1+(NP6))^1)*((1+(NP7))^1))/((1+('DIVIDEND VALUATION'!$B$42+'DIVIDEND VALUATION'!$B$43))^7)+('DIVIDEND VALUATION'!$J$3*((1+(NP1))^1)*((1+(NP2))^1)*((1+(NP3))^1)*((1+(NP4))^1)*((1+(NP5))^1)*((1+(NP6))^1)*((1+(NP7))^1)*((1+(NP8))^1))/((1+('DIVIDEND VALUATION'!$B$42+'DIVIDEND VALUATION'!$B$43))^8)+('DIVIDEND VALUATION'!$J$3*((1+(NP1))^1)*((1+(NP2))^1)*((1+(NP3))^1)*((1+(NP4))^1)*((1+(NP5))^1)*((1+(NP6))^1)*((1+(NP7))^1)*((1+(NP8))^1)*((1+(NP9))^1))/((1+('DIVIDEND VALUATION'!$B$42+'DIVIDEND VALUATION'!$B$43))^9)+('DIVIDEND VALUATION'!$J$3*((1+(NP1))^1)*((1+(NP2))^1)*((1+(NP3))^1)*((1+(NP4))^1)*((1+(NP5))^1)*((1+(NP6))^1)*((1+(NP7))^1)*((1+(NP8))^1)*((1+(NP9))^1)*((1+(NP10))^1))/((1+('DIVIDEND VALUATION'!$B$42+'DIVIDEND VALUATION'!$B$43))^10)+('DIVIDEND VALUATION'!$J$3*((1+(NP1))^1)*((1+(NP2))^1)*((1+(NP3))^1)*((1+(NP4))^1)*((1+(NP5))^1)*((1+(NP6))^1)*((1+(NP7))^1)*((1+(NP8))^1)*((1+(NP9))^1)*((1+(NP10))^1)*((1+(NP11))^1))/((1+('DIVIDEND VALUATION'!$B$42+'DIVIDEND VALUATION'!$B$43))^11)+('DIVIDEND VALUATION'!$J$3*((1+(NP1))^1)*((1+(NP2))^1)*((1+(NP3))^1)*((1+(NP4))^1)*((1+(NP5))^1)*((1+(NP6))^1)*((1+(NP7))^1)*((1+(NP8))^1)*((1+(NP9))^1)*((1+(NP10))^1)*((1+(NP11))^1)*((1+(NP12))^1))/((1+('DIVIDEND VALUATION'!$B$42+'DIVIDEND VALUATION'!$B$43))^12)+('DIVIDEND VALUATION'!$J$3*((1+(NP1))^1)*((1+(NP2))^1)*((1+(NP3))^1)*((1+(NP4))^1)*((1+(NP5))^1)*((1+(NP6))^1)*((1+(NP7))^1)*((1+(NP8))^1)*((1+(NP9))^1)*((1+(NP10))^1)*((1+(NP11))^1)*((1+(NP12))^1)*((1+(NP13))^1))/((1+('DIVIDEND VALUATION'!$B$42+'DIVIDEND VALUATION'!$B$43))^13)+('DIVIDEND VALUATION'!$J$3*((1+(NP1))^1)*((1+(NP2))^1)*((1+(NP3))^1)*((1+(NP4))^1)*((1+(NP5))^1)*((1+(NP6))^1)*((1+(NP7))^1)*((1+(NP8))^1)*((1+(NP9))^1)*((1+(NP10))^1)*((1+(NP11))^1)*((1+(NP12))^1)*((1+(NP13))^1)*((1+(NP14))^1))/((1+('DIVIDEND VALUATION'!$B$42+'DIVIDEND VALUATION'!$B$43))^14)+('DIVIDEND VALUATION'!$J$3*((1+(NP1))^1)*((1+(NP2))^1)*((1+(NP3))^1)*((1+(NP4))^1)*((1+(NP5))^1)*((1+(NP6))^1)*((1+(NP7))^1)*((1+(NP8))^1)*((1+(NP9))^1)*((1+(NP10))^1)*((1+(NP11))^1)*((1+(NP12))^1)*((1+(NP13))^1)*((1+(NP14))^1)*((1+(NP15))^1))/((1+('DIVIDEND VALUATION'!$B$42+'DIVIDEND VALUATION'!$B$43))^15)+(('DIVIDEND VALUATION'!$J$3*((1+(NP1))^1)*((1+(NP2))^1)*((1+(NP3))^1)*((1+(NP4))^1)*((1+(NP5))^1)*((1+(NP6))^1)*((1+(NP7))^1)*((1+(NP8))^1)*((1+(NP9))^1)*((1+(NP10))^1)*((1+(NP11))^1)*((1+(NP12))^1)*((1+(NP13))^1)*((1+(NP14))^1)*((1+(NP15))^1))/((1+('DIVIDEND VALUATION'!$B$42+'DIVIDEND VALUATION'!$B$43))^15)/('DIVIDEND VALUATION'!$B$42-'DIVIDEND VALUATION'!$B$43)))))</f>
        <v>64.912931143769299</v>
      </c>
      <c r="NQ16" s="32">
        <f ca="1">SUM(((('DIVIDEND VALUATION'!$J$3*((1+(NQ1))^1))/((1+('DIVIDEND VALUATION'!$B$42+'DIVIDEND VALUATION'!$B$43))^1)+('DIVIDEND VALUATION'!$J$3*((1+(NQ1))^1)*((1+(NQ2))^1))/((1+('DIVIDEND VALUATION'!$B$42+'DIVIDEND VALUATION'!$B$43))^2)+('DIVIDEND VALUATION'!$J$3*((1+(NQ1))^1)*((1+(NQ2))^1)*((1+(NQ3))^1))/((1+('DIVIDEND VALUATION'!$B$42+'DIVIDEND VALUATION'!$B$43))^3)+('DIVIDEND VALUATION'!$J$3*((1+(NQ1))^1)*((1+(NQ2))^1)*((1+(NQ3))^1)*((1+(NQ4))^1))/((1+('DIVIDEND VALUATION'!$B$42+'DIVIDEND VALUATION'!$B$43))^4)+('DIVIDEND VALUATION'!$J$3*((1+(NQ1))^1)*((1+(NQ2))^1)*((1+(NQ3))^1)*((1+(NQ4))^1)*((1+(NQ5))^1))/((1+('DIVIDEND VALUATION'!$B$42+'DIVIDEND VALUATION'!$B$43))^5)+('DIVIDEND VALUATION'!$J$3*((1+(NQ1))^1)*((1+(NQ2))^1)*((1+(NQ3))^1)*((1+(NQ4))^1)*((1+(NQ5))^1)*((1+(NQ6))^1))/((1+('DIVIDEND VALUATION'!$B$42+'DIVIDEND VALUATION'!$B$43))^6)+('DIVIDEND VALUATION'!$J$3*((1+(NQ1))^1)*((1+(NQ2))^1)*((1+(NQ3))^1)*((1+(NQ4))^1)*((1+(NQ5))^1)*((1+(NQ6))^1)*((1+(NQ7))^1))/((1+('DIVIDEND VALUATION'!$B$42+'DIVIDEND VALUATION'!$B$43))^7)+('DIVIDEND VALUATION'!$J$3*((1+(NQ1))^1)*((1+(NQ2))^1)*((1+(NQ3))^1)*((1+(NQ4))^1)*((1+(NQ5))^1)*((1+(NQ6))^1)*((1+(NQ7))^1)*((1+(NQ8))^1))/((1+('DIVIDEND VALUATION'!$B$42+'DIVIDEND VALUATION'!$B$43))^8)+('DIVIDEND VALUATION'!$J$3*((1+(NQ1))^1)*((1+(NQ2))^1)*((1+(NQ3))^1)*((1+(NQ4))^1)*((1+(NQ5))^1)*((1+(NQ6))^1)*((1+(NQ7))^1)*((1+(NQ8))^1)*((1+(NQ9))^1))/((1+('DIVIDEND VALUATION'!$B$42+'DIVIDEND VALUATION'!$B$43))^9)+('DIVIDEND VALUATION'!$J$3*((1+(NQ1))^1)*((1+(NQ2))^1)*((1+(NQ3))^1)*((1+(NQ4))^1)*((1+(NQ5))^1)*((1+(NQ6))^1)*((1+(NQ7))^1)*((1+(NQ8))^1)*((1+(NQ9))^1)*((1+(NQ10))^1))/((1+('DIVIDEND VALUATION'!$B$42+'DIVIDEND VALUATION'!$B$43))^10)+('DIVIDEND VALUATION'!$J$3*((1+(NQ1))^1)*((1+(NQ2))^1)*((1+(NQ3))^1)*((1+(NQ4))^1)*((1+(NQ5))^1)*((1+(NQ6))^1)*((1+(NQ7))^1)*((1+(NQ8))^1)*((1+(NQ9))^1)*((1+(NQ10))^1)*((1+(NQ11))^1))/((1+('DIVIDEND VALUATION'!$B$42+'DIVIDEND VALUATION'!$B$43))^11)+('DIVIDEND VALUATION'!$J$3*((1+(NQ1))^1)*((1+(NQ2))^1)*((1+(NQ3))^1)*((1+(NQ4))^1)*((1+(NQ5))^1)*((1+(NQ6))^1)*((1+(NQ7))^1)*((1+(NQ8))^1)*((1+(NQ9))^1)*((1+(NQ10))^1)*((1+(NQ11))^1)*((1+(NQ12))^1))/((1+('DIVIDEND VALUATION'!$B$42+'DIVIDEND VALUATION'!$B$43))^12)+('DIVIDEND VALUATION'!$J$3*((1+(NQ1))^1)*((1+(NQ2))^1)*((1+(NQ3))^1)*((1+(NQ4))^1)*((1+(NQ5))^1)*((1+(NQ6))^1)*((1+(NQ7))^1)*((1+(NQ8))^1)*((1+(NQ9))^1)*((1+(NQ10))^1)*((1+(NQ11))^1)*((1+(NQ12))^1)*((1+(NQ13))^1))/((1+('DIVIDEND VALUATION'!$B$42+'DIVIDEND VALUATION'!$B$43))^13)+('DIVIDEND VALUATION'!$J$3*((1+(NQ1))^1)*((1+(NQ2))^1)*((1+(NQ3))^1)*((1+(NQ4))^1)*((1+(NQ5))^1)*((1+(NQ6))^1)*((1+(NQ7))^1)*((1+(NQ8))^1)*((1+(NQ9))^1)*((1+(NQ10))^1)*((1+(NQ11))^1)*((1+(NQ12))^1)*((1+(NQ13))^1)*((1+(NQ14))^1))/((1+('DIVIDEND VALUATION'!$B$42+'DIVIDEND VALUATION'!$B$43))^14)+('DIVIDEND VALUATION'!$J$3*((1+(NQ1))^1)*((1+(NQ2))^1)*((1+(NQ3))^1)*((1+(NQ4))^1)*((1+(NQ5))^1)*((1+(NQ6))^1)*((1+(NQ7))^1)*((1+(NQ8))^1)*((1+(NQ9))^1)*((1+(NQ10))^1)*((1+(NQ11))^1)*((1+(NQ12))^1)*((1+(NQ13))^1)*((1+(NQ14))^1)*((1+(NQ15))^1))/((1+('DIVIDEND VALUATION'!$B$42+'DIVIDEND VALUATION'!$B$43))^15)+(('DIVIDEND VALUATION'!$J$3*((1+(NQ1))^1)*((1+(NQ2))^1)*((1+(NQ3))^1)*((1+(NQ4))^1)*((1+(NQ5))^1)*((1+(NQ6))^1)*((1+(NQ7))^1)*((1+(NQ8))^1)*((1+(NQ9))^1)*((1+(NQ10))^1)*((1+(NQ11))^1)*((1+(NQ12))^1)*((1+(NQ13))^1)*((1+(NQ14))^1)*((1+(NQ15))^1))/((1+('DIVIDEND VALUATION'!$B$42+'DIVIDEND VALUATION'!$B$43))^15)/('DIVIDEND VALUATION'!$B$42-'DIVIDEND VALUATION'!$B$43)))))</f>
        <v>49.740954018140414</v>
      </c>
      <c r="NR16" s="32">
        <f ca="1">SUM(((('DIVIDEND VALUATION'!$J$3*((1+(NR1))^1))/((1+('DIVIDEND VALUATION'!$B$42+'DIVIDEND VALUATION'!$B$43))^1)+('DIVIDEND VALUATION'!$J$3*((1+(NR1))^1)*((1+(NR2))^1))/((1+('DIVIDEND VALUATION'!$B$42+'DIVIDEND VALUATION'!$B$43))^2)+('DIVIDEND VALUATION'!$J$3*((1+(NR1))^1)*((1+(NR2))^1)*((1+(NR3))^1))/((1+('DIVIDEND VALUATION'!$B$42+'DIVIDEND VALUATION'!$B$43))^3)+('DIVIDEND VALUATION'!$J$3*((1+(NR1))^1)*((1+(NR2))^1)*((1+(NR3))^1)*((1+(NR4))^1))/((1+('DIVIDEND VALUATION'!$B$42+'DIVIDEND VALUATION'!$B$43))^4)+('DIVIDEND VALUATION'!$J$3*((1+(NR1))^1)*((1+(NR2))^1)*((1+(NR3))^1)*((1+(NR4))^1)*((1+(NR5))^1))/((1+('DIVIDEND VALUATION'!$B$42+'DIVIDEND VALUATION'!$B$43))^5)+('DIVIDEND VALUATION'!$J$3*((1+(NR1))^1)*((1+(NR2))^1)*((1+(NR3))^1)*((1+(NR4))^1)*((1+(NR5))^1)*((1+(NR6))^1))/((1+('DIVIDEND VALUATION'!$B$42+'DIVIDEND VALUATION'!$B$43))^6)+('DIVIDEND VALUATION'!$J$3*((1+(NR1))^1)*((1+(NR2))^1)*((1+(NR3))^1)*((1+(NR4))^1)*((1+(NR5))^1)*((1+(NR6))^1)*((1+(NR7))^1))/((1+('DIVIDEND VALUATION'!$B$42+'DIVIDEND VALUATION'!$B$43))^7)+('DIVIDEND VALUATION'!$J$3*((1+(NR1))^1)*((1+(NR2))^1)*((1+(NR3))^1)*((1+(NR4))^1)*((1+(NR5))^1)*((1+(NR6))^1)*((1+(NR7))^1)*((1+(NR8))^1))/((1+('DIVIDEND VALUATION'!$B$42+'DIVIDEND VALUATION'!$B$43))^8)+('DIVIDEND VALUATION'!$J$3*((1+(NR1))^1)*((1+(NR2))^1)*((1+(NR3))^1)*((1+(NR4))^1)*((1+(NR5))^1)*((1+(NR6))^1)*((1+(NR7))^1)*((1+(NR8))^1)*((1+(NR9))^1))/((1+('DIVIDEND VALUATION'!$B$42+'DIVIDEND VALUATION'!$B$43))^9)+('DIVIDEND VALUATION'!$J$3*((1+(NR1))^1)*((1+(NR2))^1)*((1+(NR3))^1)*((1+(NR4))^1)*((1+(NR5))^1)*((1+(NR6))^1)*((1+(NR7))^1)*((1+(NR8))^1)*((1+(NR9))^1)*((1+(NR10))^1))/((1+('DIVIDEND VALUATION'!$B$42+'DIVIDEND VALUATION'!$B$43))^10)+('DIVIDEND VALUATION'!$J$3*((1+(NR1))^1)*((1+(NR2))^1)*((1+(NR3))^1)*((1+(NR4))^1)*((1+(NR5))^1)*((1+(NR6))^1)*((1+(NR7))^1)*((1+(NR8))^1)*((1+(NR9))^1)*((1+(NR10))^1)*((1+(NR11))^1))/((1+('DIVIDEND VALUATION'!$B$42+'DIVIDEND VALUATION'!$B$43))^11)+('DIVIDEND VALUATION'!$J$3*((1+(NR1))^1)*((1+(NR2))^1)*((1+(NR3))^1)*((1+(NR4))^1)*((1+(NR5))^1)*((1+(NR6))^1)*((1+(NR7))^1)*((1+(NR8))^1)*((1+(NR9))^1)*((1+(NR10))^1)*((1+(NR11))^1)*((1+(NR12))^1))/((1+('DIVIDEND VALUATION'!$B$42+'DIVIDEND VALUATION'!$B$43))^12)+('DIVIDEND VALUATION'!$J$3*((1+(NR1))^1)*((1+(NR2))^1)*((1+(NR3))^1)*((1+(NR4))^1)*((1+(NR5))^1)*((1+(NR6))^1)*((1+(NR7))^1)*((1+(NR8))^1)*((1+(NR9))^1)*((1+(NR10))^1)*((1+(NR11))^1)*((1+(NR12))^1)*((1+(NR13))^1))/((1+('DIVIDEND VALUATION'!$B$42+'DIVIDEND VALUATION'!$B$43))^13)+('DIVIDEND VALUATION'!$J$3*((1+(NR1))^1)*((1+(NR2))^1)*((1+(NR3))^1)*((1+(NR4))^1)*((1+(NR5))^1)*((1+(NR6))^1)*((1+(NR7))^1)*((1+(NR8))^1)*((1+(NR9))^1)*((1+(NR10))^1)*((1+(NR11))^1)*((1+(NR12))^1)*((1+(NR13))^1)*((1+(NR14))^1))/((1+('DIVIDEND VALUATION'!$B$42+'DIVIDEND VALUATION'!$B$43))^14)+('DIVIDEND VALUATION'!$J$3*((1+(NR1))^1)*((1+(NR2))^1)*((1+(NR3))^1)*((1+(NR4))^1)*((1+(NR5))^1)*((1+(NR6))^1)*((1+(NR7))^1)*((1+(NR8))^1)*((1+(NR9))^1)*((1+(NR10))^1)*((1+(NR11))^1)*((1+(NR12))^1)*((1+(NR13))^1)*((1+(NR14))^1)*((1+(NR15))^1))/((1+('DIVIDEND VALUATION'!$B$42+'DIVIDEND VALUATION'!$B$43))^15)+(('DIVIDEND VALUATION'!$J$3*((1+(NR1))^1)*((1+(NR2))^1)*((1+(NR3))^1)*((1+(NR4))^1)*((1+(NR5))^1)*((1+(NR6))^1)*((1+(NR7))^1)*((1+(NR8))^1)*((1+(NR9))^1)*((1+(NR10))^1)*((1+(NR11))^1)*((1+(NR12))^1)*((1+(NR13))^1)*((1+(NR14))^1)*((1+(NR15))^1))/((1+('DIVIDEND VALUATION'!$B$42+'DIVIDEND VALUATION'!$B$43))^15)/('DIVIDEND VALUATION'!$B$42-'DIVIDEND VALUATION'!$B$43)))))</f>
        <v>39.180976739661105</v>
      </c>
      <c r="NS16" s="32">
        <f ca="1">SUM(((('DIVIDEND VALUATION'!$J$3*((1+(NS1))^1))/((1+('DIVIDEND VALUATION'!$B$42+'DIVIDEND VALUATION'!$B$43))^1)+('DIVIDEND VALUATION'!$J$3*((1+(NS1))^1)*((1+(NS2))^1))/((1+('DIVIDEND VALUATION'!$B$42+'DIVIDEND VALUATION'!$B$43))^2)+('DIVIDEND VALUATION'!$J$3*((1+(NS1))^1)*((1+(NS2))^1)*((1+(NS3))^1))/((1+('DIVIDEND VALUATION'!$B$42+'DIVIDEND VALUATION'!$B$43))^3)+('DIVIDEND VALUATION'!$J$3*((1+(NS1))^1)*((1+(NS2))^1)*((1+(NS3))^1)*((1+(NS4))^1))/((1+('DIVIDEND VALUATION'!$B$42+'DIVIDEND VALUATION'!$B$43))^4)+('DIVIDEND VALUATION'!$J$3*((1+(NS1))^1)*((1+(NS2))^1)*((1+(NS3))^1)*((1+(NS4))^1)*((1+(NS5))^1))/((1+('DIVIDEND VALUATION'!$B$42+'DIVIDEND VALUATION'!$B$43))^5)+('DIVIDEND VALUATION'!$J$3*((1+(NS1))^1)*((1+(NS2))^1)*((1+(NS3))^1)*((1+(NS4))^1)*((1+(NS5))^1)*((1+(NS6))^1))/((1+('DIVIDEND VALUATION'!$B$42+'DIVIDEND VALUATION'!$B$43))^6)+('DIVIDEND VALUATION'!$J$3*((1+(NS1))^1)*((1+(NS2))^1)*((1+(NS3))^1)*((1+(NS4))^1)*((1+(NS5))^1)*((1+(NS6))^1)*((1+(NS7))^1))/((1+('DIVIDEND VALUATION'!$B$42+'DIVIDEND VALUATION'!$B$43))^7)+('DIVIDEND VALUATION'!$J$3*((1+(NS1))^1)*((1+(NS2))^1)*((1+(NS3))^1)*((1+(NS4))^1)*((1+(NS5))^1)*((1+(NS6))^1)*((1+(NS7))^1)*((1+(NS8))^1))/((1+('DIVIDEND VALUATION'!$B$42+'DIVIDEND VALUATION'!$B$43))^8)+('DIVIDEND VALUATION'!$J$3*((1+(NS1))^1)*((1+(NS2))^1)*((1+(NS3))^1)*((1+(NS4))^1)*((1+(NS5))^1)*((1+(NS6))^1)*((1+(NS7))^1)*((1+(NS8))^1)*((1+(NS9))^1))/((1+('DIVIDEND VALUATION'!$B$42+'DIVIDEND VALUATION'!$B$43))^9)+('DIVIDEND VALUATION'!$J$3*((1+(NS1))^1)*((1+(NS2))^1)*((1+(NS3))^1)*((1+(NS4))^1)*((1+(NS5))^1)*((1+(NS6))^1)*((1+(NS7))^1)*((1+(NS8))^1)*((1+(NS9))^1)*((1+(NS10))^1))/((1+('DIVIDEND VALUATION'!$B$42+'DIVIDEND VALUATION'!$B$43))^10)+('DIVIDEND VALUATION'!$J$3*((1+(NS1))^1)*((1+(NS2))^1)*((1+(NS3))^1)*((1+(NS4))^1)*((1+(NS5))^1)*((1+(NS6))^1)*((1+(NS7))^1)*((1+(NS8))^1)*((1+(NS9))^1)*((1+(NS10))^1)*((1+(NS11))^1))/((1+('DIVIDEND VALUATION'!$B$42+'DIVIDEND VALUATION'!$B$43))^11)+('DIVIDEND VALUATION'!$J$3*((1+(NS1))^1)*((1+(NS2))^1)*((1+(NS3))^1)*((1+(NS4))^1)*((1+(NS5))^1)*((1+(NS6))^1)*((1+(NS7))^1)*((1+(NS8))^1)*((1+(NS9))^1)*((1+(NS10))^1)*((1+(NS11))^1)*((1+(NS12))^1))/((1+('DIVIDEND VALUATION'!$B$42+'DIVIDEND VALUATION'!$B$43))^12)+('DIVIDEND VALUATION'!$J$3*((1+(NS1))^1)*((1+(NS2))^1)*((1+(NS3))^1)*((1+(NS4))^1)*((1+(NS5))^1)*((1+(NS6))^1)*((1+(NS7))^1)*((1+(NS8))^1)*((1+(NS9))^1)*((1+(NS10))^1)*((1+(NS11))^1)*((1+(NS12))^1)*((1+(NS13))^1))/((1+('DIVIDEND VALUATION'!$B$42+'DIVIDEND VALUATION'!$B$43))^13)+('DIVIDEND VALUATION'!$J$3*((1+(NS1))^1)*((1+(NS2))^1)*((1+(NS3))^1)*((1+(NS4))^1)*((1+(NS5))^1)*((1+(NS6))^1)*((1+(NS7))^1)*((1+(NS8))^1)*((1+(NS9))^1)*((1+(NS10))^1)*((1+(NS11))^1)*((1+(NS12))^1)*((1+(NS13))^1)*((1+(NS14))^1))/((1+('DIVIDEND VALUATION'!$B$42+'DIVIDEND VALUATION'!$B$43))^14)+('DIVIDEND VALUATION'!$J$3*((1+(NS1))^1)*((1+(NS2))^1)*((1+(NS3))^1)*((1+(NS4))^1)*((1+(NS5))^1)*((1+(NS6))^1)*((1+(NS7))^1)*((1+(NS8))^1)*((1+(NS9))^1)*((1+(NS10))^1)*((1+(NS11))^1)*((1+(NS12))^1)*((1+(NS13))^1)*((1+(NS14))^1)*((1+(NS15))^1))/((1+('DIVIDEND VALUATION'!$B$42+'DIVIDEND VALUATION'!$B$43))^15)+(('DIVIDEND VALUATION'!$J$3*((1+(NS1))^1)*((1+(NS2))^1)*((1+(NS3))^1)*((1+(NS4))^1)*((1+(NS5))^1)*((1+(NS6))^1)*((1+(NS7))^1)*((1+(NS8))^1)*((1+(NS9))^1)*((1+(NS10))^1)*((1+(NS11))^1)*((1+(NS12))^1)*((1+(NS13))^1)*((1+(NS14))^1)*((1+(NS15))^1))/((1+('DIVIDEND VALUATION'!$B$42+'DIVIDEND VALUATION'!$B$43))^15)/('DIVIDEND VALUATION'!$B$42-'DIVIDEND VALUATION'!$B$43)))))</f>
        <v>72.537798367714089</v>
      </c>
      <c r="NT16" s="32">
        <f ca="1">SUM(((('DIVIDEND VALUATION'!$J$3*((1+(NT1))^1))/((1+('DIVIDEND VALUATION'!$B$42+'DIVIDEND VALUATION'!$B$43))^1)+('DIVIDEND VALUATION'!$J$3*((1+(NT1))^1)*((1+(NT2))^1))/((1+('DIVIDEND VALUATION'!$B$42+'DIVIDEND VALUATION'!$B$43))^2)+('DIVIDEND VALUATION'!$J$3*((1+(NT1))^1)*((1+(NT2))^1)*((1+(NT3))^1))/((1+('DIVIDEND VALUATION'!$B$42+'DIVIDEND VALUATION'!$B$43))^3)+('DIVIDEND VALUATION'!$J$3*((1+(NT1))^1)*((1+(NT2))^1)*((1+(NT3))^1)*((1+(NT4))^1))/((1+('DIVIDEND VALUATION'!$B$42+'DIVIDEND VALUATION'!$B$43))^4)+('DIVIDEND VALUATION'!$J$3*((1+(NT1))^1)*((1+(NT2))^1)*((1+(NT3))^1)*((1+(NT4))^1)*((1+(NT5))^1))/((1+('DIVIDEND VALUATION'!$B$42+'DIVIDEND VALUATION'!$B$43))^5)+('DIVIDEND VALUATION'!$J$3*((1+(NT1))^1)*((1+(NT2))^1)*((1+(NT3))^1)*((1+(NT4))^1)*((1+(NT5))^1)*((1+(NT6))^1))/((1+('DIVIDEND VALUATION'!$B$42+'DIVIDEND VALUATION'!$B$43))^6)+('DIVIDEND VALUATION'!$J$3*((1+(NT1))^1)*((1+(NT2))^1)*((1+(NT3))^1)*((1+(NT4))^1)*((1+(NT5))^1)*((1+(NT6))^1)*((1+(NT7))^1))/((1+('DIVIDEND VALUATION'!$B$42+'DIVIDEND VALUATION'!$B$43))^7)+('DIVIDEND VALUATION'!$J$3*((1+(NT1))^1)*((1+(NT2))^1)*((1+(NT3))^1)*((1+(NT4))^1)*((1+(NT5))^1)*((1+(NT6))^1)*((1+(NT7))^1)*((1+(NT8))^1))/((1+('DIVIDEND VALUATION'!$B$42+'DIVIDEND VALUATION'!$B$43))^8)+('DIVIDEND VALUATION'!$J$3*((1+(NT1))^1)*((1+(NT2))^1)*((1+(NT3))^1)*((1+(NT4))^1)*((1+(NT5))^1)*((1+(NT6))^1)*((1+(NT7))^1)*((1+(NT8))^1)*((1+(NT9))^1))/((1+('DIVIDEND VALUATION'!$B$42+'DIVIDEND VALUATION'!$B$43))^9)+('DIVIDEND VALUATION'!$J$3*((1+(NT1))^1)*((1+(NT2))^1)*((1+(NT3))^1)*((1+(NT4))^1)*((1+(NT5))^1)*((1+(NT6))^1)*((1+(NT7))^1)*((1+(NT8))^1)*((1+(NT9))^1)*((1+(NT10))^1))/((1+('DIVIDEND VALUATION'!$B$42+'DIVIDEND VALUATION'!$B$43))^10)+('DIVIDEND VALUATION'!$J$3*((1+(NT1))^1)*((1+(NT2))^1)*((1+(NT3))^1)*((1+(NT4))^1)*((1+(NT5))^1)*((1+(NT6))^1)*((1+(NT7))^1)*((1+(NT8))^1)*((1+(NT9))^1)*((1+(NT10))^1)*((1+(NT11))^1))/((1+('DIVIDEND VALUATION'!$B$42+'DIVIDEND VALUATION'!$B$43))^11)+('DIVIDEND VALUATION'!$J$3*((1+(NT1))^1)*((1+(NT2))^1)*((1+(NT3))^1)*((1+(NT4))^1)*((1+(NT5))^1)*((1+(NT6))^1)*((1+(NT7))^1)*((1+(NT8))^1)*((1+(NT9))^1)*((1+(NT10))^1)*((1+(NT11))^1)*((1+(NT12))^1))/((1+('DIVIDEND VALUATION'!$B$42+'DIVIDEND VALUATION'!$B$43))^12)+('DIVIDEND VALUATION'!$J$3*((1+(NT1))^1)*((1+(NT2))^1)*((1+(NT3))^1)*((1+(NT4))^1)*((1+(NT5))^1)*((1+(NT6))^1)*((1+(NT7))^1)*((1+(NT8))^1)*((1+(NT9))^1)*((1+(NT10))^1)*((1+(NT11))^1)*((1+(NT12))^1)*((1+(NT13))^1))/((1+('DIVIDEND VALUATION'!$B$42+'DIVIDEND VALUATION'!$B$43))^13)+('DIVIDEND VALUATION'!$J$3*((1+(NT1))^1)*((1+(NT2))^1)*((1+(NT3))^1)*((1+(NT4))^1)*((1+(NT5))^1)*((1+(NT6))^1)*((1+(NT7))^1)*((1+(NT8))^1)*((1+(NT9))^1)*((1+(NT10))^1)*((1+(NT11))^1)*((1+(NT12))^1)*((1+(NT13))^1)*((1+(NT14))^1))/((1+('DIVIDEND VALUATION'!$B$42+'DIVIDEND VALUATION'!$B$43))^14)+('DIVIDEND VALUATION'!$J$3*((1+(NT1))^1)*((1+(NT2))^1)*((1+(NT3))^1)*((1+(NT4))^1)*((1+(NT5))^1)*((1+(NT6))^1)*((1+(NT7))^1)*((1+(NT8))^1)*((1+(NT9))^1)*((1+(NT10))^1)*((1+(NT11))^1)*((1+(NT12))^1)*((1+(NT13))^1)*((1+(NT14))^1)*((1+(NT15))^1))/((1+('DIVIDEND VALUATION'!$B$42+'DIVIDEND VALUATION'!$B$43))^15)+(('DIVIDEND VALUATION'!$J$3*((1+(NT1))^1)*((1+(NT2))^1)*((1+(NT3))^1)*((1+(NT4))^1)*((1+(NT5))^1)*((1+(NT6))^1)*((1+(NT7))^1)*((1+(NT8))^1)*((1+(NT9))^1)*((1+(NT10))^1)*((1+(NT11))^1)*((1+(NT12))^1)*((1+(NT13))^1)*((1+(NT14))^1)*((1+(NT15))^1))/((1+('DIVIDEND VALUATION'!$B$42+'DIVIDEND VALUATION'!$B$43))^15)/('DIVIDEND VALUATION'!$B$42-'DIVIDEND VALUATION'!$B$43)))))</f>
        <v>55.860263549311341</v>
      </c>
      <c r="NU16" s="32">
        <f ca="1">SUM(((('DIVIDEND VALUATION'!$J$3*((1+(NU1))^1))/((1+('DIVIDEND VALUATION'!$B$42+'DIVIDEND VALUATION'!$B$43))^1)+('DIVIDEND VALUATION'!$J$3*((1+(NU1))^1)*((1+(NU2))^1))/((1+('DIVIDEND VALUATION'!$B$42+'DIVIDEND VALUATION'!$B$43))^2)+('DIVIDEND VALUATION'!$J$3*((1+(NU1))^1)*((1+(NU2))^1)*((1+(NU3))^1))/((1+('DIVIDEND VALUATION'!$B$42+'DIVIDEND VALUATION'!$B$43))^3)+('DIVIDEND VALUATION'!$J$3*((1+(NU1))^1)*((1+(NU2))^1)*((1+(NU3))^1)*((1+(NU4))^1))/((1+('DIVIDEND VALUATION'!$B$42+'DIVIDEND VALUATION'!$B$43))^4)+('DIVIDEND VALUATION'!$J$3*((1+(NU1))^1)*((1+(NU2))^1)*((1+(NU3))^1)*((1+(NU4))^1)*((1+(NU5))^1))/((1+('DIVIDEND VALUATION'!$B$42+'DIVIDEND VALUATION'!$B$43))^5)+('DIVIDEND VALUATION'!$J$3*((1+(NU1))^1)*((1+(NU2))^1)*((1+(NU3))^1)*((1+(NU4))^1)*((1+(NU5))^1)*((1+(NU6))^1))/((1+('DIVIDEND VALUATION'!$B$42+'DIVIDEND VALUATION'!$B$43))^6)+('DIVIDEND VALUATION'!$J$3*((1+(NU1))^1)*((1+(NU2))^1)*((1+(NU3))^1)*((1+(NU4))^1)*((1+(NU5))^1)*((1+(NU6))^1)*((1+(NU7))^1))/((1+('DIVIDEND VALUATION'!$B$42+'DIVIDEND VALUATION'!$B$43))^7)+('DIVIDEND VALUATION'!$J$3*((1+(NU1))^1)*((1+(NU2))^1)*((1+(NU3))^1)*((1+(NU4))^1)*((1+(NU5))^1)*((1+(NU6))^1)*((1+(NU7))^1)*((1+(NU8))^1))/((1+('DIVIDEND VALUATION'!$B$42+'DIVIDEND VALUATION'!$B$43))^8)+('DIVIDEND VALUATION'!$J$3*((1+(NU1))^1)*((1+(NU2))^1)*((1+(NU3))^1)*((1+(NU4))^1)*((1+(NU5))^1)*((1+(NU6))^1)*((1+(NU7))^1)*((1+(NU8))^1)*((1+(NU9))^1))/((1+('DIVIDEND VALUATION'!$B$42+'DIVIDEND VALUATION'!$B$43))^9)+('DIVIDEND VALUATION'!$J$3*((1+(NU1))^1)*((1+(NU2))^1)*((1+(NU3))^1)*((1+(NU4))^1)*((1+(NU5))^1)*((1+(NU6))^1)*((1+(NU7))^1)*((1+(NU8))^1)*((1+(NU9))^1)*((1+(NU10))^1))/((1+('DIVIDEND VALUATION'!$B$42+'DIVIDEND VALUATION'!$B$43))^10)+('DIVIDEND VALUATION'!$J$3*((1+(NU1))^1)*((1+(NU2))^1)*((1+(NU3))^1)*((1+(NU4))^1)*((1+(NU5))^1)*((1+(NU6))^1)*((1+(NU7))^1)*((1+(NU8))^1)*((1+(NU9))^1)*((1+(NU10))^1)*((1+(NU11))^1))/((1+('DIVIDEND VALUATION'!$B$42+'DIVIDEND VALUATION'!$B$43))^11)+('DIVIDEND VALUATION'!$J$3*((1+(NU1))^1)*((1+(NU2))^1)*((1+(NU3))^1)*((1+(NU4))^1)*((1+(NU5))^1)*((1+(NU6))^1)*((1+(NU7))^1)*((1+(NU8))^1)*((1+(NU9))^1)*((1+(NU10))^1)*((1+(NU11))^1)*((1+(NU12))^1))/((1+('DIVIDEND VALUATION'!$B$42+'DIVIDEND VALUATION'!$B$43))^12)+('DIVIDEND VALUATION'!$J$3*((1+(NU1))^1)*((1+(NU2))^1)*((1+(NU3))^1)*((1+(NU4))^1)*((1+(NU5))^1)*((1+(NU6))^1)*((1+(NU7))^1)*((1+(NU8))^1)*((1+(NU9))^1)*((1+(NU10))^1)*((1+(NU11))^1)*((1+(NU12))^1)*((1+(NU13))^1))/((1+('DIVIDEND VALUATION'!$B$42+'DIVIDEND VALUATION'!$B$43))^13)+('DIVIDEND VALUATION'!$J$3*((1+(NU1))^1)*((1+(NU2))^1)*((1+(NU3))^1)*((1+(NU4))^1)*((1+(NU5))^1)*((1+(NU6))^1)*((1+(NU7))^1)*((1+(NU8))^1)*((1+(NU9))^1)*((1+(NU10))^1)*((1+(NU11))^1)*((1+(NU12))^1)*((1+(NU13))^1)*((1+(NU14))^1))/((1+('DIVIDEND VALUATION'!$B$42+'DIVIDEND VALUATION'!$B$43))^14)+('DIVIDEND VALUATION'!$J$3*((1+(NU1))^1)*((1+(NU2))^1)*((1+(NU3))^1)*((1+(NU4))^1)*((1+(NU5))^1)*((1+(NU6))^1)*((1+(NU7))^1)*((1+(NU8))^1)*((1+(NU9))^1)*((1+(NU10))^1)*((1+(NU11))^1)*((1+(NU12))^1)*((1+(NU13))^1)*((1+(NU14))^1)*((1+(NU15))^1))/((1+('DIVIDEND VALUATION'!$B$42+'DIVIDEND VALUATION'!$B$43))^15)+(('DIVIDEND VALUATION'!$J$3*((1+(NU1))^1)*((1+(NU2))^1)*((1+(NU3))^1)*((1+(NU4))^1)*((1+(NU5))^1)*((1+(NU6))^1)*((1+(NU7))^1)*((1+(NU8))^1)*((1+(NU9))^1)*((1+(NU10))^1)*((1+(NU11))^1)*((1+(NU12))^1)*((1+(NU13))^1)*((1+(NU14))^1)*((1+(NU15))^1))/((1+('DIVIDEND VALUATION'!$B$42+'DIVIDEND VALUATION'!$B$43))^15)/('DIVIDEND VALUATION'!$B$42-'DIVIDEND VALUATION'!$B$43)))))</f>
        <v>38.864830152365599</v>
      </c>
      <c r="NV16" s="32">
        <f ca="1">SUM(((('DIVIDEND VALUATION'!$J$3*((1+(NV1))^1))/((1+('DIVIDEND VALUATION'!$B$42+'DIVIDEND VALUATION'!$B$43))^1)+('DIVIDEND VALUATION'!$J$3*((1+(NV1))^1)*((1+(NV2))^1))/((1+('DIVIDEND VALUATION'!$B$42+'DIVIDEND VALUATION'!$B$43))^2)+('DIVIDEND VALUATION'!$J$3*((1+(NV1))^1)*((1+(NV2))^1)*((1+(NV3))^1))/((1+('DIVIDEND VALUATION'!$B$42+'DIVIDEND VALUATION'!$B$43))^3)+('DIVIDEND VALUATION'!$J$3*((1+(NV1))^1)*((1+(NV2))^1)*((1+(NV3))^1)*((1+(NV4))^1))/((1+('DIVIDEND VALUATION'!$B$42+'DIVIDEND VALUATION'!$B$43))^4)+('DIVIDEND VALUATION'!$J$3*((1+(NV1))^1)*((1+(NV2))^1)*((1+(NV3))^1)*((1+(NV4))^1)*((1+(NV5))^1))/((1+('DIVIDEND VALUATION'!$B$42+'DIVIDEND VALUATION'!$B$43))^5)+('DIVIDEND VALUATION'!$J$3*((1+(NV1))^1)*((1+(NV2))^1)*((1+(NV3))^1)*((1+(NV4))^1)*((1+(NV5))^1)*((1+(NV6))^1))/((1+('DIVIDEND VALUATION'!$B$42+'DIVIDEND VALUATION'!$B$43))^6)+('DIVIDEND VALUATION'!$J$3*((1+(NV1))^1)*((1+(NV2))^1)*((1+(NV3))^1)*((1+(NV4))^1)*((1+(NV5))^1)*((1+(NV6))^1)*((1+(NV7))^1))/((1+('DIVIDEND VALUATION'!$B$42+'DIVIDEND VALUATION'!$B$43))^7)+('DIVIDEND VALUATION'!$J$3*((1+(NV1))^1)*((1+(NV2))^1)*((1+(NV3))^1)*((1+(NV4))^1)*((1+(NV5))^1)*((1+(NV6))^1)*((1+(NV7))^1)*((1+(NV8))^1))/((1+('DIVIDEND VALUATION'!$B$42+'DIVIDEND VALUATION'!$B$43))^8)+('DIVIDEND VALUATION'!$J$3*((1+(NV1))^1)*((1+(NV2))^1)*((1+(NV3))^1)*((1+(NV4))^1)*((1+(NV5))^1)*((1+(NV6))^1)*((1+(NV7))^1)*((1+(NV8))^1)*((1+(NV9))^1))/((1+('DIVIDEND VALUATION'!$B$42+'DIVIDEND VALUATION'!$B$43))^9)+('DIVIDEND VALUATION'!$J$3*((1+(NV1))^1)*((1+(NV2))^1)*((1+(NV3))^1)*((1+(NV4))^1)*((1+(NV5))^1)*((1+(NV6))^1)*((1+(NV7))^1)*((1+(NV8))^1)*((1+(NV9))^1)*((1+(NV10))^1))/((1+('DIVIDEND VALUATION'!$B$42+'DIVIDEND VALUATION'!$B$43))^10)+('DIVIDEND VALUATION'!$J$3*((1+(NV1))^1)*((1+(NV2))^1)*((1+(NV3))^1)*((1+(NV4))^1)*((1+(NV5))^1)*((1+(NV6))^1)*((1+(NV7))^1)*((1+(NV8))^1)*((1+(NV9))^1)*((1+(NV10))^1)*((1+(NV11))^1))/((1+('DIVIDEND VALUATION'!$B$42+'DIVIDEND VALUATION'!$B$43))^11)+('DIVIDEND VALUATION'!$J$3*((1+(NV1))^1)*((1+(NV2))^1)*((1+(NV3))^1)*((1+(NV4))^1)*((1+(NV5))^1)*((1+(NV6))^1)*((1+(NV7))^1)*((1+(NV8))^1)*((1+(NV9))^1)*((1+(NV10))^1)*((1+(NV11))^1)*((1+(NV12))^1))/((1+('DIVIDEND VALUATION'!$B$42+'DIVIDEND VALUATION'!$B$43))^12)+('DIVIDEND VALUATION'!$J$3*((1+(NV1))^1)*((1+(NV2))^1)*((1+(NV3))^1)*((1+(NV4))^1)*((1+(NV5))^1)*((1+(NV6))^1)*((1+(NV7))^1)*((1+(NV8))^1)*((1+(NV9))^1)*((1+(NV10))^1)*((1+(NV11))^1)*((1+(NV12))^1)*((1+(NV13))^1))/((1+('DIVIDEND VALUATION'!$B$42+'DIVIDEND VALUATION'!$B$43))^13)+('DIVIDEND VALUATION'!$J$3*((1+(NV1))^1)*((1+(NV2))^1)*((1+(NV3))^1)*((1+(NV4))^1)*((1+(NV5))^1)*((1+(NV6))^1)*((1+(NV7))^1)*((1+(NV8))^1)*((1+(NV9))^1)*((1+(NV10))^1)*((1+(NV11))^1)*((1+(NV12))^1)*((1+(NV13))^1)*((1+(NV14))^1))/((1+('DIVIDEND VALUATION'!$B$42+'DIVIDEND VALUATION'!$B$43))^14)+('DIVIDEND VALUATION'!$J$3*((1+(NV1))^1)*((1+(NV2))^1)*((1+(NV3))^1)*((1+(NV4))^1)*((1+(NV5))^1)*((1+(NV6))^1)*((1+(NV7))^1)*((1+(NV8))^1)*((1+(NV9))^1)*((1+(NV10))^1)*((1+(NV11))^1)*((1+(NV12))^1)*((1+(NV13))^1)*((1+(NV14))^1)*((1+(NV15))^1))/((1+('DIVIDEND VALUATION'!$B$42+'DIVIDEND VALUATION'!$B$43))^15)+(('DIVIDEND VALUATION'!$J$3*((1+(NV1))^1)*((1+(NV2))^1)*((1+(NV3))^1)*((1+(NV4))^1)*((1+(NV5))^1)*((1+(NV6))^1)*((1+(NV7))^1)*((1+(NV8))^1)*((1+(NV9))^1)*((1+(NV10))^1)*((1+(NV11))^1)*((1+(NV12))^1)*((1+(NV13))^1)*((1+(NV14))^1)*((1+(NV15))^1))/((1+('DIVIDEND VALUATION'!$B$42+'DIVIDEND VALUATION'!$B$43))^15)/('DIVIDEND VALUATION'!$B$42-'DIVIDEND VALUATION'!$B$43)))))</f>
        <v>34.081194536780266</v>
      </c>
      <c r="NW16" s="32">
        <f ca="1">SUM(((('DIVIDEND VALUATION'!$J$3*((1+(NW1))^1))/((1+('DIVIDEND VALUATION'!$B$42+'DIVIDEND VALUATION'!$B$43))^1)+('DIVIDEND VALUATION'!$J$3*((1+(NW1))^1)*((1+(NW2))^1))/((1+('DIVIDEND VALUATION'!$B$42+'DIVIDEND VALUATION'!$B$43))^2)+('DIVIDEND VALUATION'!$J$3*((1+(NW1))^1)*((1+(NW2))^1)*((1+(NW3))^1))/((1+('DIVIDEND VALUATION'!$B$42+'DIVIDEND VALUATION'!$B$43))^3)+('DIVIDEND VALUATION'!$J$3*((1+(NW1))^1)*((1+(NW2))^1)*((1+(NW3))^1)*((1+(NW4))^1))/((1+('DIVIDEND VALUATION'!$B$42+'DIVIDEND VALUATION'!$B$43))^4)+('DIVIDEND VALUATION'!$J$3*((1+(NW1))^1)*((1+(NW2))^1)*((1+(NW3))^1)*((1+(NW4))^1)*((1+(NW5))^1))/((1+('DIVIDEND VALUATION'!$B$42+'DIVIDEND VALUATION'!$B$43))^5)+('DIVIDEND VALUATION'!$J$3*((1+(NW1))^1)*((1+(NW2))^1)*((1+(NW3))^1)*((1+(NW4))^1)*((1+(NW5))^1)*((1+(NW6))^1))/((1+('DIVIDEND VALUATION'!$B$42+'DIVIDEND VALUATION'!$B$43))^6)+('DIVIDEND VALUATION'!$J$3*((1+(NW1))^1)*((1+(NW2))^1)*((1+(NW3))^1)*((1+(NW4))^1)*((1+(NW5))^1)*((1+(NW6))^1)*((1+(NW7))^1))/((1+('DIVIDEND VALUATION'!$B$42+'DIVIDEND VALUATION'!$B$43))^7)+('DIVIDEND VALUATION'!$J$3*((1+(NW1))^1)*((1+(NW2))^1)*((1+(NW3))^1)*((1+(NW4))^1)*((1+(NW5))^1)*((1+(NW6))^1)*((1+(NW7))^1)*((1+(NW8))^1))/((1+('DIVIDEND VALUATION'!$B$42+'DIVIDEND VALUATION'!$B$43))^8)+('DIVIDEND VALUATION'!$J$3*((1+(NW1))^1)*((1+(NW2))^1)*((1+(NW3))^1)*((1+(NW4))^1)*((1+(NW5))^1)*((1+(NW6))^1)*((1+(NW7))^1)*((1+(NW8))^1)*((1+(NW9))^1))/((1+('DIVIDEND VALUATION'!$B$42+'DIVIDEND VALUATION'!$B$43))^9)+('DIVIDEND VALUATION'!$J$3*((1+(NW1))^1)*((1+(NW2))^1)*((1+(NW3))^1)*((1+(NW4))^1)*((1+(NW5))^1)*((1+(NW6))^1)*((1+(NW7))^1)*((1+(NW8))^1)*((1+(NW9))^1)*((1+(NW10))^1))/((1+('DIVIDEND VALUATION'!$B$42+'DIVIDEND VALUATION'!$B$43))^10)+('DIVIDEND VALUATION'!$J$3*((1+(NW1))^1)*((1+(NW2))^1)*((1+(NW3))^1)*((1+(NW4))^1)*((1+(NW5))^1)*((1+(NW6))^1)*((1+(NW7))^1)*((1+(NW8))^1)*((1+(NW9))^1)*((1+(NW10))^1)*((1+(NW11))^1))/((1+('DIVIDEND VALUATION'!$B$42+'DIVIDEND VALUATION'!$B$43))^11)+('DIVIDEND VALUATION'!$J$3*((1+(NW1))^1)*((1+(NW2))^1)*((1+(NW3))^1)*((1+(NW4))^1)*((1+(NW5))^1)*((1+(NW6))^1)*((1+(NW7))^1)*((1+(NW8))^1)*((1+(NW9))^1)*((1+(NW10))^1)*((1+(NW11))^1)*((1+(NW12))^1))/((1+('DIVIDEND VALUATION'!$B$42+'DIVIDEND VALUATION'!$B$43))^12)+('DIVIDEND VALUATION'!$J$3*((1+(NW1))^1)*((1+(NW2))^1)*((1+(NW3))^1)*((1+(NW4))^1)*((1+(NW5))^1)*((1+(NW6))^1)*((1+(NW7))^1)*((1+(NW8))^1)*((1+(NW9))^1)*((1+(NW10))^1)*((1+(NW11))^1)*((1+(NW12))^1)*((1+(NW13))^1))/((1+('DIVIDEND VALUATION'!$B$42+'DIVIDEND VALUATION'!$B$43))^13)+('DIVIDEND VALUATION'!$J$3*((1+(NW1))^1)*((1+(NW2))^1)*((1+(NW3))^1)*((1+(NW4))^1)*((1+(NW5))^1)*((1+(NW6))^1)*((1+(NW7))^1)*((1+(NW8))^1)*((1+(NW9))^1)*((1+(NW10))^1)*((1+(NW11))^1)*((1+(NW12))^1)*((1+(NW13))^1)*((1+(NW14))^1))/((1+('DIVIDEND VALUATION'!$B$42+'DIVIDEND VALUATION'!$B$43))^14)+('DIVIDEND VALUATION'!$J$3*((1+(NW1))^1)*((1+(NW2))^1)*((1+(NW3))^1)*((1+(NW4))^1)*((1+(NW5))^1)*((1+(NW6))^1)*((1+(NW7))^1)*((1+(NW8))^1)*((1+(NW9))^1)*((1+(NW10))^1)*((1+(NW11))^1)*((1+(NW12))^1)*((1+(NW13))^1)*((1+(NW14))^1)*((1+(NW15))^1))/((1+('DIVIDEND VALUATION'!$B$42+'DIVIDEND VALUATION'!$B$43))^15)+(('DIVIDEND VALUATION'!$J$3*((1+(NW1))^1)*((1+(NW2))^1)*((1+(NW3))^1)*((1+(NW4))^1)*((1+(NW5))^1)*((1+(NW6))^1)*((1+(NW7))^1)*((1+(NW8))^1)*((1+(NW9))^1)*((1+(NW10))^1)*((1+(NW11))^1)*((1+(NW12))^1)*((1+(NW13))^1)*((1+(NW14))^1)*((1+(NW15))^1))/((1+('DIVIDEND VALUATION'!$B$42+'DIVIDEND VALUATION'!$B$43))^15)/('DIVIDEND VALUATION'!$B$42-'DIVIDEND VALUATION'!$B$43)))))</f>
        <v>29.164356187020694</v>
      </c>
      <c r="NX16" s="32">
        <f ca="1">SUM(((('DIVIDEND VALUATION'!$J$3*((1+(NX1))^1))/((1+('DIVIDEND VALUATION'!$B$42+'DIVIDEND VALUATION'!$B$43))^1)+('DIVIDEND VALUATION'!$J$3*((1+(NX1))^1)*((1+(NX2))^1))/((1+('DIVIDEND VALUATION'!$B$42+'DIVIDEND VALUATION'!$B$43))^2)+('DIVIDEND VALUATION'!$J$3*((1+(NX1))^1)*((1+(NX2))^1)*((1+(NX3))^1))/((1+('DIVIDEND VALUATION'!$B$42+'DIVIDEND VALUATION'!$B$43))^3)+('DIVIDEND VALUATION'!$J$3*((1+(NX1))^1)*((1+(NX2))^1)*((1+(NX3))^1)*((1+(NX4))^1))/((1+('DIVIDEND VALUATION'!$B$42+'DIVIDEND VALUATION'!$B$43))^4)+('DIVIDEND VALUATION'!$J$3*((1+(NX1))^1)*((1+(NX2))^1)*((1+(NX3))^1)*((1+(NX4))^1)*((1+(NX5))^1))/((1+('DIVIDEND VALUATION'!$B$42+'DIVIDEND VALUATION'!$B$43))^5)+('DIVIDEND VALUATION'!$J$3*((1+(NX1))^1)*((1+(NX2))^1)*((1+(NX3))^1)*((1+(NX4))^1)*((1+(NX5))^1)*((1+(NX6))^1))/((1+('DIVIDEND VALUATION'!$B$42+'DIVIDEND VALUATION'!$B$43))^6)+('DIVIDEND VALUATION'!$J$3*((1+(NX1))^1)*((1+(NX2))^1)*((1+(NX3))^1)*((1+(NX4))^1)*((1+(NX5))^1)*((1+(NX6))^1)*((1+(NX7))^1))/((1+('DIVIDEND VALUATION'!$B$42+'DIVIDEND VALUATION'!$B$43))^7)+('DIVIDEND VALUATION'!$J$3*((1+(NX1))^1)*((1+(NX2))^1)*((1+(NX3))^1)*((1+(NX4))^1)*((1+(NX5))^1)*((1+(NX6))^1)*((1+(NX7))^1)*((1+(NX8))^1))/((1+('DIVIDEND VALUATION'!$B$42+'DIVIDEND VALUATION'!$B$43))^8)+('DIVIDEND VALUATION'!$J$3*((1+(NX1))^1)*((1+(NX2))^1)*((1+(NX3))^1)*((1+(NX4))^1)*((1+(NX5))^1)*((1+(NX6))^1)*((1+(NX7))^1)*((1+(NX8))^1)*((1+(NX9))^1))/((1+('DIVIDEND VALUATION'!$B$42+'DIVIDEND VALUATION'!$B$43))^9)+('DIVIDEND VALUATION'!$J$3*((1+(NX1))^1)*((1+(NX2))^1)*((1+(NX3))^1)*((1+(NX4))^1)*((1+(NX5))^1)*((1+(NX6))^1)*((1+(NX7))^1)*((1+(NX8))^1)*((1+(NX9))^1)*((1+(NX10))^1))/((1+('DIVIDEND VALUATION'!$B$42+'DIVIDEND VALUATION'!$B$43))^10)+('DIVIDEND VALUATION'!$J$3*((1+(NX1))^1)*((1+(NX2))^1)*((1+(NX3))^1)*((1+(NX4))^1)*((1+(NX5))^1)*((1+(NX6))^1)*((1+(NX7))^1)*((1+(NX8))^1)*((1+(NX9))^1)*((1+(NX10))^1)*((1+(NX11))^1))/((1+('DIVIDEND VALUATION'!$B$42+'DIVIDEND VALUATION'!$B$43))^11)+('DIVIDEND VALUATION'!$J$3*((1+(NX1))^1)*((1+(NX2))^1)*((1+(NX3))^1)*((1+(NX4))^1)*((1+(NX5))^1)*((1+(NX6))^1)*((1+(NX7))^1)*((1+(NX8))^1)*((1+(NX9))^1)*((1+(NX10))^1)*((1+(NX11))^1)*((1+(NX12))^1))/((1+('DIVIDEND VALUATION'!$B$42+'DIVIDEND VALUATION'!$B$43))^12)+('DIVIDEND VALUATION'!$J$3*((1+(NX1))^1)*((1+(NX2))^1)*((1+(NX3))^1)*((1+(NX4))^1)*((1+(NX5))^1)*((1+(NX6))^1)*((1+(NX7))^1)*((1+(NX8))^1)*((1+(NX9))^1)*((1+(NX10))^1)*((1+(NX11))^1)*((1+(NX12))^1)*((1+(NX13))^1))/((1+('DIVIDEND VALUATION'!$B$42+'DIVIDEND VALUATION'!$B$43))^13)+('DIVIDEND VALUATION'!$J$3*((1+(NX1))^1)*((1+(NX2))^1)*((1+(NX3))^1)*((1+(NX4))^1)*((1+(NX5))^1)*((1+(NX6))^1)*((1+(NX7))^1)*((1+(NX8))^1)*((1+(NX9))^1)*((1+(NX10))^1)*((1+(NX11))^1)*((1+(NX12))^1)*((1+(NX13))^1)*((1+(NX14))^1))/((1+('DIVIDEND VALUATION'!$B$42+'DIVIDEND VALUATION'!$B$43))^14)+('DIVIDEND VALUATION'!$J$3*((1+(NX1))^1)*((1+(NX2))^1)*((1+(NX3))^1)*((1+(NX4))^1)*((1+(NX5))^1)*((1+(NX6))^1)*((1+(NX7))^1)*((1+(NX8))^1)*((1+(NX9))^1)*((1+(NX10))^1)*((1+(NX11))^1)*((1+(NX12))^1)*((1+(NX13))^1)*((1+(NX14))^1)*((1+(NX15))^1))/((1+('DIVIDEND VALUATION'!$B$42+'DIVIDEND VALUATION'!$B$43))^15)+(('DIVIDEND VALUATION'!$J$3*((1+(NX1))^1)*((1+(NX2))^1)*((1+(NX3))^1)*((1+(NX4))^1)*((1+(NX5))^1)*((1+(NX6))^1)*((1+(NX7))^1)*((1+(NX8))^1)*((1+(NX9))^1)*((1+(NX10))^1)*((1+(NX11))^1)*((1+(NX12))^1)*((1+(NX13))^1)*((1+(NX14))^1)*((1+(NX15))^1))/((1+('DIVIDEND VALUATION'!$B$42+'DIVIDEND VALUATION'!$B$43))^15)/('DIVIDEND VALUATION'!$B$42-'DIVIDEND VALUATION'!$B$43)))))</f>
        <v>61.999848202775645</v>
      </c>
      <c r="NY16" s="32">
        <f ca="1">SUM(((('DIVIDEND VALUATION'!$J$3*((1+(NY1))^1))/((1+('DIVIDEND VALUATION'!$B$42+'DIVIDEND VALUATION'!$B$43))^1)+('DIVIDEND VALUATION'!$J$3*((1+(NY1))^1)*((1+(NY2))^1))/((1+('DIVIDEND VALUATION'!$B$42+'DIVIDEND VALUATION'!$B$43))^2)+('DIVIDEND VALUATION'!$J$3*((1+(NY1))^1)*((1+(NY2))^1)*((1+(NY3))^1))/((1+('DIVIDEND VALUATION'!$B$42+'DIVIDEND VALUATION'!$B$43))^3)+('DIVIDEND VALUATION'!$J$3*((1+(NY1))^1)*((1+(NY2))^1)*((1+(NY3))^1)*((1+(NY4))^1))/((1+('DIVIDEND VALUATION'!$B$42+'DIVIDEND VALUATION'!$B$43))^4)+('DIVIDEND VALUATION'!$J$3*((1+(NY1))^1)*((1+(NY2))^1)*((1+(NY3))^1)*((1+(NY4))^1)*((1+(NY5))^1))/((1+('DIVIDEND VALUATION'!$B$42+'DIVIDEND VALUATION'!$B$43))^5)+('DIVIDEND VALUATION'!$J$3*((1+(NY1))^1)*((1+(NY2))^1)*((1+(NY3))^1)*((1+(NY4))^1)*((1+(NY5))^1)*((1+(NY6))^1))/((1+('DIVIDEND VALUATION'!$B$42+'DIVIDEND VALUATION'!$B$43))^6)+('DIVIDEND VALUATION'!$J$3*((1+(NY1))^1)*((1+(NY2))^1)*((1+(NY3))^1)*((1+(NY4))^1)*((1+(NY5))^1)*((1+(NY6))^1)*((1+(NY7))^1))/((1+('DIVIDEND VALUATION'!$B$42+'DIVIDEND VALUATION'!$B$43))^7)+('DIVIDEND VALUATION'!$J$3*((1+(NY1))^1)*((1+(NY2))^1)*((1+(NY3))^1)*((1+(NY4))^1)*((1+(NY5))^1)*((1+(NY6))^1)*((1+(NY7))^1)*((1+(NY8))^1))/((1+('DIVIDEND VALUATION'!$B$42+'DIVIDEND VALUATION'!$B$43))^8)+('DIVIDEND VALUATION'!$J$3*((1+(NY1))^1)*((1+(NY2))^1)*((1+(NY3))^1)*((1+(NY4))^1)*((1+(NY5))^1)*((1+(NY6))^1)*((1+(NY7))^1)*((1+(NY8))^1)*((1+(NY9))^1))/((1+('DIVIDEND VALUATION'!$B$42+'DIVIDEND VALUATION'!$B$43))^9)+('DIVIDEND VALUATION'!$J$3*((1+(NY1))^1)*((1+(NY2))^1)*((1+(NY3))^1)*((1+(NY4))^1)*((1+(NY5))^1)*((1+(NY6))^1)*((1+(NY7))^1)*((1+(NY8))^1)*((1+(NY9))^1)*((1+(NY10))^1))/((1+('DIVIDEND VALUATION'!$B$42+'DIVIDEND VALUATION'!$B$43))^10)+('DIVIDEND VALUATION'!$J$3*((1+(NY1))^1)*((1+(NY2))^1)*((1+(NY3))^1)*((1+(NY4))^1)*((1+(NY5))^1)*((1+(NY6))^1)*((1+(NY7))^1)*((1+(NY8))^1)*((1+(NY9))^1)*((1+(NY10))^1)*((1+(NY11))^1))/((1+('DIVIDEND VALUATION'!$B$42+'DIVIDEND VALUATION'!$B$43))^11)+('DIVIDEND VALUATION'!$J$3*((1+(NY1))^1)*((1+(NY2))^1)*((1+(NY3))^1)*((1+(NY4))^1)*((1+(NY5))^1)*((1+(NY6))^1)*((1+(NY7))^1)*((1+(NY8))^1)*((1+(NY9))^1)*((1+(NY10))^1)*((1+(NY11))^1)*((1+(NY12))^1))/((1+('DIVIDEND VALUATION'!$B$42+'DIVIDEND VALUATION'!$B$43))^12)+('DIVIDEND VALUATION'!$J$3*((1+(NY1))^1)*((1+(NY2))^1)*((1+(NY3))^1)*((1+(NY4))^1)*((1+(NY5))^1)*((1+(NY6))^1)*((1+(NY7))^1)*((1+(NY8))^1)*((1+(NY9))^1)*((1+(NY10))^1)*((1+(NY11))^1)*((1+(NY12))^1)*((1+(NY13))^1))/((1+('DIVIDEND VALUATION'!$B$42+'DIVIDEND VALUATION'!$B$43))^13)+('DIVIDEND VALUATION'!$J$3*((1+(NY1))^1)*((1+(NY2))^1)*((1+(NY3))^1)*((1+(NY4))^1)*((1+(NY5))^1)*((1+(NY6))^1)*((1+(NY7))^1)*((1+(NY8))^1)*((1+(NY9))^1)*((1+(NY10))^1)*((1+(NY11))^1)*((1+(NY12))^1)*((1+(NY13))^1)*((1+(NY14))^1))/((1+('DIVIDEND VALUATION'!$B$42+'DIVIDEND VALUATION'!$B$43))^14)+('DIVIDEND VALUATION'!$J$3*((1+(NY1))^1)*((1+(NY2))^1)*((1+(NY3))^1)*((1+(NY4))^1)*((1+(NY5))^1)*((1+(NY6))^1)*((1+(NY7))^1)*((1+(NY8))^1)*((1+(NY9))^1)*((1+(NY10))^1)*((1+(NY11))^1)*((1+(NY12))^1)*((1+(NY13))^1)*((1+(NY14))^1)*((1+(NY15))^1))/((1+('DIVIDEND VALUATION'!$B$42+'DIVIDEND VALUATION'!$B$43))^15)+(('DIVIDEND VALUATION'!$J$3*((1+(NY1))^1)*((1+(NY2))^1)*((1+(NY3))^1)*((1+(NY4))^1)*((1+(NY5))^1)*((1+(NY6))^1)*((1+(NY7))^1)*((1+(NY8))^1)*((1+(NY9))^1)*((1+(NY10))^1)*((1+(NY11))^1)*((1+(NY12))^1)*((1+(NY13))^1)*((1+(NY14))^1)*((1+(NY15))^1))/((1+('DIVIDEND VALUATION'!$B$42+'DIVIDEND VALUATION'!$B$43))^15)/('DIVIDEND VALUATION'!$B$42-'DIVIDEND VALUATION'!$B$43)))))</f>
        <v>42.454175887805029</v>
      </c>
      <c r="NZ16" s="32">
        <f ca="1">SUM(((('DIVIDEND VALUATION'!$J$3*((1+(NZ1))^1))/((1+('DIVIDEND VALUATION'!$B$42+'DIVIDEND VALUATION'!$B$43))^1)+('DIVIDEND VALUATION'!$J$3*((1+(NZ1))^1)*((1+(NZ2))^1))/((1+('DIVIDEND VALUATION'!$B$42+'DIVIDEND VALUATION'!$B$43))^2)+('DIVIDEND VALUATION'!$J$3*((1+(NZ1))^1)*((1+(NZ2))^1)*((1+(NZ3))^1))/((1+('DIVIDEND VALUATION'!$B$42+'DIVIDEND VALUATION'!$B$43))^3)+('DIVIDEND VALUATION'!$J$3*((1+(NZ1))^1)*((1+(NZ2))^1)*((1+(NZ3))^1)*((1+(NZ4))^1))/((1+('DIVIDEND VALUATION'!$B$42+'DIVIDEND VALUATION'!$B$43))^4)+('DIVIDEND VALUATION'!$J$3*((1+(NZ1))^1)*((1+(NZ2))^1)*((1+(NZ3))^1)*((1+(NZ4))^1)*((1+(NZ5))^1))/((1+('DIVIDEND VALUATION'!$B$42+'DIVIDEND VALUATION'!$B$43))^5)+('DIVIDEND VALUATION'!$J$3*((1+(NZ1))^1)*((1+(NZ2))^1)*((1+(NZ3))^1)*((1+(NZ4))^1)*((1+(NZ5))^1)*((1+(NZ6))^1))/((1+('DIVIDEND VALUATION'!$B$42+'DIVIDEND VALUATION'!$B$43))^6)+('DIVIDEND VALUATION'!$J$3*((1+(NZ1))^1)*((1+(NZ2))^1)*((1+(NZ3))^1)*((1+(NZ4))^1)*((1+(NZ5))^1)*((1+(NZ6))^1)*((1+(NZ7))^1))/((1+('DIVIDEND VALUATION'!$B$42+'DIVIDEND VALUATION'!$B$43))^7)+('DIVIDEND VALUATION'!$J$3*((1+(NZ1))^1)*((1+(NZ2))^1)*((1+(NZ3))^1)*((1+(NZ4))^1)*((1+(NZ5))^1)*((1+(NZ6))^1)*((1+(NZ7))^1)*((1+(NZ8))^1))/((1+('DIVIDEND VALUATION'!$B$42+'DIVIDEND VALUATION'!$B$43))^8)+('DIVIDEND VALUATION'!$J$3*((1+(NZ1))^1)*((1+(NZ2))^1)*((1+(NZ3))^1)*((1+(NZ4))^1)*((1+(NZ5))^1)*((1+(NZ6))^1)*((1+(NZ7))^1)*((1+(NZ8))^1)*((1+(NZ9))^1))/((1+('DIVIDEND VALUATION'!$B$42+'DIVIDEND VALUATION'!$B$43))^9)+('DIVIDEND VALUATION'!$J$3*((1+(NZ1))^1)*((1+(NZ2))^1)*((1+(NZ3))^1)*((1+(NZ4))^1)*((1+(NZ5))^1)*((1+(NZ6))^1)*((1+(NZ7))^1)*((1+(NZ8))^1)*((1+(NZ9))^1)*((1+(NZ10))^1))/((1+('DIVIDEND VALUATION'!$B$42+'DIVIDEND VALUATION'!$B$43))^10)+('DIVIDEND VALUATION'!$J$3*((1+(NZ1))^1)*((1+(NZ2))^1)*((1+(NZ3))^1)*((1+(NZ4))^1)*((1+(NZ5))^1)*((1+(NZ6))^1)*((1+(NZ7))^1)*((1+(NZ8))^1)*((1+(NZ9))^1)*((1+(NZ10))^1)*((1+(NZ11))^1))/((1+('DIVIDEND VALUATION'!$B$42+'DIVIDEND VALUATION'!$B$43))^11)+('DIVIDEND VALUATION'!$J$3*((1+(NZ1))^1)*((1+(NZ2))^1)*((1+(NZ3))^1)*((1+(NZ4))^1)*((1+(NZ5))^1)*((1+(NZ6))^1)*((1+(NZ7))^1)*((1+(NZ8))^1)*((1+(NZ9))^1)*((1+(NZ10))^1)*((1+(NZ11))^1)*((1+(NZ12))^1))/((1+('DIVIDEND VALUATION'!$B$42+'DIVIDEND VALUATION'!$B$43))^12)+('DIVIDEND VALUATION'!$J$3*((1+(NZ1))^1)*((1+(NZ2))^1)*((1+(NZ3))^1)*((1+(NZ4))^1)*((1+(NZ5))^1)*((1+(NZ6))^1)*((1+(NZ7))^1)*((1+(NZ8))^1)*((1+(NZ9))^1)*((1+(NZ10))^1)*((1+(NZ11))^1)*((1+(NZ12))^1)*((1+(NZ13))^1))/((1+('DIVIDEND VALUATION'!$B$42+'DIVIDEND VALUATION'!$B$43))^13)+('DIVIDEND VALUATION'!$J$3*((1+(NZ1))^1)*((1+(NZ2))^1)*((1+(NZ3))^1)*((1+(NZ4))^1)*((1+(NZ5))^1)*((1+(NZ6))^1)*((1+(NZ7))^1)*((1+(NZ8))^1)*((1+(NZ9))^1)*((1+(NZ10))^1)*((1+(NZ11))^1)*((1+(NZ12))^1)*((1+(NZ13))^1)*((1+(NZ14))^1))/((1+('DIVIDEND VALUATION'!$B$42+'DIVIDEND VALUATION'!$B$43))^14)+('DIVIDEND VALUATION'!$J$3*((1+(NZ1))^1)*((1+(NZ2))^1)*((1+(NZ3))^1)*((1+(NZ4))^1)*((1+(NZ5))^1)*((1+(NZ6))^1)*((1+(NZ7))^1)*((1+(NZ8))^1)*((1+(NZ9))^1)*((1+(NZ10))^1)*((1+(NZ11))^1)*((1+(NZ12))^1)*((1+(NZ13))^1)*((1+(NZ14))^1)*((1+(NZ15))^1))/((1+('DIVIDEND VALUATION'!$B$42+'DIVIDEND VALUATION'!$B$43))^15)+(('DIVIDEND VALUATION'!$J$3*((1+(NZ1))^1)*((1+(NZ2))^1)*((1+(NZ3))^1)*((1+(NZ4))^1)*((1+(NZ5))^1)*((1+(NZ6))^1)*((1+(NZ7))^1)*((1+(NZ8))^1)*((1+(NZ9))^1)*((1+(NZ10))^1)*((1+(NZ11))^1)*((1+(NZ12))^1)*((1+(NZ13))^1)*((1+(NZ14))^1)*((1+(NZ15))^1))/((1+('DIVIDEND VALUATION'!$B$42+'DIVIDEND VALUATION'!$B$43))^15)/('DIVIDEND VALUATION'!$B$42-'DIVIDEND VALUATION'!$B$43)))))</f>
        <v>47.919952366294396</v>
      </c>
      <c r="OA16" s="32">
        <f ca="1">SUM(((('DIVIDEND VALUATION'!$J$3*((1+(OA1))^1))/((1+('DIVIDEND VALUATION'!$B$42+'DIVIDEND VALUATION'!$B$43))^1)+('DIVIDEND VALUATION'!$J$3*((1+(OA1))^1)*((1+(OA2))^1))/((1+('DIVIDEND VALUATION'!$B$42+'DIVIDEND VALUATION'!$B$43))^2)+('DIVIDEND VALUATION'!$J$3*((1+(OA1))^1)*((1+(OA2))^1)*((1+(OA3))^1))/((1+('DIVIDEND VALUATION'!$B$42+'DIVIDEND VALUATION'!$B$43))^3)+('DIVIDEND VALUATION'!$J$3*((1+(OA1))^1)*((1+(OA2))^1)*((1+(OA3))^1)*((1+(OA4))^1))/((1+('DIVIDEND VALUATION'!$B$42+'DIVIDEND VALUATION'!$B$43))^4)+('DIVIDEND VALUATION'!$J$3*((1+(OA1))^1)*((1+(OA2))^1)*((1+(OA3))^1)*((1+(OA4))^1)*((1+(OA5))^1))/((1+('DIVIDEND VALUATION'!$B$42+'DIVIDEND VALUATION'!$B$43))^5)+('DIVIDEND VALUATION'!$J$3*((1+(OA1))^1)*((1+(OA2))^1)*((1+(OA3))^1)*((1+(OA4))^1)*((1+(OA5))^1)*((1+(OA6))^1))/((1+('DIVIDEND VALUATION'!$B$42+'DIVIDEND VALUATION'!$B$43))^6)+('DIVIDEND VALUATION'!$J$3*((1+(OA1))^1)*((1+(OA2))^1)*((1+(OA3))^1)*((1+(OA4))^1)*((1+(OA5))^1)*((1+(OA6))^1)*((1+(OA7))^1))/((1+('DIVIDEND VALUATION'!$B$42+'DIVIDEND VALUATION'!$B$43))^7)+('DIVIDEND VALUATION'!$J$3*((1+(OA1))^1)*((1+(OA2))^1)*((1+(OA3))^1)*((1+(OA4))^1)*((1+(OA5))^1)*((1+(OA6))^1)*((1+(OA7))^1)*((1+(OA8))^1))/((1+('DIVIDEND VALUATION'!$B$42+'DIVIDEND VALUATION'!$B$43))^8)+('DIVIDEND VALUATION'!$J$3*((1+(OA1))^1)*((1+(OA2))^1)*((1+(OA3))^1)*((1+(OA4))^1)*((1+(OA5))^1)*((1+(OA6))^1)*((1+(OA7))^1)*((1+(OA8))^1)*((1+(OA9))^1))/((1+('DIVIDEND VALUATION'!$B$42+'DIVIDEND VALUATION'!$B$43))^9)+('DIVIDEND VALUATION'!$J$3*((1+(OA1))^1)*((1+(OA2))^1)*((1+(OA3))^1)*((1+(OA4))^1)*((1+(OA5))^1)*((1+(OA6))^1)*((1+(OA7))^1)*((1+(OA8))^1)*((1+(OA9))^1)*((1+(OA10))^1))/((1+('DIVIDEND VALUATION'!$B$42+'DIVIDEND VALUATION'!$B$43))^10)+('DIVIDEND VALUATION'!$J$3*((1+(OA1))^1)*((1+(OA2))^1)*((1+(OA3))^1)*((1+(OA4))^1)*((1+(OA5))^1)*((1+(OA6))^1)*((1+(OA7))^1)*((1+(OA8))^1)*((1+(OA9))^1)*((1+(OA10))^1)*((1+(OA11))^1))/((1+('DIVIDEND VALUATION'!$B$42+'DIVIDEND VALUATION'!$B$43))^11)+('DIVIDEND VALUATION'!$J$3*((1+(OA1))^1)*((1+(OA2))^1)*((1+(OA3))^1)*((1+(OA4))^1)*((1+(OA5))^1)*((1+(OA6))^1)*((1+(OA7))^1)*((1+(OA8))^1)*((1+(OA9))^1)*((1+(OA10))^1)*((1+(OA11))^1)*((1+(OA12))^1))/((1+('DIVIDEND VALUATION'!$B$42+'DIVIDEND VALUATION'!$B$43))^12)+('DIVIDEND VALUATION'!$J$3*((1+(OA1))^1)*((1+(OA2))^1)*((1+(OA3))^1)*((1+(OA4))^1)*((1+(OA5))^1)*((1+(OA6))^1)*((1+(OA7))^1)*((1+(OA8))^1)*((1+(OA9))^1)*((1+(OA10))^1)*((1+(OA11))^1)*((1+(OA12))^1)*((1+(OA13))^1))/((1+('DIVIDEND VALUATION'!$B$42+'DIVIDEND VALUATION'!$B$43))^13)+('DIVIDEND VALUATION'!$J$3*((1+(OA1))^1)*((1+(OA2))^1)*((1+(OA3))^1)*((1+(OA4))^1)*((1+(OA5))^1)*((1+(OA6))^1)*((1+(OA7))^1)*((1+(OA8))^1)*((1+(OA9))^1)*((1+(OA10))^1)*((1+(OA11))^1)*((1+(OA12))^1)*((1+(OA13))^1)*((1+(OA14))^1))/((1+('DIVIDEND VALUATION'!$B$42+'DIVIDEND VALUATION'!$B$43))^14)+('DIVIDEND VALUATION'!$J$3*((1+(OA1))^1)*((1+(OA2))^1)*((1+(OA3))^1)*((1+(OA4))^1)*((1+(OA5))^1)*((1+(OA6))^1)*((1+(OA7))^1)*((1+(OA8))^1)*((1+(OA9))^1)*((1+(OA10))^1)*((1+(OA11))^1)*((1+(OA12))^1)*((1+(OA13))^1)*((1+(OA14))^1)*((1+(OA15))^1))/((1+('DIVIDEND VALUATION'!$B$42+'DIVIDEND VALUATION'!$B$43))^15)+(('DIVIDEND VALUATION'!$J$3*((1+(OA1))^1)*((1+(OA2))^1)*((1+(OA3))^1)*((1+(OA4))^1)*((1+(OA5))^1)*((1+(OA6))^1)*((1+(OA7))^1)*((1+(OA8))^1)*((1+(OA9))^1)*((1+(OA10))^1)*((1+(OA11))^1)*((1+(OA12))^1)*((1+(OA13))^1)*((1+(OA14))^1)*((1+(OA15))^1))/((1+('DIVIDEND VALUATION'!$B$42+'DIVIDEND VALUATION'!$B$43))^15)/('DIVIDEND VALUATION'!$B$42-'DIVIDEND VALUATION'!$B$43)))))</f>
        <v>29.021607419972987</v>
      </c>
      <c r="OB16" s="32">
        <f ca="1">SUM(((('DIVIDEND VALUATION'!$J$3*((1+(OB1))^1))/((1+('DIVIDEND VALUATION'!$B$42+'DIVIDEND VALUATION'!$B$43))^1)+('DIVIDEND VALUATION'!$J$3*((1+(OB1))^1)*((1+(OB2))^1))/((1+('DIVIDEND VALUATION'!$B$42+'DIVIDEND VALUATION'!$B$43))^2)+('DIVIDEND VALUATION'!$J$3*((1+(OB1))^1)*((1+(OB2))^1)*((1+(OB3))^1))/((1+('DIVIDEND VALUATION'!$B$42+'DIVIDEND VALUATION'!$B$43))^3)+('DIVIDEND VALUATION'!$J$3*((1+(OB1))^1)*((1+(OB2))^1)*((1+(OB3))^1)*((1+(OB4))^1))/((1+('DIVIDEND VALUATION'!$B$42+'DIVIDEND VALUATION'!$B$43))^4)+('DIVIDEND VALUATION'!$J$3*((1+(OB1))^1)*((1+(OB2))^1)*((1+(OB3))^1)*((1+(OB4))^1)*((1+(OB5))^1))/((1+('DIVIDEND VALUATION'!$B$42+'DIVIDEND VALUATION'!$B$43))^5)+('DIVIDEND VALUATION'!$J$3*((1+(OB1))^1)*((1+(OB2))^1)*((1+(OB3))^1)*((1+(OB4))^1)*((1+(OB5))^1)*((1+(OB6))^1))/((1+('DIVIDEND VALUATION'!$B$42+'DIVIDEND VALUATION'!$B$43))^6)+('DIVIDEND VALUATION'!$J$3*((1+(OB1))^1)*((1+(OB2))^1)*((1+(OB3))^1)*((1+(OB4))^1)*((1+(OB5))^1)*((1+(OB6))^1)*((1+(OB7))^1))/((1+('DIVIDEND VALUATION'!$B$42+'DIVIDEND VALUATION'!$B$43))^7)+('DIVIDEND VALUATION'!$J$3*((1+(OB1))^1)*((1+(OB2))^1)*((1+(OB3))^1)*((1+(OB4))^1)*((1+(OB5))^1)*((1+(OB6))^1)*((1+(OB7))^1)*((1+(OB8))^1))/((1+('DIVIDEND VALUATION'!$B$42+'DIVIDEND VALUATION'!$B$43))^8)+('DIVIDEND VALUATION'!$J$3*((1+(OB1))^1)*((1+(OB2))^1)*((1+(OB3))^1)*((1+(OB4))^1)*((1+(OB5))^1)*((1+(OB6))^1)*((1+(OB7))^1)*((1+(OB8))^1)*((1+(OB9))^1))/((1+('DIVIDEND VALUATION'!$B$42+'DIVIDEND VALUATION'!$B$43))^9)+('DIVIDEND VALUATION'!$J$3*((1+(OB1))^1)*((1+(OB2))^1)*((1+(OB3))^1)*((1+(OB4))^1)*((1+(OB5))^1)*((1+(OB6))^1)*((1+(OB7))^1)*((1+(OB8))^1)*((1+(OB9))^1)*((1+(OB10))^1))/((1+('DIVIDEND VALUATION'!$B$42+'DIVIDEND VALUATION'!$B$43))^10)+('DIVIDEND VALUATION'!$J$3*((1+(OB1))^1)*((1+(OB2))^1)*((1+(OB3))^1)*((1+(OB4))^1)*((1+(OB5))^1)*((1+(OB6))^1)*((1+(OB7))^1)*((1+(OB8))^1)*((1+(OB9))^1)*((1+(OB10))^1)*((1+(OB11))^1))/((1+('DIVIDEND VALUATION'!$B$42+'DIVIDEND VALUATION'!$B$43))^11)+('DIVIDEND VALUATION'!$J$3*((1+(OB1))^1)*((1+(OB2))^1)*((1+(OB3))^1)*((1+(OB4))^1)*((1+(OB5))^1)*((1+(OB6))^1)*((1+(OB7))^1)*((1+(OB8))^1)*((1+(OB9))^1)*((1+(OB10))^1)*((1+(OB11))^1)*((1+(OB12))^1))/((1+('DIVIDEND VALUATION'!$B$42+'DIVIDEND VALUATION'!$B$43))^12)+('DIVIDEND VALUATION'!$J$3*((1+(OB1))^1)*((1+(OB2))^1)*((1+(OB3))^1)*((1+(OB4))^1)*((1+(OB5))^1)*((1+(OB6))^1)*((1+(OB7))^1)*((1+(OB8))^1)*((1+(OB9))^1)*((1+(OB10))^1)*((1+(OB11))^1)*((1+(OB12))^1)*((1+(OB13))^1))/((1+('DIVIDEND VALUATION'!$B$42+'DIVIDEND VALUATION'!$B$43))^13)+('DIVIDEND VALUATION'!$J$3*((1+(OB1))^1)*((1+(OB2))^1)*((1+(OB3))^1)*((1+(OB4))^1)*((1+(OB5))^1)*((1+(OB6))^1)*((1+(OB7))^1)*((1+(OB8))^1)*((1+(OB9))^1)*((1+(OB10))^1)*((1+(OB11))^1)*((1+(OB12))^1)*((1+(OB13))^1)*((1+(OB14))^1))/((1+('DIVIDEND VALUATION'!$B$42+'DIVIDEND VALUATION'!$B$43))^14)+('DIVIDEND VALUATION'!$J$3*((1+(OB1))^1)*((1+(OB2))^1)*((1+(OB3))^1)*((1+(OB4))^1)*((1+(OB5))^1)*((1+(OB6))^1)*((1+(OB7))^1)*((1+(OB8))^1)*((1+(OB9))^1)*((1+(OB10))^1)*((1+(OB11))^1)*((1+(OB12))^1)*((1+(OB13))^1)*((1+(OB14))^1)*((1+(OB15))^1))/((1+('DIVIDEND VALUATION'!$B$42+'DIVIDEND VALUATION'!$B$43))^15)+(('DIVIDEND VALUATION'!$J$3*((1+(OB1))^1)*((1+(OB2))^1)*((1+(OB3))^1)*((1+(OB4))^1)*((1+(OB5))^1)*((1+(OB6))^1)*((1+(OB7))^1)*((1+(OB8))^1)*((1+(OB9))^1)*((1+(OB10))^1)*((1+(OB11))^1)*((1+(OB12))^1)*((1+(OB13))^1)*((1+(OB14))^1)*((1+(OB15))^1))/((1+('DIVIDEND VALUATION'!$B$42+'DIVIDEND VALUATION'!$B$43))^15)/('DIVIDEND VALUATION'!$B$42-'DIVIDEND VALUATION'!$B$43)))))</f>
        <v>42.766356168191578</v>
      </c>
      <c r="OC16" s="32">
        <f ca="1">SUM(((('DIVIDEND VALUATION'!$J$3*((1+(OC1))^1))/((1+('DIVIDEND VALUATION'!$B$42+'DIVIDEND VALUATION'!$B$43))^1)+('DIVIDEND VALUATION'!$J$3*((1+(OC1))^1)*((1+(OC2))^1))/((1+('DIVIDEND VALUATION'!$B$42+'DIVIDEND VALUATION'!$B$43))^2)+('DIVIDEND VALUATION'!$J$3*((1+(OC1))^1)*((1+(OC2))^1)*((1+(OC3))^1))/((1+('DIVIDEND VALUATION'!$B$42+'DIVIDEND VALUATION'!$B$43))^3)+('DIVIDEND VALUATION'!$J$3*((1+(OC1))^1)*((1+(OC2))^1)*((1+(OC3))^1)*((1+(OC4))^1))/((1+('DIVIDEND VALUATION'!$B$42+'DIVIDEND VALUATION'!$B$43))^4)+('DIVIDEND VALUATION'!$J$3*((1+(OC1))^1)*((1+(OC2))^1)*((1+(OC3))^1)*((1+(OC4))^1)*((1+(OC5))^1))/((1+('DIVIDEND VALUATION'!$B$42+'DIVIDEND VALUATION'!$B$43))^5)+('DIVIDEND VALUATION'!$J$3*((1+(OC1))^1)*((1+(OC2))^1)*((1+(OC3))^1)*((1+(OC4))^1)*((1+(OC5))^1)*((1+(OC6))^1))/((1+('DIVIDEND VALUATION'!$B$42+'DIVIDEND VALUATION'!$B$43))^6)+('DIVIDEND VALUATION'!$J$3*((1+(OC1))^1)*((1+(OC2))^1)*((1+(OC3))^1)*((1+(OC4))^1)*((1+(OC5))^1)*((1+(OC6))^1)*((1+(OC7))^1))/((1+('DIVIDEND VALUATION'!$B$42+'DIVIDEND VALUATION'!$B$43))^7)+('DIVIDEND VALUATION'!$J$3*((1+(OC1))^1)*((1+(OC2))^1)*((1+(OC3))^1)*((1+(OC4))^1)*((1+(OC5))^1)*((1+(OC6))^1)*((1+(OC7))^1)*((1+(OC8))^1))/((1+('DIVIDEND VALUATION'!$B$42+'DIVIDEND VALUATION'!$B$43))^8)+('DIVIDEND VALUATION'!$J$3*((1+(OC1))^1)*((1+(OC2))^1)*((1+(OC3))^1)*((1+(OC4))^1)*((1+(OC5))^1)*((1+(OC6))^1)*((1+(OC7))^1)*((1+(OC8))^1)*((1+(OC9))^1))/((1+('DIVIDEND VALUATION'!$B$42+'DIVIDEND VALUATION'!$B$43))^9)+('DIVIDEND VALUATION'!$J$3*((1+(OC1))^1)*((1+(OC2))^1)*((1+(OC3))^1)*((1+(OC4))^1)*((1+(OC5))^1)*((1+(OC6))^1)*((1+(OC7))^1)*((1+(OC8))^1)*((1+(OC9))^1)*((1+(OC10))^1))/((1+('DIVIDEND VALUATION'!$B$42+'DIVIDEND VALUATION'!$B$43))^10)+('DIVIDEND VALUATION'!$J$3*((1+(OC1))^1)*((1+(OC2))^1)*((1+(OC3))^1)*((1+(OC4))^1)*((1+(OC5))^1)*((1+(OC6))^1)*((1+(OC7))^1)*((1+(OC8))^1)*((1+(OC9))^1)*((1+(OC10))^1)*((1+(OC11))^1))/((1+('DIVIDEND VALUATION'!$B$42+'DIVIDEND VALUATION'!$B$43))^11)+('DIVIDEND VALUATION'!$J$3*((1+(OC1))^1)*((1+(OC2))^1)*((1+(OC3))^1)*((1+(OC4))^1)*((1+(OC5))^1)*((1+(OC6))^1)*((1+(OC7))^1)*((1+(OC8))^1)*((1+(OC9))^1)*((1+(OC10))^1)*((1+(OC11))^1)*((1+(OC12))^1))/((1+('DIVIDEND VALUATION'!$B$42+'DIVIDEND VALUATION'!$B$43))^12)+('DIVIDEND VALUATION'!$J$3*((1+(OC1))^1)*((1+(OC2))^1)*((1+(OC3))^1)*((1+(OC4))^1)*((1+(OC5))^1)*((1+(OC6))^1)*((1+(OC7))^1)*((1+(OC8))^1)*((1+(OC9))^1)*((1+(OC10))^1)*((1+(OC11))^1)*((1+(OC12))^1)*((1+(OC13))^1))/((1+('DIVIDEND VALUATION'!$B$42+'DIVIDEND VALUATION'!$B$43))^13)+('DIVIDEND VALUATION'!$J$3*((1+(OC1))^1)*((1+(OC2))^1)*((1+(OC3))^1)*((1+(OC4))^1)*((1+(OC5))^1)*((1+(OC6))^1)*((1+(OC7))^1)*((1+(OC8))^1)*((1+(OC9))^1)*((1+(OC10))^1)*((1+(OC11))^1)*((1+(OC12))^1)*((1+(OC13))^1)*((1+(OC14))^1))/((1+('DIVIDEND VALUATION'!$B$42+'DIVIDEND VALUATION'!$B$43))^14)+('DIVIDEND VALUATION'!$J$3*((1+(OC1))^1)*((1+(OC2))^1)*((1+(OC3))^1)*((1+(OC4))^1)*((1+(OC5))^1)*((1+(OC6))^1)*((1+(OC7))^1)*((1+(OC8))^1)*((1+(OC9))^1)*((1+(OC10))^1)*((1+(OC11))^1)*((1+(OC12))^1)*((1+(OC13))^1)*((1+(OC14))^1)*((1+(OC15))^1))/((1+('DIVIDEND VALUATION'!$B$42+'DIVIDEND VALUATION'!$B$43))^15)+(('DIVIDEND VALUATION'!$J$3*((1+(OC1))^1)*((1+(OC2))^1)*((1+(OC3))^1)*((1+(OC4))^1)*((1+(OC5))^1)*((1+(OC6))^1)*((1+(OC7))^1)*((1+(OC8))^1)*((1+(OC9))^1)*((1+(OC10))^1)*((1+(OC11))^1)*((1+(OC12))^1)*((1+(OC13))^1)*((1+(OC14))^1)*((1+(OC15))^1))/((1+('DIVIDEND VALUATION'!$B$42+'DIVIDEND VALUATION'!$B$43))^15)/('DIVIDEND VALUATION'!$B$42-'DIVIDEND VALUATION'!$B$43)))))</f>
        <v>40.221458570169915</v>
      </c>
      <c r="OD16" s="32">
        <f ca="1">SUM(((('DIVIDEND VALUATION'!$J$3*((1+(OD1))^1))/((1+('DIVIDEND VALUATION'!$B$42+'DIVIDEND VALUATION'!$B$43))^1)+('DIVIDEND VALUATION'!$J$3*((1+(OD1))^1)*((1+(OD2))^1))/((1+('DIVIDEND VALUATION'!$B$42+'DIVIDEND VALUATION'!$B$43))^2)+('DIVIDEND VALUATION'!$J$3*((1+(OD1))^1)*((1+(OD2))^1)*((1+(OD3))^1))/((1+('DIVIDEND VALUATION'!$B$42+'DIVIDEND VALUATION'!$B$43))^3)+('DIVIDEND VALUATION'!$J$3*((1+(OD1))^1)*((1+(OD2))^1)*((1+(OD3))^1)*((1+(OD4))^1))/((1+('DIVIDEND VALUATION'!$B$42+'DIVIDEND VALUATION'!$B$43))^4)+('DIVIDEND VALUATION'!$J$3*((1+(OD1))^1)*((1+(OD2))^1)*((1+(OD3))^1)*((1+(OD4))^1)*((1+(OD5))^1))/((1+('DIVIDEND VALUATION'!$B$42+'DIVIDEND VALUATION'!$B$43))^5)+('DIVIDEND VALUATION'!$J$3*((1+(OD1))^1)*((1+(OD2))^1)*((1+(OD3))^1)*((1+(OD4))^1)*((1+(OD5))^1)*((1+(OD6))^1))/((1+('DIVIDEND VALUATION'!$B$42+'DIVIDEND VALUATION'!$B$43))^6)+('DIVIDEND VALUATION'!$J$3*((1+(OD1))^1)*((1+(OD2))^1)*((1+(OD3))^1)*((1+(OD4))^1)*((1+(OD5))^1)*((1+(OD6))^1)*((1+(OD7))^1))/((1+('DIVIDEND VALUATION'!$B$42+'DIVIDEND VALUATION'!$B$43))^7)+('DIVIDEND VALUATION'!$J$3*((1+(OD1))^1)*((1+(OD2))^1)*((1+(OD3))^1)*((1+(OD4))^1)*((1+(OD5))^1)*((1+(OD6))^1)*((1+(OD7))^1)*((1+(OD8))^1))/((1+('DIVIDEND VALUATION'!$B$42+'DIVIDEND VALUATION'!$B$43))^8)+('DIVIDEND VALUATION'!$J$3*((1+(OD1))^1)*((1+(OD2))^1)*((1+(OD3))^1)*((1+(OD4))^1)*((1+(OD5))^1)*((1+(OD6))^1)*((1+(OD7))^1)*((1+(OD8))^1)*((1+(OD9))^1))/((1+('DIVIDEND VALUATION'!$B$42+'DIVIDEND VALUATION'!$B$43))^9)+('DIVIDEND VALUATION'!$J$3*((1+(OD1))^1)*((1+(OD2))^1)*((1+(OD3))^1)*((1+(OD4))^1)*((1+(OD5))^1)*((1+(OD6))^1)*((1+(OD7))^1)*((1+(OD8))^1)*((1+(OD9))^1)*((1+(OD10))^1))/((1+('DIVIDEND VALUATION'!$B$42+'DIVIDEND VALUATION'!$B$43))^10)+('DIVIDEND VALUATION'!$J$3*((1+(OD1))^1)*((1+(OD2))^1)*((1+(OD3))^1)*((1+(OD4))^1)*((1+(OD5))^1)*((1+(OD6))^1)*((1+(OD7))^1)*((1+(OD8))^1)*((1+(OD9))^1)*((1+(OD10))^1)*((1+(OD11))^1))/((1+('DIVIDEND VALUATION'!$B$42+'DIVIDEND VALUATION'!$B$43))^11)+('DIVIDEND VALUATION'!$J$3*((1+(OD1))^1)*((1+(OD2))^1)*((1+(OD3))^1)*((1+(OD4))^1)*((1+(OD5))^1)*((1+(OD6))^1)*((1+(OD7))^1)*((1+(OD8))^1)*((1+(OD9))^1)*((1+(OD10))^1)*((1+(OD11))^1)*((1+(OD12))^1))/((1+('DIVIDEND VALUATION'!$B$42+'DIVIDEND VALUATION'!$B$43))^12)+('DIVIDEND VALUATION'!$J$3*((1+(OD1))^1)*((1+(OD2))^1)*((1+(OD3))^1)*((1+(OD4))^1)*((1+(OD5))^1)*((1+(OD6))^1)*((1+(OD7))^1)*((1+(OD8))^1)*((1+(OD9))^1)*((1+(OD10))^1)*((1+(OD11))^1)*((1+(OD12))^1)*((1+(OD13))^1))/((1+('DIVIDEND VALUATION'!$B$42+'DIVIDEND VALUATION'!$B$43))^13)+('DIVIDEND VALUATION'!$J$3*((1+(OD1))^1)*((1+(OD2))^1)*((1+(OD3))^1)*((1+(OD4))^1)*((1+(OD5))^1)*((1+(OD6))^1)*((1+(OD7))^1)*((1+(OD8))^1)*((1+(OD9))^1)*((1+(OD10))^1)*((1+(OD11))^1)*((1+(OD12))^1)*((1+(OD13))^1)*((1+(OD14))^1))/((1+('DIVIDEND VALUATION'!$B$42+'DIVIDEND VALUATION'!$B$43))^14)+('DIVIDEND VALUATION'!$J$3*((1+(OD1))^1)*((1+(OD2))^1)*((1+(OD3))^1)*((1+(OD4))^1)*((1+(OD5))^1)*((1+(OD6))^1)*((1+(OD7))^1)*((1+(OD8))^1)*((1+(OD9))^1)*((1+(OD10))^1)*((1+(OD11))^1)*((1+(OD12))^1)*((1+(OD13))^1)*((1+(OD14))^1)*((1+(OD15))^1))/((1+('DIVIDEND VALUATION'!$B$42+'DIVIDEND VALUATION'!$B$43))^15)+(('DIVIDEND VALUATION'!$J$3*((1+(OD1))^1)*((1+(OD2))^1)*((1+(OD3))^1)*((1+(OD4))^1)*((1+(OD5))^1)*((1+(OD6))^1)*((1+(OD7))^1)*((1+(OD8))^1)*((1+(OD9))^1)*((1+(OD10))^1)*((1+(OD11))^1)*((1+(OD12))^1)*((1+(OD13))^1)*((1+(OD14))^1)*((1+(OD15))^1))/((1+('DIVIDEND VALUATION'!$B$42+'DIVIDEND VALUATION'!$B$43))^15)/('DIVIDEND VALUATION'!$B$42-'DIVIDEND VALUATION'!$B$43)))))</f>
        <v>29.398113413973967</v>
      </c>
      <c r="OE16" s="32">
        <f ca="1">SUM(((('DIVIDEND VALUATION'!$J$3*((1+(OE1))^1))/((1+('DIVIDEND VALUATION'!$B$42+'DIVIDEND VALUATION'!$B$43))^1)+('DIVIDEND VALUATION'!$J$3*((1+(OE1))^1)*((1+(OE2))^1))/((1+('DIVIDEND VALUATION'!$B$42+'DIVIDEND VALUATION'!$B$43))^2)+('DIVIDEND VALUATION'!$J$3*((1+(OE1))^1)*((1+(OE2))^1)*((1+(OE3))^1))/((1+('DIVIDEND VALUATION'!$B$42+'DIVIDEND VALUATION'!$B$43))^3)+('DIVIDEND VALUATION'!$J$3*((1+(OE1))^1)*((1+(OE2))^1)*((1+(OE3))^1)*((1+(OE4))^1))/((1+('DIVIDEND VALUATION'!$B$42+'DIVIDEND VALUATION'!$B$43))^4)+('DIVIDEND VALUATION'!$J$3*((1+(OE1))^1)*((1+(OE2))^1)*((1+(OE3))^1)*((1+(OE4))^1)*((1+(OE5))^1))/((1+('DIVIDEND VALUATION'!$B$42+'DIVIDEND VALUATION'!$B$43))^5)+('DIVIDEND VALUATION'!$J$3*((1+(OE1))^1)*((1+(OE2))^1)*((1+(OE3))^1)*((1+(OE4))^1)*((1+(OE5))^1)*((1+(OE6))^1))/((1+('DIVIDEND VALUATION'!$B$42+'DIVIDEND VALUATION'!$B$43))^6)+('DIVIDEND VALUATION'!$J$3*((1+(OE1))^1)*((1+(OE2))^1)*((1+(OE3))^1)*((1+(OE4))^1)*((1+(OE5))^1)*((1+(OE6))^1)*((1+(OE7))^1))/((1+('DIVIDEND VALUATION'!$B$42+'DIVIDEND VALUATION'!$B$43))^7)+('DIVIDEND VALUATION'!$J$3*((1+(OE1))^1)*((1+(OE2))^1)*((1+(OE3))^1)*((1+(OE4))^1)*((1+(OE5))^1)*((1+(OE6))^1)*((1+(OE7))^1)*((1+(OE8))^1))/((1+('DIVIDEND VALUATION'!$B$42+'DIVIDEND VALUATION'!$B$43))^8)+('DIVIDEND VALUATION'!$J$3*((1+(OE1))^1)*((1+(OE2))^1)*((1+(OE3))^1)*((1+(OE4))^1)*((1+(OE5))^1)*((1+(OE6))^1)*((1+(OE7))^1)*((1+(OE8))^1)*((1+(OE9))^1))/((1+('DIVIDEND VALUATION'!$B$42+'DIVIDEND VALUATION'!$B$43))^9)+('DIVIDEND VALUATION'!$J$3*((1+(OE1))^1)*((1+(OE2))^1)*((1+(OE3))^1)*((1+(OE4))^1)*((1+(OE5))^1)*((1+(OE6))^1)*((1+(OE7))^1)*((1+(OE8))^1)*((1+(OE9))^1)*((1+(OE10))^1))/((1+('DIVIDEND VALUATION'!$B$42+'DIVIDEND VALUATION'!$B$43))^10)+('DIVIDEND VALUATION'!$J$3*((1+(OE1))^1)*((1+(OE2))^1)*((1+(OE3))^1)*((1+(OE4))^1)*((1+(OE5))^1)*((1+(OE6))^1)*((1+(OE7))^1)*((1+(OE8))^1)*((1+(OE9))^1)*((1+(OE10))^1)*((1+(OE11))^1))/((1+('DIVIDEND VALUATION'!$B$42+'DIVIDEND VALUATION'!$B$43))^11)+('DIVIDEND VALUATION'!$J$3*((1+(OE1))^1)*((1+(OE2))^1)*((1+(OE3))^1)*((1+(OE4))^1)*((1+(OE5))^1)*((1+(OE6))^1)*((1+(OE7))^1)*((1+(OE8))^1)*((1+(OE9))^1)*((1+(OE10))^1)*((1+(OE11))^1)*((1+(OE12))^1))/((1+('DIVIDEND VALUATION'!$B$42+'DIVIDEND VALUATION'!$B$43))^12)+('DIVIDEND VALUATION'!$J$3*((1+(OE1))^1)*((1+(OE2))^1)*((1+(OE3))^1)*((1+(OE4))^1)*((1+(OE5))^1)*((1+(OE6))^1)*((1+(OE7))^1)*((1+(OE8))^1)*((1+(OE9))^1)*((1+(OE10))^1)*((1+(OE11))^1)*((1+(OE12))^1)*((1+(OE13))^1))/((1+('DIVIDEND VALUATION'!$B$42+'DIVIDEND VALUATION'!$B$43))^13)+('DIVIDEND VALUATION'!$J$3*((1+(OE1))^1)*((1+(OE2))^1)*((1+(OE3))^1)*((1+(OE4))^1)*((1+(OE5))^1)*((1+(OE6))^1)*((1+(OE7))^1)*((1+(OE8))^1)*((1+(OE9))^1)*((1+(OE10))^1)*((1+(OE11))^1)*((1+(OE12))^1)*((1+(OE13))^1)*((1+(OE14))^1))/((1+('DIVIDEND VALUATION'!$B$42+'DIVIDEND VALUATION'!$B$43))^14)+('DIVIDEND VALUATION'!$J$3*((1+(OE1))^1)*((1+(OE2))^1)*((1+(OE3))^1)*((1+(OE4))^1)*((1+(OE5))^1)*((1+(OE6))^1)*((1+(OE7))^1)*((1+(OE8))^1)*((1+(OE9))^1)*((1+(OE10))^1)*((1+(OE11))^1)*((1+(OE12))^1)*((1+(OE13))^1)*((1+(OE14))^1)*((1+(OE15))^1))/((1+('DIVIDEND VALUATION'!$B$42+'DIVIDEND VALUATION'!$B$43))^15)+(('DIVIDEND VALUATION'!$J$3*((1+(OE1))^1)*((1+(OE2))^1)*((1+(OE3))^1)*((1+(OE4))^1)*((1+(OE5))^1)*((1+(OE6))^1)*((1+(OE7))^1)*((1+(OE8))^1)*((1+(OE9))^1)*((1+(OE10))^1)*((1+(OE11))^1)*((1+(OE12))^1)*((1+(OE13))^1)*((1+(OE14))^1)*((1+(OE15))^1))/((1+('DIVIDEND VALUATION'!$B$42+'DIVIDEND VALUATION'!$B$43))^15)/('DIVIDEND VALUATION'!$B$42-'DIVIDEND VALUATION'!$B$43)))))</f>
        <v>47.725989163933221</v>
      </c>
      <c r="OF16" s="32">
        <f ca="1">SUM(((('DIVIDEND VALUATION'!$J$3*((1+(OF1))^1))/((1+('DIVIDEND VALUATION'!$B$42+'DIVIDEND VALUATION'!$B$43))^1)+('DIVIDEND VALUATION'!$J$3*((1+(OF1))^1)*((1+(OF2))^1))/((1+('DIVIDEND VALUATION'!$B$42+'DIVIDEND VALUATION'!$B$43))^2)+('DIVIDEND VALUATION'!$J$3*((1+(OF1))^1)*((1+(OF2))^1)*((1+(OF3))^1))/((1+('DIVIDEND VALUATION'!$B$42+'DIVIDEND VALUATION'!$B$43))^3)+('DIVIDEND VALUATION'!$J$3*((1+(OF1))^1)*((1+(OF2))^1)*((1+(OF3))^1)*((1+(OF4))^1))/((1+('DIVIDEND VALUATION'!$B$42+'DIVIDEND VALUATION'!$B$43))^4)+('DIVIDEND VALUATION'!$J$3*((1+(OF1))^1)*((1+(OF2))^1)*((1+(OF3))^1)*((1+(OF4))^1)*((1+(OF5))^1))/((1+('DIVIDEND VALUATION'!$B$42+'DIVIDEND VALUATION'!$B$43))^5)+('DIVIDEND VALUATION'!$J$3*((1+(OF1))^1)*((1+(OF2))^1)*((1+(OF3))^1)*((1+(OF4))^1)*((1+(OF5))^1)*((1+(OF6))^1))/((1+('DIVIDEND VALUATION'!$B$42+'DIVIDEND VALUATION'!$B$43))^6)+('DIVIDEND VALUATION'!$J$3*((1+(OF1))^1)*((1+(OF2))^1)*((1+(OF3))^1)*((1+(OF4))^1)*((1+(OF5))^1)*((1+(OF6))^1)*((1+(OF7))^1))/((1+('DIVIDEND VALUATION'!$B$42+'DIVIDEND VALUATION'!$B$43))^7)+('DIVIDEND VALUATION'!$J$3*((1+(OF1))^1)*((1+(OF2))^1)*((1+(OF3))^1)*((1+(OF4))^1)*((1+(OF5))^1)*((1+(OF6))^1)*((1+(OF7))^1)*((1+(OF8))^1))/((1+('DIVIDEND VALUATION'!$B$42+'DIVIDEND VALUATION'!$B$43))^8)+('DIVIDEND VALUATION'!$J$3*((1+(OF1))^1)*((1+(OF2))^1)*((1+(OF3))^1)*((1+(OF4))^1)*((1+(OF5))^1)*((1+(OF6))^1)*((1+(OF7))^1)*((1+(OF8))^1)*((1+(OF9))^1))/((1+('DIVIDEND VALUATION'!$B$42+'DIVIDEND VALUATION'!$B$43))^9)+('DIVIDEND VALUATION'!$J$3*((1+(OF1))^1)*((1+(OF2))^1)*((1+(OF3))^1)*((1+(OF4))^1)*((1+(OF5))^1)*((1+(OF6))^1)*((1+(OF7))^1)*((1+(OF8))^1)*((1+(OF9))^1)*((1+(OF10))^1))/((1+('DIVIDEND VALUATION'!$B$42+'DIVIDEND VALUATION'!$B$43))^10)+('DIVIDEND VALUATION'!$J$3*((1+(OF1))^1)*((1+(OF2))^1)*((1+(OF3))^1)*((1+(OF4))^1)*((1+(OF5))^1)*((1+(OF6))^1)*((1+(OF7))^1)*((1+(OF8))^1)*((1+(OF9))^1)*((1+(OF10))^1)*((1+(OF11))^1))/((1+('DIVIDEND VALUATION'!$B$42+'DIVIDEND VALUATION'!$B$43))^11)+('DIVIDEND VALUATION'!$J$3*((1+(OF1))^1)*((1+(OF2))^1)*((1+(OF3))^1)*((1+(OF4))^1)*((1+(OF5))^1)*((1+(OF6))^1)*((1+(OF7))^1)*((1+(OF8))^1)*((1+(OF9))^1)*((1+(OF10))^1)*((1+(OF11))^1)*((1+(OF12))^1))/((1+('DIVIDEND VALUATION'!$B$42+'DIVIDEND VALUATION'!$B$43))^12)+('DIVIDEND VALUATION'!$J$3*((1+(OF1))^1)*((1+(OF2))^1)*((1+(OF3))^1)*((1+(OF4))^1)*((1+(OF5))^1)*((1+(OF6))^1)*((1+(OF7))^1)*((1+(OF8))^1)*((1+(OF9))^1)*((1+(OF10))^1)*((1+(OF11))^1)*((1+(OF12))^1)*((1+(OF13))^1))/((1+('DIVIDEND VALUATION'!$B$42+'DIVIDEND VALUATION'!$B$43))^13)+('DIVIDEND VALUATION'!$J$3*((1+(OF1))^1)*((1+(OF2))^1)*((1+(OF3))^1)*((1+(OF4))^1)*((1+(OF5))^1)*((1+(OF6))^1)*((1+(OF7))^1)*((1+(OF8))^1)*((1+(OF9))^1)*((1+(OF10))^1)*((1+(OF11))^1)*((1+(OF12))^1)*((1+(OF13))^1)*((1+(OF14))^1))/((1+('DIVIDEND VALUATION'!$B$42+'DIVIDEND VALUATION'!$B$43))^14)+('DIVIDEND VALUATION'!$J$3*((1+(OF1))^1)*((1+(OF2))^1)*((1+(OF3))^1)*((1+(OF4))^1)*((1+(OF5))^1)*((1+(OF6))^1)*((1+(OF7))^1)*((1+(OF8))^1)*((1+(OF9))^1)*((1+(OF10))^1)*((1+(OF11))^1)*((1+(OF12))^1)*((1+(OF13))^1)*((1+(OF14))^1)*((1+(OF15))^1))/((1+('DIVIDEND VALUATION'!$B$42+'DIVIDEND VALUATION'!$B$43))^15)+(('DIVIDEND VALUATION'!$J$3*((1+(OF1))^1)*((1+(OF2))^1)*((1+(OF3))^1)*((1+(OF4))^1)*((1+(OF5))^1)*((1+(OF6))^1)*((1+(OF7))^1)*((1+(OF8))^1)*((1+(OF9))^1)*((1+(OF10))^1)*((1+(OF11))^1)*((1+(OF12))^1)*((1+(OF13))^1)*((1+(OF14))^1)*((1+(OF15))^1))/((1+('DIVIDEND VALUATION'!$B$42+'DIVIDEND VALUATION'!$B$43))^15)/('DIVIDEND VALUATION'!$B$42-'DIVIDEND VALUATION'!$B$43)))))</f>
        <v>39.568705210794953</v>
      </c>
      <c r="OG16" s="32">
        <f ca="1">SUM(((('DIVIDEND VALUATION'!$J$3*((1+(OG1))^1))/((1+('DIVIDEND VALUATION'!$B$42+'DIVIDEND VALUATION'!$B$43))^1)+('DIVIDEND VALUATION'!$J$3*((1+(OG1))^1)*((1+(OG2))^1))/((1+('DIVIDEND VALUATION'!$B$42+'DIVIDEND VALUATION'!$B$43))^2)+('DIVIDEND VALUATION'!$J$3*((1+(OG1))^1)*((1+(OG2))^1)*((1+(OG3))^1))/((1+('DIVIDEND VALUATION'!$B$42+'DIVIDEND VALUATION'!$B$43))^3)+('DIVIDEND VALUATION'!$J$3*((1+(OG1))^1)*((1+(OG2))^1)*((1+(OG3))^1)*((1+(OG4))^1))/((1+('DIVIDEND VALUATION'!$B$42+'DIVIDEND VALUATION'!$B$43))^4)+('DIVIDEND VALUATION'!$J$3*((1+(OG1))^1)*((1+(OG2))^1)*((1+(OG3))^1)*((1+(OG4))^1)*((1+(OG5))^1))/((1+('DIVIDEND VALUATION'!$B$42+'DIVIDEND VALUATION'!$B$43))^5)+('DIVIDEND VALUATION'!$J$3*((1+(OG1))^1)*((1+(OG2))^1)*((1+(OG3))^1)*((1+(OG4))^1)*((1+(OG5))^1)*((1+(OG6))^1))/((1+('DIVIDEND VALUATION'!$B$42+'DIVIDEND VALUATION'!$B$43))^6)+('DIVIDEND VALUATION'!$J$3*((1+(OG1))^1)*((1+(OG2))^1)*((1+(OG3))^1)*((1+(OG4))^1)*((1+(OG5))^1)*((1+(OG6))^1)*((1+(OG7))^1))/((1+('DIVIDEND VALUATION'!$B$42+'DIVIDEND VALUATION'!$B$43))^7)+('DIVIDEND VALUATION'!$J$3*((1+(OG1))^1)*((1+(OG2))^1)*((1+(OG3))^1)*((1+(OG4))^1)*((1+(OG5))^1)*((1+(OG6))^1)*((1+(OG7))^1)*((1+(OG8))^1))/((1+('DIVIDEND VALUATION'!$B$42+'DIVIDEND VALUATION'!$B$43))^8)+('DIVIDEND VALUATION'!$J$3*((1+(OG1))^1)*((1+(OG2))^1)*((1+(OG3))^1)*((1+(OG4))^1)*((1+(OG5))^1)*((1+(OG6))^1)*((1+(OG7))^1)*((1+(OG8))^1)*((1+(OG9))^1))/((1+('DIVIDEND VALUATION'!$B$42+'DIVIDEND VALUATION'!$B$43))^9)+('DIVIDEND VALUATION'!$J$3*((1+(OG1))^1)*((1+(OG2))^1)*((1+(OG3))^1)*((1+(OG4))^1)*((1+(OG5))^1)*((1+(OG6))^1)*((1+(OG7))^1)*((1+(OG8))^1)*((1+(OG9))^1)*((1+(OG10))^1))/((1+('DIVIDEND VALUATION'!$B$42+'DIVIDEND VALUATION'!$B$43))^10)+('DIVIDEND VALUATION'!$J$3*((1+(OG1))^1)*((1+(OG2))^1)*((1+(OG3))^1)*((1+(OG4))^1)*((1+(OG5))^1)*((1+(OG6))^1)*((1+(OG7))^1)*((1+(OG8))^1)*((1+(OG9))^1)*((1+(OG10))^1)*((1+(OG11))^1))/((1+('DIVIDEND VALUATION'!$B$42+'DIVIDEND VALUATION'!$B$43))^11)+('DIVIDEND VALUATION'!$J$3*((1+(OG1))^1)*((1+(OG2))^1)*((1+(OG3))^1)*((1+(OG4))^1)*((1+(OG5))^1)*((1+(OG6))^1)*((1+(OG7))^1)*((1+(OG8))^1)*((1+(OG9))^1)*((1+(OG10))^1)*((1+(OG11))^1)*((1+(OG12))^1))/((1+('DIVIDEND VALUATION'!$B$42+'DIVIDEND VALUATION'!$B$43))^12)+('DIVIDEND VALUATION'!$J$3*((1+(OG1))^1)*((1+(OG2))^1)*((1+(OG3))^1)*((1+(OG4))^1)*((1+(OG5))^1)*((1+(OG6))^1)*((1+(OG7))^1)*((1+(OG8))^1)*((1+(OG9))^1)*((1+(OG10))^1)*((1+(OG11))^1)*((1+(OG12))^1)*((1+(OG13))^1))/((1+('DIVIDEND VALUATION'!$B$42+'DIVIDEND VALUATION'!$B$43))^13)+('DIVIDEND VALUATION'!$J$3*((1+(OG1))^1)*((1+(OG2))^1)*((1+(OG3))^1)*((1+(OG4))^1)*((1+(OG5))^1)*((1+(OG6))^1)*((1+(OG7))^1)*((1+(OG8))^1)*((1+(OG9))^1)*((1+(OG10))^1)*((1+(OG11))^1)*((1+(OG12))^1)*((1+(OG13))^1)*((1+(OG14))^1))/((1+('DIVIDEND VALUATION'!$B$42+'DIVIDEND VALUATION'!$B$43))^14)+('DIVIDEND VALUATION'!$J$3*((1+(OG1))^1)*((1+(OG2))^1)*((1+(OG3))^1)*((1+(OG4))^1)*((1+(OG5))^1)*((1+(OG6))^1)*((1+(OG7))^1)*((1+(OG8))^1)*((1+(OG9))^1)*((1+(OG10))^1)*((1+(OG11))^1)*((1+(OG12))^1)*((1+(OG13))^1)*((1+(OG14))^1)*((1+(OG15))^1))/((1+('DIVIDEND VALUATION'!$B$42+'DIVIDEND VALUATION'!$B$43))^15)+(('DIVIDEND VALUATION'!$J$3*((1+(OG1))^1)*((1+(OG2))^1)*((1+(OG3))^1)*((1+(OG4))^1)*((1+(OG5))^1)*((1+(OG6))^1)*((1+(OG7))^1)*((1+(OG8))^1)*((1+(OG9))^1)*((1+(OG10))^1)*((1+(OG11))^1)*((1+(OG12))^1)*((1+(OG13))^1)*((1+(OG14))^1)*((1+(OG15))^1))/((1+('DIVIDEND VALUATION'!$B$42+'DIVIDEND VALUATION'!$B$43))^15)/('DIVIDEND VALUATION'!$B$42-'DIVIDEND VALUATION'!$B$43)))))</f>
        <v>31.729452923952927</v>
      </c>
      <c r="OH16" s="32">
        <f ca="1">SUM(((('DIVIDEND VALUATION'!$J$3*((1+(OH1))^1))/((1+('DIVIDEND VALUATION'!$B$42+'DIVIDEND VALUATION'!$B$43))^1)+('DIVIDEND VALUATION'!$J$3*((1+(OH1))^1)*((1+(OH2))^1))/((1+('DIVIDEND VALUATION'!$B$42+'DIVIDEND VALUATION'!$B$43))^2)+('DIVIDEND VALUATION'!$J$3*((1+(OH1))^1)*((1+(OH2))^1)*((1+(OH3))^1))/((1+('DIVIDEND VALUATION'!$B$42+'DIVIDEND VALUATION'!$B$43))^3)+('DIVIDEND VALUATION'!$J$3*((1+(OH1))^1)*((1+(OH2))^1)*((1+(OH3))^1)*((1+(OH4))^1))/((1+('DIVIDEND VALUATION'!$B$42+'DIVIDEND VALUATION'!$B$43))^4)+('DIVIDEND VALUATION'!$J$3*((1+(OH1))^1)*((1+(OH2))^1)*((1+(OH3))^1)*((1+(OH4))^1)*((1+(OH5))^1))/((1+('DIVIDEND VALUATION'!$B$42+'DIVIDEND VALUATION'!$B$43))^5)+('DIVIDEND VALUATION'!$J$3*((1+(OH1))^1)*((1+(OH2))^1)*((1+(OH3))^1)*((1+(OH4))^1)*((1+(OH5))^1)*((1+(OH6))^1))/((1+('DIVIDEND VALUATION'!$B$42+'DIVIDEND VALUATION'!$B$43))^6)+('DIVIDEND VALUATION'!$J$3*((1+(OH1))^1)*((1+(OH2))^1)*((1+(OH3))^1)*((1+(OH4))^1)*((1+(OH5))^1)*((1+(OH6))^1)*((1+(OH7))^1))/((1+('DIVIDEND VALUATION'!$B$42+'DIVIDEND VALUATION'!$B$43))^7)+('DIVIDEND VALUATION'!$J$3*((1+(OH1))^1)*((1+(OH2))^1)*((1+(OH3))^1)*((1+(OH4))^1)*((1+(OH5))^1)*((1+(OH6))^1)*((1+(OH7))^1)*((1+(OH8))^1))/((1+('DIVIDEND VALUATION'!$B$42+'DIVIDEND VALUATION'!$B$43))^8)+('DIVIDEND VALUATION'!$J$3*((1+(OH1))^1)*((1+(OH2))^1)*((1+(OH3))^1)*((1+(OH4))^1)*((1+(OH5))^1)*((1+(OH6))^1)*((1+(OH7))^1)*((1+(OH8))^1)*((1+(OH9))^1))/((1+('DIVIDEND VALUATION'!$B$42+'DIVIDEND VALUATION'!$B$43))^9)+('DIVIDEND VALUATION'!$J$3*((1+(OH1))^1)*((1+(OH2))^1)*((1+(OH3))^1)*((1+(OH4))^1)*((1+(OH5))^1)*((1+(OH6))^1)*((1+(OH7))^1)*((1+(OH8))^1)*((1+(OH9))^1)*((1+(OH10))^1))/((1+('DIVIDEND VALUATION'!$B$42+'DIVIDEND VALUATION'!$B$43))^10)+('DIVIDEND VALUATION'!$J$3*((1+(OH1))^1)*((1+(OH2))^1)*((1+(OH3))^1)*((1+(OH4))^1)*((1+(OH5))^1)*((1+(OH6))^1)*((1+(OH7))^1)*((1+(OH8))^1)*((1+(OH9))^1)*((1+(OH10))^1)*((1+(OH11))^1))/((1+('DIVIDEND VALUATION'!$B$42+'DIVIDEND VALUATION'!$B$43))^11)+('DIVIDEND VALUATION'!$J$3*((1+(OH1))^1)*((1+(OH2))^1)*((1+(OH3))^1)*((1+(OH4))^1)*((1+(OH5))^1)*((1+(OH6))^1)*((1+(OH7))^1)*((1+(OH8))^1)*((1+(OH9))^1)*((1+(OH10))^1)*((1+(OH11))^1)*((1+(OH12))^1))/((1+('DIVIDEND VALUATION'!$B$42+'DIVIDEND VALUATION'!$B$43))^12)+('DIVIDEND VALUATION'!$J$3*((1+(OH1))^1)*((1+(OH2))^1)*((1+(OH3))^1)*((1+(OH4))^1)*((1+(OH5))^1)*((1+(OH6))^1)*((1+(OH7))^1)*((1+(OH8))^1)*((1+(OH9))^1)*((1+(OH10))^1)*((1+(OH11))^1)*((1+(OH12))^1)*((1+(OH13))^1))/((1+('DIVIDEND VALUATION'!$B$42+'DIVIDEND VALUATION'!$B$43))^13)+('DIVIDEND VALUATION'!$J$3*((1+(OH1))^1)*((1+(OH2))^1)*((1+(OH3))^1)*((1+(OH4))^1)*((1+(OH5))^1)*((1+(OH6))^1)*((1+(OH7))^1)*((1+(OH8))^1)*((1+(OH9))^1)*((1+(OH10))^1)*((1+(OH11))^1)*((1+(OH12))^1)*((1+(OH13))^1)*((1+(OH14))^1))/((1+('DIVIDEND VALUATION'!$B$42+'DIVIDEND VALUATION'!$B$43))^14)+('DIVIDEND VALUATION'!$J$3*((1+(OH1))^1)*((1+(OH2))^1)*((1+(OH3))^1)*((1+(OH4))^1)*((1+(OH5))^1)*((1+(OH6))^1)*((1+(OH7))^1)*((1+(OH8))^1)*((1+(OH9))^1)*((1+(OH10))^1)*((1+(OH11))^1)*((1+(OH12))^1)*((1+(OH13))^1)*((1+(OH14))^1)*((1+(OH15))^1))/((1+('DIVIDEND VALUATION'!$B$42+'DIVIDEND VALUATION'!$B$43))^15)+(('DIVIDEND VALUATION'!$J$3*((1+(OH1))^1)*((1+(OH2))^1)*((1+(OH3))^1)*((1+(OH4))^1)*((1+(OH5))^1)*((1+(OH6))^1)*((1+(OH7))^1)*((1+(OH8))^1)*((1+(OH9))^1)*((1+(OH10))^1)*((1+(OH11))^1)*((1+(OH12))^1)*((1+(OH13))^1)*((1+(OH14))^1)*((1+(OH15))^1))/((1+('DIVIDEND VALUATION'!$B$42+'DIVIDEND VALUATION'!$B$43))^15)/('DIVIDEND VALUATION'!$B$42-'DIVIDEND VALUATION'!$B$43)))))</f>
        <v>55.758646482627285</v>
      </c>
      <c r="OI16" s="32">
        <f ca="1">SUM(((('DIVIDEND VALUATION'!$J$3*((1+(OI1))^1))/((1+('DIVIDEND VALUATION'!$B$42+'DIVIDEND VALUATION'!$B$43))^1)+('DIVIDEND VALUATION'!$J$3*((1+(OI1))^1)*((1+(OI2))^1))/((1+('DIVIDEND VALUATION'!$B$42+'DIVIDEND VALUATION'!$B$43))^2)+('DIVIDEND VALUATION'!$J$3*((1+(OI1))^1)*((1+(OI2))^1)*((1+(OI3))^1))/((1+('DIVIDEND VALUATION'!$B$42+'DIVIDEND VALUATION'!$B$43))^3)+('DIVIDEND VALUATION'!$J$3*((1+(OI1))^1)*((1+(OI2))^1)*((1+(OI3))^1)*((1+(OI4))^1))/((1+('DIVIDEND VALUATION'!$B$42+'DIVIDEND VALUATION'!$B$43))^4)+('DIVIDEND VALUATION'!$J$3*((1+(OI1))^1)*((1+(OI2))^1)*((1+(OI3))^1)*((1+(OI4))^1)*((1+(OI5))^1))/((1+('DIVIDEND VALUATION'!$B$42+'DIVIDEND VALUATION'!$B$43))^5)+('DIVIDEND VALUATION'!$J$3*((1+(OI1))^1)*((1+(OI2))^1)*((1+(OI3))^1)*((1+(OI4))^1)*((1+(OI5))^1)*((1+(OI6))^1))/((1+('DIVIDEND VALUATION'!$B$42+'DIVIDEND VALUATION'!$B$43))^6)+('DIVIDEND VALUATION'!$J$3*((1+(OI1))^1)*((1+(OI2))^1)*((1+(OI3))^1)*((1+(OI4))^1)*((1+(OI5))^1)*((1+(OI6))^1)*((1+(OI7))^1))/((1+('DIVIDEND VALUATION'!$B$42+'DIVIDEND VALUATION'!$B$43))^7)+('DIVIDEND VALUATION'!$J$3*((1+(OI1))^1)*((1+(OI2))^1)*((1+(OI3))^1)*((1+(OI4))^1)*((1+(OI5))^1)*((1+(OI6))^1)*((1+(OI7))^1)*((1+(OI8))^1))/((1+('DIVIDEND VALUATION'!$B$42+'DIVIDEND VALUATION'!$B$43))^8)+('DIVIDEND VALUATION'!$J$3*((1+(OI1))^1)*((1+(OI2))^1)*((1+(OI3))^1)*((1+(OI4))^1)*((1+(OI5))^1)*((1+(OI6))^1)*((1+(OI7))^1)*((1+(OI8))^1)*((1+(OI9))^1))/((1+('DIVIDEND VALUATION'!$B$42+'DIVIDEND VALUATION'!$B$43))^9)+('DIVIDEND VALUATION'!$J$3*((1+(OI1))^1)*((1+(OI2))^1)*((1+(OI3))^1)*((1+(OI4))^1)*((1+(OI5))^1)*((1+(OI6))^1)*((1+(OI7))^1)*((1+(OI8))^1)*((1+(OI9))^1)*((1+(OI10))^1))/((1+('DIVIDEND VALUATION'!$B$42+'DIVIDEND VALUATION'!$B$43))^10)+('DIVIDEND VALUATION'!$J$3*((1+(OI1))^1)*((1+(OI2))^1)*((1+(OI3))^1)*((1+(OI4))^1)*((1+(OI5))^1)*((1+(OI6))^1)*((1+(OI7))^1)*((1+(OI8))^1)*((1+(OI9))^1)*((1+(OI10))^1)*((1+(OI11))^1))/((1+('DIVIDEND VALUATION'!$B$42+'DIVIDEND VALUATION'!$B$43))^11)+('DIVIDEND VALUATION'!$J$3*((1+(OI1))^1)*((1+(OI2))^1)*((1+(OI3))^1)*((1+(OI4))^1)*((1+(OI5))^1)*((1+(OI6))^1)*((1+(OI7))^1)*((1+(OI8))^1)*((1+(OI9))^1)*((1+(OI10))^1)*((1+(OI11))^1)*((1+(OI12))^1))/((1+('DIVIDEND VALUATION'!$B$42+'DIVIDEND VALUATION'!$B$43))^12)+('DIVIDEND VALUATION'!$J$3*((1+(OI1))^1)*((1+(OI2))^1)*((1+(OI3))^1)*((1+(OI4))^1)*((1+(OI5))^1)*((1+(OI6))^1)*((1+(OI7))^1)*((1+(OI8))^1)*((1+(OI9))^1)*((1+(OI10))^1)*((1+(OI11))^1)*((1+(OI12))^1)*((1+(OI13))^1))/((1+('DIVIDEND VALUATION'!$B$42+'DIVIDEND VALUATION'!$B$43))^13)+('DIVIDEND VALUATION'!$J$3*((1+(OI1))^1)*((1+(OI2))^1)*((1+(OI3))^1)*((1+(OI4))^1)*((1+(OI5))^1)*((1+(OI6))^1)*((1+(OI7))^1)*((1+(OI8))^1)*((1+(OI9))^1)*((1+(OI10))^1)*((1+(OI11))^1)*((1+(OI12))^1)*((1+(OI13))^1)*((1+(OI14))^1))/((1+('DIVIDEND VALUATION'!$B$42+'DIVIDEND VALUATION'!$B$43))^14)+('DIVIDEND VALUATION'!$J$3*((1+(OI1))^1)*((1+(OI2))^1)*((1+(OI3))^1)*((1+(OI4))^1)*((1+(OI5))^1)*((1+(OI6))^1)*((1+(OI7))^1)*((1+(OI8))^1)*((1+(OI9))^1)*((1+(OI10))^1)*((1+(OI11))^1)*((1+(OI12))^1)*((1+(OI13))^1)*((1+(OI14))^1)*((1+(OI15))^1))/((1+('DIVIDEND VALUATION'!$B$42+'DIVIDEND VALUATION'!$B$43))^15)+(('DIVIDEND VALUATION'!$J$3*((1+(OI1))^1)*((1+(OI2))^1)*((1+(OI3))^1)*((1+(OI4))^1)*((1+(OI5))^1)*((1+(OI6))^1)*((1+(OI7))^1)*((1+(OI8))^1)*((1+(OI9))^1)*((1+(OI10))^1)*((1+(OI11))^1)*((1+(OI12))^1)*((1+(OI13))^1)*((1+(OI14))^1)*((1+(OI15))^1))/((1+('DIVIDEND VALUATION'!$B$42+'DIVIDEND VALUATION'!$B$43))^15)/('DIVIDEND VALUATION'!$B$42-'DIVIDEND VALUATION'!$B$43)))))</f>
        <v>52.821781679822536</v>
      </c>
      <c r="OJ16" s="32">
        <f ca="1">SUM(((('DIVIDEND VALUATION'!$J$3*((1+(OJ1))^1))/((1+('DIVIDEND VALUATION'!$B$42+'DIVIDEND VALUATION'!$B$43))^1)+('DIVIDEND VALUATION'!$J$3*((1+(OJ1))^1)*((1+(OJ2))^1))/((1+('DIVIDEND VALUATION'!$B$42+'DIVIDEND VALUATION'!$B$43))^2)+('DIVIDEND VALUATION'!$J$3*((1+(OJ1))^1)*((1+(OJ2))^1)*((1+(OJ3))^1))/((1+('DIVIDEND VALUATION'!$B$42+'DIVIDEND VALUATION'!$B$43))^3)+('DIVIDEND VALUATION'!$J$3*((1+(OJ1))^1)*((1+(OJ2))^1)*((1+(OJ3))^1)*((1+(OJ4))^1))/((1+('DIVIDEND VALUATION'!$B$42+'DIVIDEND VALUATION'!$B$43))^4)+('DIVIDEND VALUATION'!$J$3*((1+(OJ1))^1)*((1+(OJ2))^1)*((1+(OJ3))^1)*((1+(OJ4))^1)*((1+(OJ5))^1))/((1+('DIVIDEND VALUATION'!$B$42+'DIVIDEND VALUATION'!$B$43))^5)+('DIVIDEND VALUATION'!$J$3*((1+(OJ1))^1)*((1+(OJ2))^1)*((1+(OJ3))^1)*((1+(OJ4))^1)*((1+(OJ5))^1)*((1+(OJ6))^1))/((1+('DIVIDEND VALUATION'!$B$42+'DIVIDEND VALUATION'!$B$43))^6)+('DIVIDEND VALUATION'!$J$3*((1+(OJ1))^1)*((1+(OJ2))^1)*((1+(OJ3))^1)*((1+(OJ4))^1)*((1+(OJ5))^1)*((1+(OJ6))^1)*((1+(OJ7))^1))/((1+('DIVIDEND VALUATION'!$B$42+'DIVIDEND VALUATION'!$B$43))^7)+('DIVIDEND VALUATION'!$J$3*((1+(OJ1))^1)*((1+(OJ2))^1)*((1+(OJ3))^1)*((1+(OJ4))^1)*((1+(OJ5))^1)*((1+(OJ6))^1)*((1+(OJ7))^1)*((1+(OJ8))^1))/((1+('DIVIDEND VALUATION'!$B$42+'DIVIDEND VALUATION'!$B$43))^8)+('DIVIDEND VALUATION'!$J$3*((1+(OJ1))^1)*((1+(OJ2))^1)*((1+(OJ3))^1)*((1+(OJ4))^1)*((1+(OJ5))^1)*((1+(OJ6))^1)*((1+(OJ7))^1)*((1+(OJ8))^1)*((1+(OJ9))^1))/((1+('DIVIDEND VALUATION'!$B$42+'DIVIDEND VALUATION'!$B$43))^9)+('DIVIDEND VALUATION'!$J$3*((1+(OJ1))^1)*((1+(OJ2))^1)*((1+(OJ3))^1)*((1+(OJ4))^1)*((1+(OJ5))^1)*((1+(OJ6))^1)*((1+(OJ7))^1)*((1+(OJ8))^1)*((1+(OJ9))^1)*((1+(OJ10))^1))/((1+('DIVIDEND VALUATION'!$B$42+'DIVIDEND VALUATION'!$B$43))^10)+('DIVIDEND VALUATION'!$J$3*((1+(OJ1))^1)*((1+(OJ2))^1)*((1+(OJ3))^1)*((1+(OJ4))^1)*((1+(OJ5))^1)*((1+(OJ6))^1)*((1+(OJ7))^1)*((1+(OJ8))^1)*((1+(OJ9))^1)*((1+(OJ10))^1)*((1+(OJ11))^1))/((1+('DIVIDEND VALUATION'!$B$42+'DIVIDEND VALUATION'!$B$43))^11)+('DIVIDEND VALUATION'!$J$3*((1+(OJ1))^1)*((1+(OJ2))^1)*((1+(OJ3))^1)*((1+(OJ4))^1)*((1+(OJ5))^1)*((1+(OJ6))^1)*((1+(OJ7))^1)*((1+(OJ8))^1)*((1+(OJ9))^1)*((1+(OJ10))^1)*((1+(OJ11))^1)*((1+(OJ12))^1))/((1+('DIVIDEND VALUATION'!$B$42+'DIVIDEND VALUATION'!$B$43))^12)+('DIVIDEND VALUATION'!$J$3*((1+(OJ1))^1)*((1+(OJ2))^1)*((1+(OJ3))^1)*((1+(OJ4))^1)*((1+(OJ5))^1)*((1+(OJ6))^1)*((1+(OJ7))^1)*((1+(OJ8))^1)*((1+(OJ9))^1)*((1+(OJ10))^1)*((1+(OJ11))^1)*((1+(OJ12))^1)*((1+(OJ13))^1))/((1+('DIVIDEND VALUATION'!$B$42+'DIVIDEND VALUATION'!$B$43))^13)+('DIVIDEND VALUATION'!$J$3*((1+(OJ1))^1)*((1+(OJ2))^1)*((1+(OJ3))^1)*((1+(OJ4))^1)*((1+(OJ5))^1)*((1+(OJ6))^1)*((1+(OJ7))^1)*((1+(OJ8))^1)*((1+(OJ9))^1)*((1+(OJ10))^1)*((1+(OJ11))^1)*((1+(OJ12))^1)*((1+(OJ13))^1)*((1+(OJ14))^1))/((1+('DIVIDEND VALUATION'!$B$42+'DIVIDEND VALUATION'!$B$43))^14)+('DIVIDEND VALUATION'!$J$3*((1+(OJ1))^1)*((1+(OJ2))^1)*((1+(OJ3))^1)*((1+(OJ4))^1)*((1+(OJ5))^1)*((1+(OJ6))^1)*((1+(OJ7))^1)*((1+(OJ8))^1)*((1+(OJ9))^1)*((1+(OJ10))^1)*((1+(OJ11))^1)*((1+(OJ12))^1)*((1+(OJ13))^1)*((1+(OJ14))^1)*((1+(OJ15))^1))/((1+('DIVIDEND VALUATION'!$B$42+'DIVIDEND VALUATION'!$B$43))^15)+(('DIVIDEND VALUATION'!$J$3*((1+(OJ1))^1)*((1+(OJ2))^1)*((1+(OJ3))^1)*((1+(OJ4))^1)*((1+(OJ5))^1)*((1+(OJ6))^1)*((1+(OJ7))^1)*((1+(OJ8))^1)*((1+(OJ9))^1)*((1+(OJ10))^1)*((1+(OJ11))^1)*((1+(OJ12))^1)*((1+(OJ13))^1)*((1+(OJ14))^1)*((1+(OJ15))^1))/((1+('DIVIDEND VALUATION'!$B$42+'DIVIDEND VALUATION'!$B$43))^15)/('DIVIDEND VALUATION'!$B$42-'DIVIDEND VALUATION'!$B$43)))))</f>
        <v>87.021739134143189</v>
      </c>
      <c r="OK16" s="32">
        <f ca="1">SUM(((('DIVIDEND VALUATION'!$J$3*((1+(OK1))^1))/((1+('DIVIDEND VALUATION'!$B$42+'DIVIDEND VALUATION'!$B$43))^1)+('DIVIDEND VALUATION'!$J$3*((1+(OK1))^1)*((1+(OK2))^1))/((1+('DIVIDEND VALUATION'!$B$42+'DIVIDEND VALUATION'!$B$43))^2)+('DIVIDEND VALUATION'!$J$3*((1+(OK1))^1)*((1+(OK2))^1)*((1+(OK3))^1))/((1+('DIVIDEND VALUATION'!$B$42+'DIVIDEND VALUATION'!$B$43))^3)+('DIVIDEND VALUATION'!$J$3*((1+(OK1))^1)*((1+(OK2))^1)*((1+(OK3))^1)*((1+(OK4))^1))/((1+('DIVIDEND VALUATION'!$B$42+'DIVIDEND VALUATION'!$B$43))^4)+('DIVIDEND VALUATION'!$J$3*((1+(OK1))^1)*((1+(OK2))^1)*((1+(OK3))^1)*((1+(OK4))^1)*((1+(OK5))^1))/((1+('DIVIDEND VALUATION'!$B$42+'DIVIDEND VALUATION'!$B$43))^5)+('DIVIDEND VALUATION'!$J$3*((1+(OK1))^1)*((1+(OK2))^1)*((1+(OK3))^1)*((1+(OK4))^1)*((1+(OK5))^1)*((1+(OK6))^1))/((1+('DIVIDEND VALUATION'!$B$42+'DIVIDEND VALUATION'!$B$43))^6)+('DIVIDEND VALUATION'!$J$3*((1+(OK1))^1)*((1+(OK2))^1)*((1+(OK3))^1)*((1+(OK4))^1)*((1+(OK5))^1)*((1+(OK6))^1)*((1+(OK7))^1))/((1+('DIVIDEND VALUATION'!$B$42+'DIVIDEND VALUATION'!$B$43))^7)+('DIVIDEND VALUATION'!$J$3*((1+(OK1))^1)*((1+(OK2))^1)*((1+(OK3))^1)*((1+(OK4))^1)*((1+(OK5))^1)*((1+(OK6))^1)*((1+(OK7))^1)*((1+(OK8))^1))/((1+('DIVIDEND VALUATION'!$B$42+'DIVIDEND VALUATION'!$B$43))^8)+('DIVIDEND VALUATION'!$J$3*((1+(OK1))^1)*((1+(OK2))^1)*((1+(OK3))^1)*((1+(OK4))^1)*((1+(OK5))^1)*((1+(OK6))^1)*((1+(OK7))^1)*((1+(OK8))^1)*((1+(OK9))^1))/((1+('DIVIDEND VALUATION'!$B$42+'DIVIDEND VALUATION'!$B$43))^9)+('DIVIDEND VALUATION'!$J$3*((1+(OK1))^1)*((1+(OK2))^1)*((1+(OK3))^1)*((1+(OK4))^1)*((1+(OK5))^1)*((1+(OK6))^1)*((1+(OK7))^1)*((1+(OK8))^1)*((1+(OK9))^1)*((1+(OK10))^1))/((1+('DIVIDEND VALUATION'!$B$42+'DIVIDEND VALUATION'!$B$43))^10)+('DIVIDEND VALUATION'!$J$3*((1+(OK1))^1)*((1+(OK2))^1)*((1+(OK3))^1)*((1+(OK4))^1)*((1+(OK5))^1)*((1+(OK6))^1)*((1+(OK7))^1)*((1+(OK8))^1)*((1+(OK9))^1)*((1+(OK10))^1)*((1+(OK11))^1))/((1+('DIVIDEND VALUATION'!$B$42+'DIVIDEND VALUATION'!$B$43))^11)+('DIVIDEND VALUATION'!$J$3*((1+(OK1))^1)*((1+(OK2))^1)*((1+(OK3))^1)*((1+(OK4))^1)*((1+(OK5))^1)*((1+(OK6))^1)*((1+(OK7))^1)*((1+(OK8))^1)*((1+(OK9))^1)*((1+(OK10))^1)*((1+(OK11))^1)*((1+(OK12))^1))/((1+('DIVIDEND VALUATION'!$B$42+'DIVIDEND VALUATION'!$B$43))^12)+('DIVIDEND VALUATION'!$J$3*((1+(OK1))^1)*((1+(OK2))^1)*((1+(OK3))^1)*((1+(OK4))^1)*((1+(OK5))^1)*((1+(OK6))^1)*((1+(OK7))^1)*((1+(OK8))^1)*((1+(OK9))^1)*((1+(OK10))^1)*((1+(OK11))^1)*((1+(OK12))^1)*((1+(OK13))^1))/((1+('DIVIDEND VALUATION'!$B$42+'DIVIDEND VALUATION'!$B$43))^13)+('DIVIDEND VALUATION'!$J$3*((1+(OK1))^1)*((1+(OK2))^1)*((1+(OK3))^1)*((1+(OK4))^1)*((1+(OK5))^1)*((1+(OK6))^1)*((1+(OK7))^1)*((1+(OK8))^1)*((1+(OK9))^1)*((1+(OK10))^1)*((1+(OK11))^1)*((1+(OK12))^1)*((1+(OK13))^1)*((1+(OK14))^1))/((1+('DIVIDEND VALUATION'!$B$42+'DIVIDEND VALUATION'!$B$43))^14)+('DIVIDEND VALUATION'!$J$3*((1+(OK1))^1)*((1+(OK2))^1)*((1+(OK3))^1)*((1+(OK4))^1)*((1+(OK5))^1)*((1+(OK6))^1)*((1+(OK7))^1)*((1+(OK8))^1)*((1+(OK9))^1)*((1+(OK10))^1)*((1+(OK11))^1)*((1+(OK12))^1)*((1+(OK13))^1)*((1+(OK14))^1)*((1+(OK15))^1))/((1+('DIVIDEND VALUATION'!$B$42+'DIVIDEND VALUATION'!$B$43))^15)+(('DIVIDEND VALUATION'!$J$3*((1+(OK1))^1)*((1+(OK2))^1)*((1+(OK3))^1)*((1+(OK4))^1)*((1+(OK5))^1)*((1+(OK6))^1)*((1+(OK7))^1)*((1+(OK8))^1)*((1+(OK9))^1)*((1+(OK10))^1)*((1+(OK11))^1)*((1+(OK12))^1)*((1+(OK13))^1)*((1+(OK14))^1)*((1+(OK15))^1))/((1+('DIVIDEND VALUATION'!$B$42+'DIVIDEND VALUATION'!$B$43))^15)/('DIVIDEND VALUATION'!$B$42-'DIVIDEND VALUATION'!$B$43)))))</f>
        <v>68.56818288121633</v>
      </c>
      <c r="OL16" s="32">
        <f ca="1">SUM(((('DIVIDEND VALUATION'!$J$3*((1+(OL1))^1))/((1+('DIVIDEND VALUATION'!$B$42+'DIVIDEND VALUATION'!$B$43))^1)+('DIVIDEND VALUATION'!$J$3*((1+(OL1))^1)*((1+(OL2))^1))/((1+('DIVIDEND VALUATION'!$B$42+'DIVIDEND VALUATION'!$B$43))^2)+('DIVIDEND VALUATION'!$J$3*((1+(OL1))^1)*((1+(OL2))^1)*((1+(OL3))^1))/((1+('DIVIDEND VALUATION'!$B$42+'DIVIDEND VALUATION'!$B$43))^3)+('DIVIDEND VALUATION'!$J$3*((1+(OL1))^1)*((1+(OL2))^1)*((1+(OL3))^1)*((1+(OL4))^1))/((1+('DIVIDEND VALUATION'!$B$42+'DIVIDEND VALUATION'!$B$43))^4)+('DIVIDEND VALUATION'!$J$3*((1+(OL1))^1)*((1+(OL2))^1)*((1+(OL3))^1)*((1+(OL4))^1)*((1+(OL5))^1))/((1+('DIVIDEND VALUATION'!$B$42+'DIVIDEND VALUATION'!$B$43))^5)+('DIVIDEND VALUATION'!$J$3*((1+(OL1))^1)*((1+(OL2))^1)*((1+(OL3))^1)*((1+(OL4))^1)*((1+(OL5))^1)*((1+(OL6))^1))/((1+('DIVIDEND VALUATION'!$B$42+'DIVIDEND VALUATION'!$B$43))^6)+('DIVIDEND VALUATION'!$J$3*((1+(OL1))^1)*((1+(OL2))^1)*((1+(OL3))^1)*((1+(OL4))^1)*((1+(OL5))^1)*((1+(OL6))^1)*((1+(OL7))^1))/((1+('DIVIDEND VALUATION'!$B$42+'DIVIDEND VALUATION'!$B$43))^7)+('DIVIDEND VALUATION'!$J$3*((1+(OL1))^1)*((1+(OL2))^1)*((1+(OL3))^1)*((1+(OL4))^1)*((1+(OL5))^1)*((1+(OL6))^1)*((1+(OL7))^1)*((1+(OL8))^1))/((1+('DIVIDEND VALUATION'!$B$42+'DIVIDEND VALUATION'!$B$43))^8)+('DIVIDEND VALUATION'!$J$3*((1+(OL1))^1)*((1+(OL2))^1)*((1+(OL3))^1)*((1+(OL4))^1)*((1+(OL5))^1)*((1+(OL6))^1)*((1+(OL7))^1)*((1+(OL8))^1)*((1+(OL9))^1))/((1+('DIVIDEND VALUATION'!$B$42+'DIVIDEND VALUATION'!$B$43))^9)+('DIVIDEND VALUATION'!$J$3*((1+(OL1))^1)*((1+(OL2))^1)*((1+(OL3))^1)*((1+(OL4))^1)*((1+(OL5))^1)*((1+(OL6))^1)*((1+(OL7))^1)*((1+(OL8))^1)*((1+(OL9))^1)*((1+(OL10))^1))/((1+('DIVIDEND VALUATION'!$B$42+'DIVIDEND VALUATION'!$B$43))^10)+('DIVIDEND VALUATION'!$J$3*((1+(OL1))^1)*((1+(OL2))^1)*((1+(OL3))^1)*((1+(OL4))^1)*((1+(OL5))^1)*((1+(OL6))^1)*((1+(OL7))^1)*((1+(OL8))^1)*((1+(OL9))^1)*((1+(OL10))^1)*((1+(OL11))^1))/((1+('DIVIDEND VALUATION'!$B$42+'DIVIDEND VALUATION'!$B$43))^11)+('DIVIDEND VALUATION'!$J$3*((1+(OL1))^1)*((1+(OL2))^1)*((1+(OL3))^1)*((1+(OL4))^1)*((1+(OL5))^1)*((1+(OL6))^1)*((1+(OL7))^1)*((1+(OL8))^1)*((1+(OL9))^1)*((1+(OL10))^1)*((1+(OL11))^1)*((1+(OL12))^1))/((1+('DIVIDEND VALUATION'!$B$42+'DIVIDEND VALUATION'!$B$43))^12)+('DIVIDEND VALUATION'!$J$3*((1+(OL1))^1)*((1+(OL2))^1)*((1+(OL3))^1)*((1+(OL4))^1)*((1+(OL5))^1)*((1+(OL6))^1)*((1+(OL7))^1)*((1+(OL8))^1)*((1+(OL9))^1)*((1+(OL10))^1)*((1+(OL11))^1)*((1+(OL12))^1)*((1+(OL13))^1))/((1+('DIVIDEND VALUATION'!$B$42+'DIVIDEND VALUATION'!$B$43))^13)+('DIVIDEND VALUATION'!$J$3*((1+(OL1))^1)*((1+(OL2))^1)*((1+(OL3))^1)*((1+(OL4))^1)*((1+(OL5))^1)*((1+(OL6))^1)*((1+(OL7))^1)*((1+(OL8))^1)*((1+(OL9))^1)*((1+(OL10))^1)*((1+(OL11))^1)*((1+(OL12))^1)*((1+(OL13))^1)*((1+(OL14))^1))/((1+('DIVIDEND VALUATION'!$B$42+'DIVIDEND VALUATION'!$B$43))^14)+('DIVIDEND VALUATION'!$J$3*((1+(OL1))^1)*((1+(OL2))^1)*((1+(OL3))^1)*((1+(OL4))^1)*((1+(OL5))^1)*((1+(OL6))^1)*((1+(OL7))^1)*((1+(OL8))^1)*((1+(OL9))^1)*((1+(OL10))^1)*((1+(OL11))^1)*((1+(OL12))^1)*((1+(OL13))^1)*((1+(OL14))^1)*((1+(OL15))^1))/((1+('DIVIDEND VALUATION'!$B$42+'DIVIDEND VALUATION'!$B$43))^15)+(('DIVIDEND VALUATION'!$J$3*((1+(OL1))^1)*((1+(OL2))^1)*((1+(OL3))^1)*((1+(OL4))^1)*((1+(OL5))^1)*((1+(OL6))^1)*((1+(OL7))^1)*((1+(OL8))^1)*((1+(OL9))^1)*((1+(OL10))^1)*((1+(OL11))^1)*((1+(OL12))^1)*((1+(OL13))^1)*((1+(OL14))^1)*((1+(OL15))^1))/((1+('DIVIDEND VALUATION'!$B$42+'DIVIDEND VALUATION'!$B$43))^15)/('DIVIDEND VALUATION'!$B$42-'DIVIDEND VALUATION'!$B$43)))))</f>
        <v>54.746384062967635</v>
      </c>
      <c r="OM16" s="32">
        <f ca="1">SUM(((('DIVIDEND VALUATION'!$J$3*((1+(OM1))^1))/((1+('DIVIDEND VALUATION'!$B$42+'DIVIDEND VALUATION'!$B$43))^1)+('DIVIDEND VALUATION'!$J$3*((1+(OM1))^1)*((1+(OM2))^1))/((1+('DIVIDEND VALUATION'!$B$42+'DIVIDEND VALUATION'!$B$43))^2)+('DIVIDEND VALUATION'!$J$3*((1+(OM1))^1)*((1+(OM2))^1)*((1+(OM3))^1))/((1+('DIVIDEND VALUATION'!$B$42+'DIVIDEND VALUATION'!$B$43))^3)+('DIVIDEND VALUATION'!$J$3*((1+(OM1))^1)*((1+(OM2))^1)*((1+(OM3))^1)*((1+(OM4))^1))/((1+('DIVIDEND VALUATION'!$B$42+'DIVIDEND VALUATION'!$B$43))^4)+('DIVIDEND VALUATION'!$J$3*((1+(OM1))^1)*((1+(OM2))^1)*((1+(OM3))^1)*((1+(OM4))^1)*((1+(OM5))^1))/((1+('DIVIDEND VALUATION'!$B$42+'DIVIDEND VALUATION'!$B$43))^5)+('DIVIDEND VALUATION'!$J$3*((1+(OM1))^1)*((1+(OM2))^1)*((1+(OM3))^1)*((1+(OM4))^1)*((1+(OM5))^1)*((1+(OM6))^1))/((1+('DIVIDEND VALUATION'!$B$42+'DIVIDEND VALUATION'!$B$43))^6)+('DIVIDEND VALUATION'!$J$3*((1+(OM1))^1)*((1+(OM2))^1)*((1+(OM3))^1)*((1+(OM4))^1)*((1+(OM5))^1)*((1+(OM6))^1)*((1+(OM7))^1))/((1+('DIVIDEND VALUATION'!$B$42+'DIVIDEND VALUATION'!$B$43))^7)+('DIVIDEND VALUATION'!$J$3*((1+(OM1))^1)*((1+(OM2))^1)*((1+(OM3))^1)*((1+(OM4))^1)*((1+(OM5))^1)*((1+(OM6))^1)*((1+(OM7))^1)*((1+(OM8))^1))/((1+('DIVIDEND VALUATION'!$B$42+'DIVIDEND VALUATION'!$B$43))^8)+('DIVIDEND VALUATION'!$J$3*((1+(OM1))^1)*((1+(OM2))^1)*((1+(OM3))^1)*((1+(OM4))^1)*((1+(OM5))^1)*((1+(OM6))^1)*((1+(OM7))^1)*((1+(OM8))^1)*((1+(OM9))^1))/((1+('DIVIDEND VALUATION'!$B$42+'DIVIDEND VALUATION'!$B$43))^9)+('DIVIDEND VALUATION'!$J$3*((1+(OM1))^1)*((1+(OM2))^1)*((1+(OM3))^1)*((1+(OM4))^1)*((1+(OM5))^1)*((1+(OM6))^1)*((1+(OM7))^1)*((1+(OM8))^1)*((1+(OM9))^1)*((1+(OM10))^1))/((1+('DIVIDEND VALUATION'!$B$42+'DIVIDEND VALUATION'!$B$43))^10)+('DIVIDEND VALUATION'!$J$3*((1+(OM1))^1)*((1+(OM2))^1)*((1+(OM3))^1)*((1+(OM4))^1)*((1+(OM5))^1)*((1+(OM6))^1)*((1+(OM7))^1)*((1+(OM8))^1)*((1+(OM9))^1)*((1+(OM10))^1)*((1+(OM11))^1))/((1+('DIVIDEND VALUATION'!$B$42+'DIVIDEND VALUATION'!$B$43))^11)+('DIVIDEND VALUATION'!$J$3*((1+(OM1))^1)*((1+(OM2))^1)*((1+(OM3))^1)*((1+(OM4))^1)*((1+(OM5))^1)*((1+(OM6))^1)*((1+(OM7))^1)*((1+(OM8))^1)*((1+(OM9))^1)*((1+(OM10))^1)*((1+(OM11))^1)*((1+(OM12))^1))/((1+('DIVIDEND VALUATION'!$B$42+'DIVIDEND VALUATION'!$B$43))^12)+('DIVIDEND VALUATION'!$J$3*((1+(OM1))^1)*((1+(OM2))^1)*((1+(OM3))^1)*((1+(OM4))^1)*((1+(OM5))^1)*((1+(OM6))^1)*((1+(OM7))^1)*((1+(OM8))^1)*((1+(OM9))^1)*((1+(OM10))^1)*((1+(OM11))^1)*((1+(OM12))^1)*((1+(OM13))^1))/((1+('DIVIDEND VALUATION'!$B$42+'DIVIDEND VALUATION'!$B$43))^13)+('DIVIDEND VALUATION'!$J$3*((1+(OM1))^1)*((1+(OM2))^1)*((1+(OM3))^1)*((1+(OM4))^1)*((1+(OM5))^1)*((1+(OM6))^1)*((1+(OM7))^1)*((1+(OM8))^1)*((1+(OM9))^1)*((1+(OM10))^1)*((1+(OM11))^1)*((1+(OM12))^1)*((1+(OM13))^1)*((1+(OM14))^1))/((1+('DIVIDEND VALUATION'!$B$42+'DIVIDEND VALUATION'!$B$43))^14)+('DIVIDEND VALUATION'!$J$3*((1+(OM1))^1)*((1+(OM2))^1)*((1+(OM3))^1)*((1+(OM4))^1)*((1+(OM5))^1)*((1+(OM6))^1)*((1+(OM7))^1)*((1+(OM8))^1)*((1+(OM9))^1)*((1+(OM10))^1)*((1+(OM11))^1)*((1+(OM12))^1)*((1+(OM13))^1)*((1+(OM14))^1)*((1+(OM15))^1))/((1+('DIVIDEND VALUATION'!$B$42+'DIVIDEND VALUATION'!$B$43))^15)+(('DIVIDEND VALUATION'!$J$3*((1+(OM1))^1)*((1+(OM2))^1)*((1+(OM3))^1)*((1+(OM4))^1)*((1+(OM5))^1)*((1+(OM6))^1)*((1+(OM7))^1)*((1+(OM8))^1)*((1+(OM9))^1)*((1+(OM10))^1)*((1+(OM11))^1)*((1+(OM12))^1)*((1+(OM13))^1)*((1+(OM14))^1)*((1+(OM15))^1))/((1+('DIVIDEND VALUATION'!$B$42+'DIVIDEND VALUATION'!$B$43))^15)/('DIVIDEND VALUATION'!$B$42-'DIVIDEND VALUATION'!$B$43)))))</f>
        <v>48.792551914321109</v>
      </c>
      <c r="ON16" s="32">
        <f ca="1">SUM(((('DIVIDEND VALUATION'!$J$3*((1+(ON1))^1))/((1+('DIVIDEND VALUATION'!$B$42+'DIVIDEND VALUATION'!$B$43))^1)+('DIVIDEND VALUATION'!$J$3*((1+(ON1))^1)*((1+(ON2))^1))/((1+('DIVIDEND VALUATION'!$B$42+'DIVIDEND VALUATION'!$B$43))^2)+('DIVIDEND VALUATION'!$J$3*((1+(ON1))^1)*((1+(ON2))^1)*((1+(ON3))^1))/((1+('DIVIDEND VALUATION'!$B$42+'DIVIDEND VALUATION'!$B$43))^3)+('DIVIDEND VALUATION'!$J$3*((1+(ON1))^1)*((1+(ON2))^1)*((1+(ON3))^1)*((1+(ON4))^1))/((1+('DIVIDEND VALUATION'!$B$42+'DIVIDEND VALUATION'!$B$43))^4)+('DIVIDEND VALUATION'!$J$3*((1+(ON1))^1)*((1+(ON2))^1)*((1+(ON3))^1)*((1+(ON4))^1)*((1+(ON5))^1))/((1+('DIVIDEND VALUATION'!$B$42+'DIVIDEND VALUATION'!$B$43))^5)+('DIVIDEND VALUATION'!$J$3*((1+(ON1))^1)*((1+(ON2))^1)*((1+(ON3))^1)*((1+(ON4))^1)*((1+(ON5))^1)*((1+(ON6))^1))/((1+('DIVIDEND VALUATION'!$B$42+'DIVIDEND VALUATION'!$B$43))^6)+('DIVIDEND VALUATION'!$J$3*((1+(ON1))^1)*((1+(ON2))^1)*((1+(ON3))^1)*((1+(ON4))^1)*((1+(ON5))^1)*((1+(ON6))^1)*((1+(ON7))^1))/((1+('DIVIDEND VALUATION'!$B$42+'DIVIDEND VALUATION'!$B$43))^7)+('DIVIDEND VALUATION'!$J$3*((1+(ON1))^1)*((1+(ON2))^1)*((1+(ON3))^1)*((1+(ON4))^1)*((1+(ON5))^1)*((1+(ON6))^1)*((1+(ON7))^1)*((1+(ON8))^1))/((1+('DIVIDEND VALUATION'!$B$42+'DIVIDEND VALUATION'!$B$43))^8)+('DIVIDEND VALUATION'!$J$3*((1+(ON1))^1)*((1+(ON2))^1)*((1+(ON3))^1)*((1+(ON4))^1)*((1+(ON5))^1)*((1+(ON6))^1)*((1+(ON7))^1)*((1+(ON8))^1)*((1+(ON9))^1))/((1+('DIVIDEND VALUATION'!$B$42+'DIVIDEND VALUATION'!$B$43))^9)+('DIVIDEND VALUATION'!$J$3*((1+(ON1))^1)*((1+(ON2))^1)*((1+(ON3))^1)*((1+(ON4))^1)*((1+(ON5))^1)*((1+(ON6))^1)*((1+(ON7))^1)*((1+(ON8))^1)*((1+(ON9))^1)*((1+(ON10))^1))/((1+('DIVIDEND VALUATION'!$B$42+'DIVIDEND VALUATION'!$B$43))^10)+('DIVIDEND VALUATION'!$J$3*((1+(ON1))^1)*((1+(ON2))^1)*((1+(ON3))^1)*((1+(ON4))^1)*((1+(ON5))^1)*((1+(ON6))^1)*((1+(ON7))^1)*((1+(ON8))^1)*((1+(ON9))^1)*((1+(ON10))^1)*((1+(ON11))^1))/((1+('DIVIDEND VALUATION'!$B$42+'DIVIDEND VALUATION'!$B$43))^11)+('DIVIDEND VALUATION'!$J$3*((1+(ON1))^1)*((1+(ON2))^1)*((1+(ON3))^1)*((1+(ON4))^1)*((1+(ON5))^1)*((1+(ON6))^1)*((1+(ON7))^1)*((1+(ON8))^1)*((1+(ON9))^1)*((1+(ON10))^1)*((1+(ON11))^1)*((1+(ON12))^1))/((1+('DIVIDEND VALUATION'!$B$42+'DIVIDEND VALUATION'!$B$43))^12)+('DIVIDEND VALUATION'!$J$3*((1+(ON1))^1)*((1+(ON2))^1)*((1+(ON3))^1)*((1+(ON4))^1)*((1+(ON5))^1)*((1+(ON6))^1)*((1+(ON7))^1)*((1+(ON8))^1)*((1+(ON9))^1)*((1+(ON10))^1)*((1+(ON11))^1)*((1+(ON12))^1)*((1+(ON13))^1))/((1+('DIVIDEND VALUATION'!$B$42+'DIVIDEND VALUATION'!$B$43))^13)+('DIVIDEND VALUATION'!$J$3*((1+(ON1))^1)*((1+(ON2))^1)*((1+(ON3))^1)*((1+(ON4))^1)*((1+(ON5))^1)*((1+(ON6))^1)*((1+(ON7))^1)*((1+(ON8))^1)*((1+(ON9))^1)*((1+(ON10))^1)*((1+(ON11))^1)*((1+(ON12))^1)*((1+(ON13))^1)*((1+(ON14))^1))/((1+('DIVIDEND VALUATION'!$B$42+'DIVIDEND VALUATION'!$B$43))^14)+('DIVIDEND VALUATION'!$J$3*((1+(ON1))^1)*((1+(ON2))^1)*((1+(ON3))^1)*((1+(ON4))^1)*((1+(ON5))^1)*((1+(ON6))^1)*((1+(ON7))^1)*((1+(ON8))^1)*((1+(ON9))^1)*((1+(ON10))^1)*((1+(ON11))^1)*((1+(ON12))^1)*((1+(ON13))^1)*((1+(ON14))^1)*((1+(ON15))^1))/((1+('DIVIDEND VALUATION'!$B$42+'DIVIDEND VALUATION'!$B$43))^15)+(('DIVIDEND VALUATION'!$J$3*((1+(ON1))^1)*((1+(ON2))^1)*((1+(ON3))^1)*((1+(ON4))^1)*((1+(ON5))^1)*((1+(ON6))^1)*((1+(ON7))^1)*((1+(ON8))^1)*((1+(ON9))^1)*((1+(ON10))^1)*((1+(ON11))^1)*((1+(ON12))^1)*((1+(ON13))^1)*((1+(ON14))^1)*((1+(ON15))^1))/((1+('DIVIDEND VALUATION'!$B$42+'DIVIDEND VALUATION'!$B$43))^15)/('DIVIDEND VALUATION'!$B$42-'DIVIDEND VALUATION'!$B$43)))))</f>
        <v>60.824431359089267</v>
      </c>
      <c r="OO16" s="32">
        <f ca="1">SUM(((('DIVIDEND VALUATION'!$J$3*((1+(OO1))^1))/((1+('DIVIDEND VALUATION'!$B$42+'DIVIDEND VALUATION'!$B$43))^1)+('DIVIDEND VALUATION'!$J$3*((1+(OO1))^1)*((1+(OO2))^1))/((1+('DIVIDEND VALUATION'!$B$42+'DIVIDEND VALUATION'!$B$43))^2)+('DIVIDEND VALUATION'!$J$3*((1+(OO1))^1)*((1+(OO2))^1)*((1+(OO3))^1))/((1+('DIVIDEND VALUATION'!$B$42+'DIVIDEND VALUATION'!$B$43))^3)+('DIVIDEND VALUATION'!$J$3*((1+(OO1))^1)*((1+(OO2))^1)*((1+(OO3))^1)*((1+(OO4))^1))/((1+('DIVIDEND VALUATION'!$B$42+'DIVIDEND VALUATION'!$B$43))^4)+('DIVIDEND VALUATION'!$J$3*((1+(OO1))^1)*((1+(OO2))^1)*((1+(OO3))^1)*((1+(OO4))^1)*((1+(OO5))^1))/((1+('DIVIDEND VALUATION'!$B$42+'DIVIDEND VALUATION'!$B$43))^5)+('DIVIDEND VALUATION'!$J$3*((1+(OO1))^1)*((1+(OO2))^1)*((1+(OO3))^1)*((1+(OO4))^1)*((1+(OO5))^1)*((1+(OO6))^1))/((1+('DIVIDEND VALUATION'!$B$42+'DIVIDEND VALUATION'!$B$43))^6)+('DIVIDEND VALUATION'!$J$3*((1+(OO1))^1)*((1+(OO2))^1)*((1+(OO3))^1)*((1+(OO4))^1)*((1+(OO5))^1)*((1+(OO6))^1)*((1+(OO7))^1))/((1+('DIVIDEND VALUATION'!$B$42+'DIVIDEND VALUATION'!$B$43))^7)+('DIVIDEND VALUATION'!$J$3*((1+(OO1))^1)*((1+(OO2))^1)*((1+(OO3))^1)*((1+(OO4))^1)*((1+(OO5))^1)*((1+(OO6))^1)*((1+(OO7))^1)*((1+(OO8))^1))/((1+('DIVIDEND VALUATION'!$B$42+'DIVIDEND VALUATION'!$B$43))^8)+('DIVIDEND VALUATION'!$J$3*((1+(OO1))^1)*((1+(OO2))^1)*((1+(OO3))^1)*((1+(OO4))^1)*((1+(OO5))^1)*((1+(OO6))^1)*((1+(OO7))^1)*((1+(OO8))^1)*((1+(OO9))^1))/((1+('DIVIDEND VALUATION'!$B$42+'DIVIDEND VALUATION'!$B$43))^9)+('DIVIDEND VALUATION'!$J$3*((1+(OO1))^1)*((1+(OO2))^1)*((1+(OO3))^1)*((1+(OO4))^1)*((1+(OO5))^1)*((1+(OO6))^1)*((1+(OO7))^1)*((1+(OO8))^1)*((1+(OO9))^1)*((1+(OO10))^1))/((1+('DIVIDEND VALUATION'!$B$42+'DIVIDEND VALUATION'!$B$43))^10)+('DIVIDEND VALUATION'!$J$3*((1+(OO1))^1)*((1+(OO2))^1)*((1+(OO3))^1)*((1+(OO4))^1)*((1+(OO5))^1)*((1+(OO6))^1)*((1+(OO7))^1)*((1+(OO8))^1)*((1+(OO9))^1)*((1+(OO10))^1)*((1+(OO11))^1))/((1+('DIVIDEND VALUATION'!$B$42+'DIVIDEND VALUATION'!$B$43))^11)+('DIVIDEND VALUATION'!$J$3*((1+(OO1))^1)*((1+(OO2))^1)*((1+(OO3))^1)*((1+(OO4))^1)*((1+(OO5))^1)*((1+(OO6))^1)*((1+(OO7))^1)*((1+(OO8))^1)*((1+(OO9))^1)*((1+(OO10))^1)*((1+(OO11))^1)*((1+(OO12))^1))/((1+('DIVIDEND VALUATION'!$B$42+'DIVIDEND VALUATION'!$B$43))^12)+('DIVIDEND VALUATION'!$J$3*((1+(OO1))^1)*((1+(OO2))^1)*((1+(OO3))^1)*((1+(OO4))^1)*((1+(OO5))^1)*((1+(OO6))^1)*((1+(OO7))^1)*((1+(OO8))^1)*((1+(OO9))^1)*((1+(OO10))^1)*((1+(OO11))^1)*((1+(OO12))^1)*((1+(OO13))^1))/((1+('DIVIDEND VALUATION'!$B$42+'DIVIDEND VALUATION'!$B$43))^13)+('DIVIDEND VALUATION'!$J$3*((1+(OO1))^1)*((1+(OO2))^1)*((1+(OO3))^1)*((1+(OO4))^1)*((1+(OO5))^1)*((1+(OO6))^1)*((1+(OO7))^1)*((1+(OO8))^1)*((1+(OO9))^1)*((1+(OO10))^1)*((1+(OO11))^1)*((1+(OO12))^1)*((1+(OO13))^1)*((1+(OO14))^1))/((1+('DIVIDEND VALUATION'!$B$42+'DIVIDEND VALUATION'!$B$43))^14)+('DIVIDEND VALUATION'!$J$3*((1+(OO1))^1)*((1+(OO2))^1)*((1+(OO3))^1)*((1+(OO4))^1)*((1+(OO5))^1)*((1+(OO6))^1)*((1+(OO7))^1)*((1+(OO8))^1)*((1+(OO9))^1)*((1+(OO10))^1)*((1+(OO11))^1)*((1+(OO12))^1)*((1+(OO13))^1)*((1+(OO14))^1)*((1+(OO15))^1))/((1+('DIVIDEND VALUATION'!$B$42+'DIVIDEND VALUATION'!$B$43))^15)+(('DIVIDEND VALUATION'!$J$3*((1+(OO1))^1)*((1+(OO2))^1)*((1+(OO3))^1)*((1+(OO4))^1)*((1+(OO5))^1)*((1+(OO6))^1)*((1+(OO7))^1)*((1+(OO8))^1)*((1+(OO9))^1)*((1+(OO10))^1)*((1+(OO11))^1)*((1+(OO12))^1)*((1+(OO13))^1)*((1+(OO14))^1)*((1+(OO15))^1))/((1+('DIVIDEND VALUATION'!$B$42+'DIVIDEND VALUATION'!$B$43))^15)/('DIVIDEND VALUATION'!$B$42-'DIVIDEND VALUATION'!$B$43)))))</f>
        <v>25.787162302549241</v>
      </c>
      <c r="OP16" s="32">
        <f ca="1">SUM(((('DIVIDEND VALUATION'!$J$3*((1+(OP1))^1))/((1+('DIVIDEND VALUATION'!$B$42+'DIVIDEND VALUATION'!$B$43))^1)+('DIVIDEND VALUATION'!$J$3*((1+(OP1))^1)*((1+(OP2))^1))/((1+('DIVIDEND VALUATION'!$B$42+'DIVIDEND VALUATION'!$B$43))^2)+('DIVIDEND VALUATION'!$J$3*((1+(OP1))^1)*((1+(OP2))^1)*((1+(OP3))^1))/((1+('DIVIDEND VALUATION'!$B$42+'DIVIDEND VALUATION'!$B$43))^3)+('DIVIDEND VALUATION'!$J$3*((1+(OP1))^1)*((1+(OP2))^1)*((1+(OP3))^1)*((1+(OP4))^1))/((1+('DIVIDEND VALUATION'!$B$42+'DIVIDEND VALUATION'!$B$43))^4)+('DIVIDEND VALUATION'!$J$3*((1+(OP1))^1)*((1+(OP2))^1)*((1+(OP3))^1)*((1+(OP4))^1)*((1+(OP5))^1))/((1+('DIVIDEND VALUATION'!$B$42+'DIVIDEND VALUATION'!$B$43))^5)+('DIVIDEND VALUATION'!$J$3*((1+(OP1))^1)*((1+(OP2))^1)*((1+(OP3))^1)*((1+(OP4))^1)*((1+(OP5))^1)*((1+(OP6))^1))/((1+('DIVIDEND VALUATION'!$B$42+'DIVIDEND VALUATION'!$B$43))^6)+('DIVIDEND VALUATION'!$J$3*((1+(OP1))^1)*((1+(OP2))^1)*((1+(OP3))^1)*((1+(OP4))^1)*((1+(OP5))^1)*((1+(OP6))^1)*((1+(OP7))^1))/((1+('DIVIDEND VALUATION'!$B$42+'DIVIDEND VALUATION'!$B$43))^7)+('DIVIDEND VALUATION'!$J$3*((1+(OP1))^1)*((1+(OP2))^1)*((1+(OP3))^1)*((1+(OP4))^1)*((1+(OP5))^1)*((1+(OP6))^1)*((1+(OP7))^1)*((1+(OP8))^1))/((1+('DIVIDEND VALUATION'!$B$42+'DIVIDEND VALUATION'!$B$43))^8)+('DIVIDEND VALUATION'!$J$3*((1+(OP1))^1)*((1+(OP2))^1)*((1+(OP3))^1)*((1+(OP4))^1)*((1+(OP5))^1)*((1+(OP6))^1)*((1+(OP7))^1)*((1+(OP8))^1)*((1+(OP9))^1))/((1+('DIVIDEND VALUATION'!$B$42+'DIVIDEND VALUATION'!$B$43))^9)+('DIVIDEND VALUATION'!$J$3*((1+(OP1))^1)*((1+(OP2))^1)*((1+(OP3))^1)*((1+(OP4))^1)*((1+(OP5))^1)*((1+(OP6))^1)*((1+(OP7))^1)*((1+(OP8))^1)*((1+(OP9))^1)*((1+(OP10))^1))/((1+('DIVIDEND VALUATION'!$B$42+'DIVIDEND VALUATION'!$B$43))^10)+('DIVIDEND VALUATION'!$J$3*((1+(OP1))^1)*((1+(OP2))^1)*((1+(OP3))^1)*((1+(OP4))^1)*((1+(OP5))^1)*((1+(OP6))^1)*((1+(OP7))^1)*((1+(OP8))^1)*((1+(OP9))^1)*((1+(OP10))^1)*((1+(OP11))^1))/((1+('DIVIDEND VALUATION'!$B$42+'DIVIDEND VALUATION'!$B$43))^11)+('DIVIDEND VALUATION'!$J$3*((1+(OP1))^1)*((1+(OP2))^1)*((1+(OP3))^1)*((1+(OP4))^1)*((1+(OP5))^1)*((1+(OP6))^1)*((1+(OP7))^1)*((1+(OP8))^1)*((1+(OP9))^1)*((1+(OP10))^1)*((1+(OP11))^1)*((1+(OP12))^1))/((1+('DIVIDEND VALUATION'!$B$42+'DIVIDEND VALUATION'!$B$43))^12)+('DIVIDEND VALUATION'!$J$3*((1+(OP1))^1)*((1+(OP2))^1)*((1+(OP3))^1)*((1+(OP4))^1)*((1+(OP5))^1)*((1+(OP6))^1)*((1+(OP7))^1)*((1+(OP8))^1)*((1+(OP9))^1)*((1+(OP10))^1)*((1+(OP11))^1)*((1+(OP12))^1)*((1+(OP13))^1))/((1+('DIVIDEND VALUATION'!$B$42+'DIVIDEND VALUATION'!$B$43))^13)+('DIVIDEND VALUATION'!$J$3*((1+(OP1))^1)*((1+(OP2))^1)*((1+(OP3))^1)*((1+(OP4))^1)*((1+(OP5))^1)*((1+(OP6))^1)*((1+(OP7))^1)*((1+(OP8))^1)*((1+(OP9))^1)*((1+(OP10))^1)*((1+(OP11))^1)*((1+(OP12))^1)*((1+(OP13))^1)*((1+(OP14))^1))/((1+('DIVIDEND VALUATION'!$B$42+'DIVIDEND VALUATION'!$B$43))^14)+('DIVIDEND VALUATION'!$J$3*((1+(OP1))^1)*((1+(OP2))^1)*((1+(OP3))^1)*((1+(OP4))^1)*((1+(OP5))^1)*((1+(OP6))^1)*((1+(OP7))^1)*((1+(OP8))^1)*((1+(OP9))^1)*((1+(OP10))^1)*((1+(OP11))^1)*((1+(OP12))^1)*((1+(OP13))^1)*((1+(OP14))^1)*((1+(OP15))^1))/((1+('DIVIDEND VALUATION'!$B$42+'DIVIDEND VALUATION'!$B$43))^15)+(('DIVIDEND VALUATION'!$J$3*((1+(OP1))^1)*((1+(OP2))^1)*((1+(OP3))^1)*((1+(OP4))^1)*((1+(OP5))^1)*((1+(OP6))^1)*((1+(OP7))^1)*((1+(OP8))^1)*((1+(OP9))^1)*((1+(OP10))^1)*((1+(OP11))^1)*((1+(OP12))^1)*((1+(OP13))^1)*((1+(OP14))^1)*((1+(OP15))^1))/((1+('DIVIDEND VALUATION'!$B$42+'DIVIDEND VALUATION'!$B$43))^15)/('DIVIDEND VALUATION'!$B$42-'DIVIDEND VALUATION'!$B$43)))))</f>
        <v>35.900660504784035</v>
      </c>
      <c r="OQ16" s="32">
        <f ca="1">SUM(((('DIVIDEND VALUATION'!$J$3*((1+(OQ1))^1))/((1+('DIVIDEND VALUATION'!$B$42+'DIVIDEND VALUATION'!$B$43))^1)+('DIVIDEND VALUATION'!$J$3*((1+(OQ1))^1)*((1+(OQ2))^1))/((1+('DIVIDEND VALUATION'!$B$42+'DIVIDEND VALUATION'!$B$43))^2)+('DIVIDEND VALUATION'!$J$3*((1+(OQ1))^1)*((1+(OQ2))^1)*((1+(OQ3))^1))/((1+('DIVIDEND VALUATION'!$B$42+'DIVIDEND VALUATION'!$B$43))^3)+('DIVIDEND VALUATION'!$J$3*((1+(OQ1))^1)*((1+(OQ2))^1)*((1+(OQ3))^1)*((1+(OQ4))^1))/((1+('DIVIDEND VALUATION'!$B$42+'DIVIDEND VALUATION'!$B$43))^4)+('DIVIDEND VALUATION'!$J$3*((1+(OQ1))^1)*((1+(OQ2))^1)*((1+(OQ3))^1)*((1+(OQ4))^1)*((1+(OQ5))^1))/((1+('DIVIDEND VALUATION'!$B$42+'DIVIDEND VALUATION'!$B$43))^5)+('DIVIDEND VALUATION'!$J$3*((1+(OQ1))^1)*((1+(OQ2))^1)*((1+(OQ3))^1)*((1+(OQ4))^1)*((1+(OQ5))^1)*((1+(OQ6))^1))/((1+('DIVIDEND VALUATION'!$B$42+'DIVIDEND VALUATION'!$B$43))^6)+('DIVIDEND VALUATION'!$J$3*((1+(OQ1))^1)*((1+(OQ2))^1)*((1+(OQ3))^1)*((1+(OQ4))^1)*((1+(OQ5))^1)*((1+(OQ6))^1)*((1+(OQ7))^1))/((1+('DIVIDEND VALUATION'!$B$42+'DIVIDEND VALUATION'!$B$43))^7)+('DIVIDEND VALUATION'!$J$3*((1+(OQ1))^1)*((1+(OQ2))^1)*((1+(OQ3))^1)*((1+(OQ4))^1)*((1+(OQ5))^1)*((1+(OQ6))^1)*((1+(OQ7))^1)*((1+(OQ8))^1))/((1+('DIVIDEND VALUATION'!$B$42+'DIVIDEND VALUATION'!$B$43))^8)+('DIVIDEND VALUATION'!$J$3*((1+(OQ1))^1)*((1+(OQ2))^1)*((1+(OQ3))^1)*((1+(OQ4))^1)*((1+(OQ5))^1)*((1+(OQ6))^1)*((1+(OQ7))^1)*((1+(OQ8))^1)*((1+(OQ9))^1))/((1+('DIVIDEND VALUATION'!$B$42+'DIVIDEND VALUATION'!$B$43))^9)+('DIVIDEND VALUATION'!$J$3*((1+(OQ1))^1)*((1+(OQ2))^1)*((1+(OQ3))^1)*((1+(OQ4))^1)*((1+(OQ5))^1)*((1+(OQ6))^1)*((1+(OQ7))^1)*((1+(OQ8))^1)*((1+(OQ9))^1)*((1+(OQ10))^1))/((1+('DIVIDEND VALUATION'!$B$42+'DIVIDEND VALUATION'!$B$43))^10)+('DIVIDEND VALUATION'!$J$3*((1+(OQ1))^1)*((1+(OQ2))^1)*((1+(OQ3))^1)*((1+(OQ4))^1)*((1+(OQ5))^1)*((1+(OQ6))^1)*((1+(OQ7))^1)*((1+(OQ8))^1)*((1+(OQ9))^1)*((1+(OQ10))^1)*((1+(OQ11))^1))/((1+('DIVIDEND VALUATION'!$B$42+'DIVIDEND VALUATION'!$B$43))^11)+('DIVIDEND VALUATION'!$J$3*((1+(OQ1))^1)*((1+(OQ2))^1)*((1+(OQ3))^1)*((1+(OQ4))^1)*((1+(OQ5))^1)*((1+(OQ6))^1)*((1+(OQ7))^1)*((1+(OQ8))^1)*((1+(OQ9))^1)*((1+(OQ10))^1)*((1+(OQ11))^1)*((1+(OQ12))^1))/((1+('DIVIDEND VALUATION'!$B$42+'DIVIDEND VALUATION'!$B$43))^12)+('DIVIDEND VALUATION'!$J$3*((1+(OQ1))^1)*((1+(OQ2))^1)*((1+(OQ3))^1)*((1+(OQ4))^1)*((1+(OQ5))^1)*((1+(OQ6))^1)*((1+(OQ7))^1)*((1+(OQ8))^1)*((1+(OQ9))^1)*((1+(OQ10))^1)*((1+(OQ11))^1)*((1+(OQ12))^1)*((1+(OQ13))^1))/((1+('DIVIDEND VALUATION'!$B$42+'DIVIDEND VALUATION'!$B$43))^13)+('DIVIDEND VALUATION'!$J$3*((1+(OQ1))^1)*((1+(OQ2))^1)*((1+(OQ3))^1)*((1+(OQ4))^1)*((1+(OQ5))^1)*((1+(OQ6))^1)*((1+(OQ7))^1)*((1+(OQ8))^1)*((1+(OQ9))^1)*((1+(OQ10))^1)*((1+(OQ11))^1)*((1+(OQ12))^1)*((1+(OQ13))^1)*((1+(OQ14))^1))/((1+('DIVIDEND VALUATION'!$B$42+'DIVIDEND VALUATION'!$B$43))^14)+('DIVIDEND VALUATION'!$J$3*((1+(OQ1))^1)*((1+(OQ2))^1)*((1+(OQ3))^1)*((1+(OQ4))^1)*((1+(OQ5))^1)*((1+(OQ6))^1)*((1+(OQ7))^1)*((1+(OQ8))^1)*((1+(OQ9))^1)*((1+(OQ10))^1)*((1+(OQ11))^1)*((1+(OQ12))^1)*((1+(OQ13))^1)*((1+(OQ14))^1)*((1+(OQ15))^1))/((1+('DIVIDEND VALUATION'!$B$42+'DIVIDEND VALUATION'!$B$43))^15)+(('DIVIDEND VALUATION'!$J$3*((1+(OQ1))^1)*((1+(OQ2))^1)*((1+(OQ3))^1)*((1+(OQ4))^1)*((1+(OQ5))^1)*((1+(OQ6))^1)*((1+(OQ7))^1)*((1+(OQ8))^1)*((1+(OQ9))^1)*((1+(OQ10))^1)*((1+(OQ11))^1)*((1+(OQ12))^1)*((1+(OQ13))^1)*((1+(OQ14))^1)*((1+(OQ15))^1))/((1+('DIVIDEND VALUATION'!$B$42+'DIVIDEND VALUATION'!$B$43))^15)/('DIVIDEND VALUATION'!$B$42-'DIVIDEND VALUATION'!$B$43)))))</f>
        <v>36.129159713575909</v>
      </c>
      <c r="OR16" s="32">
        <f ca="1">SUM(((('DIVIDEND VALUATION'!$J$3*((1+(OR1))^1))/((1+('DIVIDEND VALUATION'!$B$42+'DIVIDEND VALUATION'!$B$43))^1)+('DIVIDEND VALUATION'!$J$3*((1+(OR1))^1)*((1+(OR2))^1))/((1+('DIVIDEND VALUATION'!$B$42+'DIVIDEND VALUATION'!$B$43))^2)+('DIVIDEND VALUATION'!$J$3*((1+(OR1))^1)*((1+(OR2))^1)*((1+(OR3))^1))/((1+('DIVIDEND VALUATION'!$B$42+'DIVIDEND VALUATION'!$B$43))^3)+('DIVIDEND VALUATION'!$J$3*((1+(OR1))^1)*((1+(OR2))^1)*((1+(OR3))^1)*((1+(OR4))^1))/((1+('DIVIDEND VALUATION'!$B$42+'DIVIDEND VALUATION'!$B$43))^4)+('DIVIDEND VALUATION'!$J$3*((1+(OR1))^1)*((1+(OR2))^1)*((1+(OR3))^1)*((1+(OR4))^1)*((1+(OR5))^1))/((1+('DIVIDEND VALUATION'!$B$42+'DIVIDEND VALUATION'!$B$43))^5)+('DIVIDEND VALUATION'!$J$3*((1+(OR1))^1)*((1+(OR2))^1)*((1+(OR3))^1)*((1+(OR4))^1)*((1+(OR5))^1)*((1+(OR6))^1))/((1+('DIVIDEND VALUATION'!$B$42+'DIVIDEND VALUATION'!$B$43))^6)+('DIVIDEND VALUATION'!$J$3*((1+(OR1))^1)*((1+(OR2))^1)*((1+(OR3))^1)*((1+(OR4))^1)*((1+(OR5))^1)*((1+(OR6))^1)*((1+(OR7))^1))/((1+('DIVIDEND VALUATION'!$B$42+'DIVIDEND VALUATION'!$B$43))^7)+('DIVIDEND VALUATION'!$J$3*((1+(OR1))^1)*((1+(OR2))^1)*((1+(OR3))^1)*((1+(OR4))^1)*((1+(OR5))^1)*((1+(OR6))^1)*((1+(OR7))^1)*((1+(OR8))^1))/((1+('DIVIDEND VALUATION'!$B$42+'DIVIDEND VALUATION'!$B$43))^8)+('DIVIDEND VALUATION'!$J$3*((1+(OR1))^1)*((1+(OR2))^1)*((1+(OR3))^1)*((1+(OR4))^1)*((1+(OR5))^1)*((1+(OR6))^1)*((1+(OR7))^1)*((1+(OR8))^1)*((1+(OR9))^1))/((1+('DIVIDEND VALUATION'!$B$42+'DIVIDEND VALUATION'!$B$43))^9)+('DIVIDEND VALUATION'!$J$3*((1+(OR1))^1)*((1+(OR2))^1)*((1+(OR3))^1)*((1+(OR4))^1)*((1+(OR5))^1)*((1+(OR6))^1)*((1+(OR7))^1)*((1+(OR8))^1)*((1+(OR9))^1)*((1+(OR10))^1))/((1+('DIVIDEND VALUATION'!$B$42+'DIVIDEND VALUATION'!$B$43))^10)+('DIVIDEND VALUATION'!$J$3*((1+(OR1))^1)*((1+(OR2))^1)*((1+(OR3))^1)*((1+(OR4))^1)*((1+(OR5))^1)*((1+(OR6))^1)*((1+(OR7))^1)*((1+(OR8))^1)*((1+(OR9))^1)*((1+(OR10))^1)*((1+(OR11))^1))/((1+('DIVIDEND VALUATION'!$B$42+'DIVIDEND VALUATION'!$B$43))^11)+('DIVIDEND VALUATION'!$J$3*((1+(OR1))^1)*((1+(OR2))^1)*((1+(OR3))^1)*((1+(OR4))^1)*((1+(OR5))^1)*((1+(OR6))^1)*((1+(OR7))^1)*((1+(OR8))^1)*((1+(OR9))^1)*((1+(OR10))^1)*((1+(OR11))^1)*((1+(OR12))^1))/((1+('DIVIDEND VALUATION'!$B$42+'DIVIDEND VALUATION'!$B$43))^12)+('DIVIDEND VALUATION'!$J$3*((1+(OR1))^1)*((1+(OR2))^1)*((1+(OR3))^1)*((1+(OR4))^1)*((1+(OR5))^1)*((1+(OR6))^1)*((1+(OR7))^1)*((1+(OR8))^1)*((1+(OR9))^1)*((1+(OR10))^1)*((1+(OR11))^1)*((1+(OR12))^1)*((1+(OR13))^1))/((1+('DIVIDEND VALUATION'!$B$42+'DIVIDEND VALUATION'!$B$43))^13)+('DIVIDEND VALUATION'!$J$3*((1+(OR1))^1)*((1+(OR2))^1)*((1+(OR3))^1)*((1+(OR4))^1)*((1+(OR5))^1)*((1+(OR6))^1)*((1+(OR7))^1)*((1+(OR8))^1)*((1+(OR9))^1)*((1+(OR10))^1)*((1+(OR11))^1)*((1+(OR12))^1)*((1+(OR13))^1)*((1+(OR14))^1))/((1+('DIVIDEND VALUATION'!$B$42+'DIVIDEND VALUATION'!$B$43))^14)+('DIVIDEND VALUATION'!$J$3*((1+(OR1))^1)*((1+(OR2))^1)*((1+(OR3))^1)*((1+(OR4))^1)*((1+(OR5))^1)*((1+(OR6))^1)*((1+(OR7))^1)*((1+(OR8))^1)*((1+(OR9))^1)*((1+(OR10))^1)*((1+(OR11))^1)*((1+(OR12))^1)*((1+(OR13))^1)*((1+(OR14))^1)*((1+(OR15))^1))/((1+('DIVIDEND VALUATION'!$B$42+'DIVIDEND VALUATION'!$B$43))^15)+(('DIVIDEND VALUATION'!$J$3*((1+(OR1))^1)*((1+(OR2))^1)*((1+(OR3))^1)*((1+(OR4))^1)*((1+(OR5))^1)*((1+(OR6))^1)*((1+(OR7))^1)*((1+(OR8))^1)*((1+(OR9))^1)*((1+(OR10))^1)*((1+(OR11))^1)*((1+(OR12))^1)*((1+(OR13))^1)*((1+(OR14))^1)*((1+(OR15))^1))/((1+('DIVIDEND VALUATION'!$B$42+'DIVIDEND VALUATION'!$B$43))^15)/('DIVIDEND VALUATION'!$B$42-'DIVIDEND VALUATION'!$B$43)))))</f>
        <v>81.753318684704965</v>
      </c>
      <c r="OS16" s="32">
        <f ca="1">SUM(((('DIVIDEND VALUATION'!$J$3*((1+(OS1))^1))/((1+('DIVIDEND VALUATION'!$B$42+'DIVIDEND VALUATION'!$B$43))^1)+('DIVIDEND VALUATION'!$J$3*((1+(OS1))^1)*((1+(OS2))^1))/((1+('DIVIDEND VALUATION'!$B$42+'DIVIDEND VALUATION'!$B$43))^2)+('DIVIDEND VALUATION'!$J$3*((1+(OS1))^1)*((1+(OS2))^1)*((1+(OS3))^1))/((1+('DIVIDEND VALUATION'!$B$42+'DIVIDEND VALUATION'!$B$43))^3)+('DIVIDEND VALUATION'!$J$3*((1+(OS1))^1)*((1+(OS2))^1)*((1+(OS3))^1)*((1+(OS4))^1))/((1+('DIVIDEND VALUATION'!$B$42+'DIVIDEND VALUATION'!$B$43))^4)+('DIVIDEND VALUATION'!$J$3*((1+(OS1))^1)*((1+(OS2))^1)*((1+(OS3))^1)*((1+(OS4))^1)*((1+(OS5))^1))/((1+('DIVIDEND VALUATION'!$B$42+'DIVIDEND VALUATION'!$B$43))^5)+('DIVIDEND VALUATION'!$J$3*((1+(OS1))^1)*((1+(OS2))^1)*((1+(OS3))^1)*((1+(OS4))^1)*((1+(OS5))^1)*((1+(OS6))^1))/((1+('DIVIDEND VALUATION'!$B$42+'DIVIDEND VALUATION'!$B$43))^6)+('DIVIDEND VALUATION'!$J$3*((1+(OS1))^1)*((1+(OS2))^1)*((1+(OS3))^1)*((1+(OS4))^1)*((1+(OS5))^1)*((1+(OS6))^1)*((1+(OS7))^1))/((1+('DIVIDEND VALUATION'!$B$42+'DIVIDEND VALUATION'!$B$43))^7)+('DIVIDEND VALUATION'!$J$3*((1+(OS1))^1)*((1+(OS2))^1)*((1+(OS3))^1)*((1+(OS4))^1)*((1+(OS5))^1)*((1+(OS6))^1)*((1+(OS7))^1)*((1+(OS8))^1))/((1+('DIVIDEND VALUATION'!$B$42+'DIVIDEND VALUATION'!$B$43))^8)+('DIVIDEND VALUATION'!$J$3*((1+(OS1))^1)*((1+(OS2))^1)*((1+(OS3))^1)*((1+(OS4))^1)*((1+(OS5))^1)*((1+(OS6))^1)*((1+(OS7))^1)*((1+(OS8))^1)*((1+(OS9))^1))/((1+('DIVIDEND VALUATION'!$B$42+'DIVIDEND VALUATION'!$B$43))^9)+('DIVIDEND VALUATION'!$J$3*((1+(OS1))^1)*((1+(OS2))^1)*((1+(OS3))^1)*((1+(OS4))^1)*((1+(OS5))^1)*((1+(OS6))^1)*((1+(OS7))^1)*((1+(OS8))^1)*((1+(OS9))^1)*((1+(OS10))^1))/((1+('DIVIDEND VALUATION'!$B$42+'DIVIDEND VALUATION'!$B$43))^10)+('DIVIDEND VALUATION'!$J$3*((1+(OS1))^1)*((1+(OS2))^1)*((1+(OS3))^1)*((1+(OS4))^1)*((1+(OS5))^1)*((1+(OS6))^1)*((1+(OS7))^1)*((1+(OS8))^1)*((1+(OS9))^1)*((1+(OS10))^1)*((1+(OS11))^1))/((1+('DIVIDEND VALUATION'!$B$42+'DIVIDEND VALUATION'!$B$43))^11)+('DIVIDEND VALUATION'!$J$3*((1+(OS1))^1)*((1+(OS2))^1)*((1+(OS3))^1)*((1+(OS4))^1)*((1+(OS5))^1)*((1+(OS6))^1)*((1+(OS7))^1)*((1+(OS8))^1)*((1+(OS9))^1)*((1+(OS10))^1)*((1+(OS11))^1)*((1+(OS12))^1))/((1+('DIVIDEND VALUATION'!$B$42+'DIVIDEND VALUATION'!$B$43))^12)+('DIVIDEND VALUATION'!$J$3*((1+(OS1))^1)*((1+(OS2))^1)*((1+(OS3))^1)*((1+(OS4))^1)*((1+(OS5))^1)*((1+(OS6))^1)*((1+(OS7))^1)*((1+(OS8))^1)*((1+(OS9))^1)*((1+(OS10))^1)*((1+(OS11))^1)*((1+(OS12))^1)*((1+(OS13))^1))/((1+('DIVIDEND VALUATION'!$B$42+'DIVIDEND VALUATION'!$B$43))^13)+('DIVIDEND VALUATION'!$J$3*((1+(OS1))^1)*((1+(OS2))^1)*((1+(OS3))^1)*((1+(OS4))^1)*((1+(OS5))^1)*((1+(OS6))^1)*((1+(OS7))^1)*((1+(OS8))^1)*((1+(OS9))^1)*((1+(OS10))^1)*((1+(OS11))^1)*((1+(OS12))^1)*((1+(OS13))^1)*((1+(OS14))^1))/((1+('DIVIDEND VALUATION'!$B$42+'DIVIDEND VALUATION'!$B$43))^14)+('DIVIDEND VALUATION'!$J$3*((1+(OS1))^1)*((1+(OS2))^1)*((1+(OS3))^1)*((1+(OS4))^1)*((1+(OS5))^1)*((1+(OS6))^1)*((1+(OS7))^1)*((1+(OS8))^1)*((1+(OS9))^1)*((1+(OS10))^1)*((1+(OS11))^1)*((1+(OS12))^1)*((1+(OS13))^1)*((1+(OS14))^1)*((1+(OS15))^1))/((1+('DIVIDEND VALUATION'!$B$42+'DIVIDEND VALUATION'!$B$43))^15)+(('DIVIDEND VALUATION'!$J$3*((1+(OS1))^1)*((1+(OS2))^1)*((1+(OS3))^1)*((1+(OS4))^1)*((1+(OS5))^1)*((1+(OS6))^1)*((1+(OS7))^1)*((1+(OS8))^1)*((1+(OS9))^1)*((1+(OS10))^1)*((1+(OS11))^1)*((1+(OS12))^1)*((1+(OS13))^1)*((1+(OS14))^1)*((1+(OS15))^1))/((1+('DIVIDEND VALUATION'!$B$42+'DIVIDEND VALUATION'!$B$43))^15)/('DIVIDEND VALUATION'!$B$42-'DIVIDEND VALUATION'!$B$43)))))</f>
        <v>72.465793091927011</v>
      </c>
      <c r="OT16" s="32">
        <f ca="1">SUM(((('DIVIDEND VALUATION'!$J$3*((1+(OT1))^1))/((1+('DIVIDEND VALUATION'!$B$42+'DIVIDEND VALUATION'!$B$43))^1)+('DIVIDEND VALUATION'!$J$3*((1+(OT1))^1)*((1+(OT2))^1))/((1+('DIVIDEND VALUATION'!$B$42+'DIVIDEND VALUATION'!$B$43))^2)+('DIVIDEND VALUATION'!$J$3*((1+(OT1))^1)*((1+(OT2))^1)*((1+(OT3))^1))/((1+('DIVIDEND VALUATION'!$B$42+'DIVIDEND VALUATION'!$B$43))^3)+('DIVIDEND VALUATION'!$J$3*((1+(OT1))^1)*((1+(OT2))^1)*((1+(OT3))^1)*((1+(OT4))^1))/((1+('DIVIDEND VALUATION'!$B$42+'DIVIDEND VALUATION'!$B$43))^4)+('DIVIDEND VALUATION'!$J$3*((1+(OT1))^1)*((1+(OT2))^1)*((1+(OT3))^1)*((1+(OT4))^1)*((1+(OT5))^1))/((1+('DIVIDEND VALUATION'!$B$42+'DIVIDEND VALUATION'!$B$43))^5)+('DIVIDEND VALUATION'!$J$3*((1+(OT1))^1)*((1+(OT2))^1)*((1+(OT3))^1)*((1+(OT4))^1)*((1+(OT5))^1)*((1+(OT6))^1))/((1+('DIVIDEND VALUATION'!$B$42+'DIVIDEND VALUATION'!$B$43))^6)+('DIVIDEND VALUATION'!$J$3*((1+(OT1))^1)*((1+(OT2))^1)*((1+(OT3))^1)*((1+(OT4))^1)*((1+(OT5))^1)*((1+(OT6))^1)*((1+(OT7))^1))/((1+('DIVIDEND VALUATION'!$B$42+'DIVIDEND VALUATION'!$B$43))^7)+('DIVIDEND VALUATION'!$J$3*((1+(OT1))^1)*((1+(OT2))^1)*((1+(OT3))^1)*((1+(OT4))^1)*((1+(OT5))^1)*((1+(OT6))^1)*((1+(OT7))^1)*((1+(OT8))^1))/((1+('DIVIDEND VALUATION'!$B$42+'DIVIDEND VALUATION'!$B$43))^8)+('DIVIDEND VALUATION'!$J$3*((1+(OT1))^1)*((1+(OT2))^1)*((1+(OT3))^1)*((1+(OT4))^1)*((1+(OT5))^1)*((1+(OT6))^1)*((1+(OT7))^1)*((1+(OT8))^1)*((1+(OT9))^1))/((1+('DIVIDEND VALUATION'!$B$42+'DIVIDEND VALUATION'!$B$43))^9)+('DIVIDEND VALUATION'!$J$3*((1+(OT1))^1)*((1+(OT2))^1)*((1+(OT3))^1)*((1+(OT4))^1)*((1+(OT5))^1)*((1+(OT6))^1)*((1+(OT7))^1)*((1+(OT8))^1)*((1+(OT9))^1)*((1+(OT10))^1))/((1+('DIVIDEND VALUATION'!$B$42+'DIVIDEND VALUATION'!$B$43))^10)+('DIVIDEND VALUATION'!$J$3*((1+(OT1))^1)*((1+(OT2))^1)*((1+(OT3))^1)*((1+(OT4))^1)*((1+(OT5))^1)*((1+(OT6))^1)*((1+(OT7))^1)*((1+(OT8))^1)*((1+(OT9))^1)*((1+(OT10))^1)*((1+(OT11))^1))/((1+('DIVIDEND VALUATION'!$B$42+'DIVIDEND VALUATION'!$B$43))^11)+('DIVIDEND VALUATION'!$J$3*((1+(OT1))^1)*((1+(OT2))^1)*((1+(OT3))^1)*((1+(OT4))^1)*((1+(OT5))^1)*((1+(OT6))^1)*((1+(OT7))^1)*((1+(OT8))^1)*((1+(OT9))^1)*((1+(OT10))^1)*((1+(OT11))^1)*((1+(OT12))^1))/((1+('DIVIDEND VALUATION'!$B$42+'DIVIDEND VALUATION'!$B$43))^12)+('DIVIDEND VALUATION'!$J$3*((1+(OT1))^1)*((1+(OT2))^1)*((1+(OT3))^1)*((1+(OT4))^1)*((1+(OT5))^1)*((1+(OT6))^1)*((1+(OT7))^1)*((1+(OT8))^1)*((1+(OT9))^1)*((1+(OT10))^1)*((1+(OT11))^1)*((1+(OT12))^1)*((1+(OT13))^1))/((1+('DIVIDEND VALUATION'!$B$42+'DIVIDEND VALUATION'!$B$43))^13)+('DIVIDEND VALUATION'!$J$3*((1+(OT1))^1)*((1+(OT2))^1)*((1+(OT3))^1)*((1+(OT4))^1)*((1+(OT5))^1)*((1+(OT6))^1)*((1+(OT7))^1)*((1+(OT8))^1)*((1+(OT9))^1)*((1+(OT10))^1)*((1+(OT11))^1)*((1+(OT12))^1)*((1+(OT13))^1)*((1+(OT14))^1))/((1+('DIVIDEND VALUATION'!$B$42+'DIVIDEND VALUATION'!$B$43))^14)+('DIVIDEND VALUATION'!$J$3*((1+(OT1))^1)*((1+(OT2))^1)*((1+(OT3))^1)*((1+(OT4))^1)*((1+(OT5))^1)*((1+(OT6))^1)*((1+(OT7))^1)*((1+(OT8))^1)*((1+(OT9))^1)*((1+(OT10))^1)*((1+(OT11))^1)*((1+(OT12))^1)*((1+(OT13))^1)*((1+(OT14))^1)*((1+(OT15))^1))/((1+('DIVIDEND VALUATION'!$B$42+'DIVIDEND VALUATION'!$B$43))^15)+(('DIVIDEND VALUATION'!$J$3*((1+(OT1))^1)*((1+(OT2))^1)*((1+(OT3))^1)*((1+(OT4))^1)*((1+(OT5))^1)*((1+(OT6))^1)*((1+(OT7))^1)*((1+(OT8))^1)*((1+(OT9))^1)*((1+(OT10))^1)*((1+(OT11))^1)*((1+(OT12))^1)*((1+(OT13))^1)*((1+(OT14))^1)*((1+(OT15))^1))/((1+('DIVIDEND VALUATION'!$B$42+'DIVIDEND VALUATION'!$B$43))^15)/('DIVIDEND VALUATION'!$B$42-'DIVIDEND VALUATION'!$B$43)))))</f>
        <v>53.055445922458567</v>
      </c>
      <c r="OU16" s="32">
        <f ca="1">SUM(((('DIVIDEND VALUATION'!$J$3*((1+(OU1))^1))/((1+('DIVIDEND VALUATION'!$B$42+'DIVIDEND VALUATION'!$B$43))^1)+('DIVIDEND VALUATION'!$J$3*((1+(OU1))^1)*((1+(OU2))^1))/((1+('DIVIDEND VALUATION'!$B$42+'DIVIDEND VALUATION'!$B$43))^2)+('DIVIDEND VALUATION'!$J$3*((1+(OU1))^1)*((1+(OU2))^1)*((1+(OU3))^1))/((1+('DIVIDEND VALUATION'!$B$42+'DIVIDEND VALUATION'!$B$43))^3)+('DIVIDEND VALUATION'!$J$3*((1+(OU1))^1)*((1+(OU2))^1)*((1+(OU3))^1)*((1+(OU4))^1))/((1+('DIVIDEND VALUATION'!$B$42+'DIVIDEND VALUATION'!$B$43))^4)+('DIVIDEND VALUATION'!$J$3*((1+(OU1))^1)*((1+(OU2))^1)*((1+(OU3))^1)*((1+(OU4))^1)*((1+(OU5))^1))/((1+('DIVIDEND VALUATION'!$B$42+'DIVIDEND VALUATION'!$B$43))^5)+('DIVIDEND VALUATION'!$J$3*((1+(OU1))^1)*((1+(OU2))^1)*((1+(OU3))^1)*((1+(OU4))^1)*((1+(OU5))^1)*((1+(OU6))^1))/((1+('DIVIDEND VALUATION'!$B$42+'DIVIDEND VALUATION'!$B$43))^6)+('DIVIDEND VALUATION'!$J$3*((1+(OU1))^1)*((1+(OU2))^1)*((1+(OU3))^1)*((1+(OU4))^1)*((1+(OU5))^1)*((1+(OU6))^1)*((1+(OU7))^1))/((1+('DIVIDEND VALUATION'!$B$42+'DIVIDEND VALUATION'!$B$43))^7)+('DIVIDEND VALUATION'!$J$3*((1+(OU1))^1)*((1+(OU2))^1)*((1+(OU3))^1)*((1+(OU4))^1)*((1+(OU5))^1)*((1+(OU6))^1)*((1+(OU7))^1)*((1+(OU8))^1))/((1+('DIVIDEND VALUATION'!$B$42+'DIVIDEND VALUATION'!$B$43))^8)+('DIVIDEND VALUATION'!$J$3*((1+(OU1))^1)*((1+(OU2))^1)*((1+(OU3))^1)*((1+(OU4))^1)*((1+(OU5))^1)*((1+(OU6))^1)*((1+(OU7))^1)*((1+(OU8))^1)*((1+(OU9))^1))/((1+('DIVIDEND VALUATION'!$B$42+'DIVIDEND VALUATION'!$B$43))^9)+('DIVIDEND VALUATION'!$J$3*((1+(OU1))^1)*((1+(OU2))^1)*((1+(OU3))^1)*((1+(OU4))^1)*((1+(OU5))^1)*((1+(OU6))^1)*((1+(OU7))^1)*((1+(OU8))^1)*((1+(OU9))^1)*((1+(OU10))^1))/((1+('DIVIDEND VALUATION'!$B$42+'DIVIDEND VALUATION'!$B$43))^10)+('DIVIDEND VALUATION'!$J$3*((1+(OU1))^1)*((1+(OU2))^1)*((1+(OU3))^1)*((1+(OU4))^1)*((1+(OU5))^1)*((1+(OU6))^1)*((1+(OU7))^1)*((1+(OU8))^1)*((1+(OU9))^1)*((1+(OU10))^1)*((1+(OU11))^1))/((1+('DIVIDEND VALUATION'!$B$42+'DIVIDEND VALUATION'!$B$43))^11)+('DIVIDEND VALUATION'!$J$3*((1+(OU1))^1)*((1+(OU2))^1)*((1+(OU3))^1)*((1+(OU4))^1)*((1+(OU5))^1)*((1+(OU6))^1)*((1+(OU7))^1)*((1+(OU8))^1)*((1+(OU9))^1)*((1+(OU10))^1)*((1+(OU11))^1)*((1+(OU12))^1))/((1+('DIVIDEND VALUATION'!$B$42+'DIVIDEND VALUATION'!$B$43))^12)+('DIVIDEND VALUATION'!$J$3*((1+(OU1))^1)*((1+(OU2))^1)*((1+(OU3))^1)*((1+(OU4))^1)*((1+(OU5))^1)*((1+(OU6))^1)*((1+(OU7))^1)*((1+(OU8))^1)*((1+(OU9))^1)*((1+(OU10))^1)*((1+(OU11))^1)*((1+(OU12))^1)*((1+(OU13))^1))/((1+('DIVIDEND VALUATION'!$B$42+'DIVIDEND VALUATION'!$B$43))^13)+('DIVIDEND VALUATION'!$J$3*((1+(OU1))^1)*((1+(OU2))^1)*((1+(OU3))^1)*((1+(OU4))^1)*((1+(OU5))^1)*((1+(OU6))^1)*((1+(OU7))^1)*((1+(OU8))^1)*((1+(OU9))^1)*((1+(OU10))^1)*((1+(OU11))^1)*((1+(OU12))^1)*((1+(OU13))^1)*((1+(OU14))^1))/((1+('DIVIDEND VALUATION'!$B$42+'DIVIDEND VALUATION'!$B$43))^14)+('DIVIDEND VALUATION'!$J$3*((1+(OU1))^1)*((1+(OU2))^1)*((1+(OU3))^1)*((1+(OU4))^1)*((1+(OU5))^1)*((1+(OU6))^1)*((1+(OU7))^1)*((1+(OU8))^1)*((1+(OU9))^1)*((1+(OU10))^1)*((1+(OU11))^1)*((1+(OU12))^1)*((1+(OU13))^1)*((1+(OU14))^1)*((1+(OU15))^1))/((1+('DIVIDEND VALUATION'!$B$42+'DIVIDEND VALUATION'!$B$43))^15)+(('DIVIDEND VALUATION'!$J$3*((1+(OU1))^1)*((1+(OU2))^1)*((1+(OU3))^1)*((1+(OU4))^1)*((1+(OU5))^1)*((1+(OU6))^1)*((1+(OU7))^1)*((1+(OU8))^1)*((1+(OU9))^1)*((1+(OU10))^1)*((1+(OU11))^1)*((1+(OU12))^1)*((1+(OU13))^1)*((1+(OU14))^1)*((1+(OU15))^1))/((1+('DIVIDEND VALUATION'!$B$42+'DIVIDEND VALUATION'!$B$43))^15)/('DIVIDEND VALUATION'!$B$42-'DIVIDEND VALUATION'!$B$43)))))</f>
        <v>25.114345614444662</v>
      </c>
      <c r="OV16" s="32">
        <f ca="1">SUM(((('DIVIDEND VALUATION'!$J$3*((1+(OV1))^1))/((1+('DIVIDEND VALUATION'!$B$42+'DIVIDEND VALUATION'!$B$43))^1)+('DIVIDEND VALUATION'!$J$3*((1+(OV1))^1)*((1+(OV2))^1))/((1+('DIVIDEND VALUATION'!$B$42+'DIVIDEND VALUATION'!$B$43))^2)+('DIVIDEND VALUATION'!$J$3*((1+(OV1))^1)*((1+(OV2))^1)*((1+(OV3))^1))/((1+('DIVIDEND VALUATION'!$B$42+'DIVIDEND VALUATION'!$B$43))^3)+('DIVIDEND VALUATION'!$J$3*((1+(OV1))^1)*((1+(OV2))^1)*((1+(OV3))^1)*((1+(OV4))^1))/((1+('DIVIDEND VALUATION'!$B$42+'DIVIDEND VALUATION'!$B$43))^4)+('DIVIDEND VALUATION'!$J$3*((1+(OV1))^1)*((1+(OV2))^1)*((1+(OV3))^1)*((1+(OV4))^1)*((1+(OV5))^1))/((1+('DIVIDEND VALUATION'!$B$42+'DIVIDEND VALUATION'!$B$43))^5)+('DIVIDEND VALUATION'!$J$3*((1+(OV1))^1)*((1+(OV2))^1)*((1+(OV3))^1)*((1+(OV4))^1)*((1+(OV5))^1)*((1+(OV6))^1))/((1+('DIVIDEND VALUATION'!$B$42+'DIVIDEND VALUATION'!$B$43))^6)+('DIVIDEND VALUATION'!$J$3*((1+(OV1))^1)*((1+(OV2))^1)*((1+(OV3))^1)*((1+(OV4))^1)*((1+(OV5))^1)*((1+(OV6))^1)*((1+(OV7))^1))/((1+('DIVIDEND VALUATION'!$B$42+'DIVIDEND VALUATION'!$B$43))^7)+('DIVIDEND VALUATION'!$J$3*((1+(OV1))^1)*((1+(OV2))^1)*((1+(OV3))^1)*((1+(OV4))^1)*((1+(OV5))^1)*((1+(OV6))^1)*((1+(OV7))^1)*((1+(OV8))^1))/((1+('DIVIDEND VALUATION'!$B$42+'DIVIDEND VALUATION'!$B$43))^8)+('DIVIDEND VALUATION'!$J$3*((1+(OV1))^1)*((1+(OV2))^1)*((1+(OV3))^1)*((1+(OV4))^1)*((1+(OV5))^1)*((1+(OV6))^1)*((1+(OV7))^1)*((1+(OV8))^1)*((1+(OV9))^1))/((1+('DIVIDEND VALUATION'!$B$42+'DIVIDEND VALUATION'!$B$43))^9)+('DIVIDEND VALUATION'!$J$3*((1+(OV1))^1)*((1+(OV2))^1)*((1+(OV3))^1)*((1+(OV4))^1)*((1+(OV5))^1)*((1+(OV6))^1)*((1+(OV7))^1)*((1+(OV8))^1)*((1+(OV9))^1)*((1+(OV10))^1))/((1+('DIVIDEND VALUATION'!$B$42+'DIVIDEND VALUATION'!$B$43))^10)+('DIVIDEND VALUATION'!$J$3*((1+(OV1))^1)*((1+(OV2))^1)*((1+(OV3))^1)*((1+(OV4))^1)*((1+(OV5))^1)*((1+(OV6))^1)*((1+(OV7))^1)*((1+(OV8))^1)*((1+(OV9))^1)*((1+(OV10))^1)*((1+(OV11))^1))/((1+('DIVIDEND VALUATION'!$B$42+'DIVIDEND VALUATION'!$B$43))^11)+('DIVIDEND VALUATION'!$J$3*((1+(OV1))^1)*((1+(OV2))^1)*((1+(OV3))^1)*((1+(OV4))^1)*((1+(OV5))^1)*((1+(OV6))^1)*((1+(OV7))^1)*((1+(OV8))^1)*((1+(OV9))^1)*((1+(OV10))^1)*((1+(OV11))^1)*((1+(OV12))^1))/((1+('DIVIDEND VALUATION'!$B$42+'DIVIDEND VALUATION'!$B$43))^12)+('DIVIDEND VALUATION'!$J$3*((1+(OV1))^1)*((1+(OV2))^1)*((1+(OV3))^1)*((1+(OV4))^1)*((1+(OV5))^1)*((1+(OV6))^1)*((1+(OV7))^1)*((1+(OV8))^1)*((1+(OV9))^1)*((1+(OV10))^1)*((1+(OV11))^1)*((1+(OV12))^1)*((1+(OV13))^1))/((1+('DIVIDEND VALUATION'!$B$42+'DIVIDEND VALUATION'!$B$43))^13)+('DIVIDEND VALUATION'!$J$3*((1+(OV1))^1)*((1+(OV2))^1)*((1+(OV3))^1)*((1+(OV4))^1)*((1+(OV5))^1)*((1+(OV6))^1)*((1+(OV7))^1)*((1+(OV8))^1)*((1+(OV9))^1)*((1+(OV10))^1)*((1+(OV11))^1)*((1+(OV12))^1)*((1+(OV13))^1)*((1+(OV14))^1))/((1+('DIVIDEND VALUATION'!$B$42+'DIVIDEND VALUATION'!$B$43))^14)+('DIVIDEND VALUATION'!$J$3*((1+(OV1))^1)*((1+(OV2))^1)*((1+(OV3))^1)*((1+(OV4))^1)*((1+(OV5))^1)*((1+(OV6))^1)*((1+(OV7))^1)*((1+(OV8))^1)*((1+(OV9))^1)*((1+(OV10))^1)*((1+(OV11))^1)*((1+(OV12))^1)*((1+(OV13))^1)*((1+(OV14))^1)*((1+(OV15))^1))/((1+('DIVIDEND VALUATION'!$B$42+'DIVIDEND VALUATION'!$B$43))^15)+(('DIVIDEND VALUATION'!$J$3*((1+(OV1))^1)*((1+(OV2))^1)*((1+(OV3))^1)*((1+(OV4))^1)*((1+(OV5))^1)*((1+(OV6))^1)*((1+(OV7))^1)*((1+(OV8))^1)*((1+(OV9))^1)*((1+(OV10))^1)*((1+(OV11))^1)*((1+(OV12))^1)*((1+(OV13))^1)*((1+(OV14))^1)*((1+(OV15))^1))/((1+('DIVIDEND VALUATION'!$B$42+'DIVIDEND VALUATION'!$B$43))^15)/('DIVIDEND VALUATION'!$B$42-'DIVIDEND VALUATION'!$B$43)))))</f>
        <v>34.630829207668825</v>
      </c>
      <c r="OW16" s="32">
        <f ca="1">SUM(((('DIVIDEND VALUATION'!$J$3*((1+(OW1))^1))/((1+('DIVIDEND VALUATION'!$B$42+'DIVIDEND VALUATION'!$B$43))^1)+('DIVIDEND VALUATION'!$J$3*((1+(OW1))^1)*((1+(OW2))^1))/((1+('DIVIDEND VALUATION'!$B$42+'DIVIDEND VALUATION'!$B$43))^2)+('DIVIDEND VALUATION'!$J$3*((1+(OW1))^1)*((1+(OW2))^1)*((1+(OW3))^1))/((1+('DIVIDEND VALUATION'!$B$42+'DIVIDEND VALUATION'!$B$43))^3)+('DIVIDEND VALUATION'!$J$3*((1+(OW1))^1)*((1+(OW2))^1)*((1+(OW3))^1)*((1+(OW4))^1))/((1+('DIVIDEND VALUATION'!$B$42+'DIVIDEND VALUATION'!$B$43))^4)+('DIVIDEND VALUATION'!$J$3*((1+(OW1))^1)*((1+(OW2))^1)*((1+(OW3))^1)*((1+(OW4))^1)*((1+(OW5))^1))/((1+('DIVIDEND VALUATION'!$B$42+'DIVIDEND VALUATION'!$B$43))^5)+('DIVIDEND VALUATION'!$J$3*((1+(OW1))^1)*((1+(OW2))^1)*((1+(OW3))^1)*((1+(OW4))^1)*((1+(OW5))^1)*((1+(OW6))^1))/((1+('DIVIDEND VALUATION'!$B$42+'DIVIDEND VALUATION'!$B$43))^6)+('DIVIDEND VALUATION'!$J$3*((1+(OW1))^1)*((1+(OW2))^1)*((1+(OW3))^1)*((1+(OW4))^1)*((1+(OW5))^1)*((1+(OW6))^1)*((1+(OW7))^1))/((1+('DIVIDEND VALUATION'!$B$42+'DIVIDEND VALUATION'!$B$43))^7)+('DIVIDEND VALUATION'!$J$3*((1+(OW1))^1)*((1+(OW2))^1)*((1+(OW3))^1)*((1+(OW4))^1)*((1+(OW5))^1)*((1+(OW6))^1)*((1+(OW7))^1)*((1+(OW8))^1))/((1+('DIVIDEND VALUATION'!$B$42+'DIVIDEND VALUATION'!$B$43))^8)+('DIVIDEND VALUATION'!$J$3*((1+(OW1))^1)*((1+(OW2))^1)*((1+(OW3))^1)*((1+(OW4))^1)*((1+(OW5))^1)*((1+(OW6))^1)*((1+(OW7))^1)*((1+(OW8))^1)*((1+(OW9))^1))/((1+('DIVIDEND VALUATION'!$B$42+'DIVIDEND VALUATION'!$B$43))^9)+('DIVIDEND VALUATION'!$J$3*((1+(OW1))^1)*((1+(OW2))^1)*((1+(OW3))^1)*((1+(OW4))^1)*((1+(OW5))^1)*((1+(OW6))^1)*((1+(OW7))^1)*((1+(OW8))^1)*((1+(OW9))^1)*((1+(OW10))^1))/((1+('DIVIDEND VALUATION'!$B$42+'DIVIDEND VALUATION'!$B$43))^10)+('DIVIDEND VALUATION'!$J$3*((1+(OW1))^1)*((1+(OW2))^1)*((1+(OW3))^1)*((1+(OW4))^1)*((1+(OW5))^1)*((1+(OW6))^1)*((1+(OW7))^1)*((1+(OW8))^1)*((1+(OW9))^1)*((1+(OW10))^1)*((1+(OW11))^1))/((1+('DIVIDEND VALUATION'!$B$42+'DIVIDEND VALUATION'!$B$43))^11)+('DIVIDEND VALUATION'!$J$3*((1+(OW1))^1)*((1+(OW2))^1)*((1+(OW3))^1)*((1+(OW4))^1)*((1+(OW5))^1)*((1+(OW6))^1)*((1+(OW7))^1)*((1+(OW8))^1)*((1+(OW9))^1)*((1+(OW10))^1)*((1+(OW11))^1)*((1+(OW12))^1))/((1+('DIVIDEND VALUATION'!$B$42+'DIVIDEND VALUATION'!$B$43))^12)+('DIVIDEND VALUATION'!$J$3*((1+(OW1))^1)*((1+(OW2))^1)*((1+(OW3))^1)*((1+(OW4))^1)*((1+(OW5))^1)*((1+(OW6))^1)*((1+(OW7))^1)*((1+(OW8))^1)*((1+(OW9))^1)*((1+(OW10))^1)*((1+(OW11))^1)*((1+(OW12))^1)*((1+(OW13))^1))/((1+('DIVIDEND VALUATION'!$B$42+'DIVIDEND VALUATION'!$B$43))^13)+('DIVIDEND VALUATION'!$J$3*((1+(OW1))^1)*((1+(OW2))^1)*((1+(OW3))^1)*((1+(OW4))^1)*((1+(OW5))^1)*((1+(OW6))^1)*((1+(OW7))^1)*((1+(OW8))^1)*((1+(OW9))^1)*((1+(OW10))^1)*((1+(OW11))^1)*((1+(OW12))^1)*((1+(OW13))^1)*((1+(OW14))^1))/((1+('DIVIDEND VALUATION'!$B$42+'DIVIDEND VALUATION'!$B$43))^14)+('DIVIDEND VALUATION'!$J$3*((1+(OW1))^1)*((1+(OW2))^1)*((1+(OW3))^1)*((1+(OW4))^1)*((1+(OW5))^1)*((1+(OW6))^1)*((1+(OW7))^1)*((1+(OW8))^1)*((1+(OW9))^1)*((1+(OW10))^1)*((1+(OW11))^1)*((1+(OW12))^1)*((1+(OW13))^1)*((1+(OW14))^1)*((1+(OW15))^1))/((1+('DIVIDEND VALUATION'!$B$42+'DIVIDEND VALUATION'!$B$43))^15)+(('DIVIDEND VALUATION'!$J$3*((1+(OW1))^1)*((1+(OW2))^1)*((1+(OW3))^1)*((1+(OW4))^1)*((1+(OW5))^1)*((1+(OW6))^1)*((1+(OW7))^1)*((1+(OW8))^1)*((1+(OW9))^1)*((1+(OW10))^1)*((1+(OW11))^1)*((1+(OW12))^1)*((1+(OW13))^1)*((1+(OW14))^1)*((1+(OW15))^1))/((1+('DIVIDEND VALUATION'!$B$42+'DIVIDEND VALUATION'!$B$43))^15)/('DIVIDEND VALUATION'!$B$42-'DIVIDEND VALUATION'!$B$43)))))</f>
        <v>36.126946384437595</v>
      </c>
      <c r="OX16" s="32">
        <f ca="1">SUM(((('DIVIDEND VALUATION'!$J$3*((1+(OX1))^1))/((1+('DIVIDEND VALUATION'!$B$42+'DIVIDEND VALUATION'!$B$43))^1)+('DIVIDEND VALUATION'!$J$3*((1+(OX1))^1)*((1+(OX2))^1))/((1+('DIVIDEND VALUATION'!$B$42+'DIVIDEND VALUATION'!$B$43))^2)+('DIVIDEND VALUATION'!$J$3*((1+(OX1))^1)*((1+(OX2))^1)*((1+(OX3))^1))/((1+('DIVIDEND VALUATION'!$B$42+'DIVIDEND VALUATION'!$B$43))^3)+('DIVIDEND VALUATION'!$J$3*((1+(OX1))^1)*((1+(OX2))^1)*((1+(OX3))^1)*((1+(OX4))^1))/((1+('DIVIDEND VALUATION'!$B$42+'DIVIDEND VALUATION'!$B$43))^4)+('DIVIDEND VALUATION'!$J$3*((1+(OX1))^1)*((1+(OX2))^1)*((1+(OX3))^1)*((1+(OX4))^1)*((1+(OX5))^1))/((1+('DIVIDEND VALUATION'!$B$42+'DIVIDEND VALUATION'!$B$43))^5)+('DIVIDEND VALUATION'!$J$3*((1+(OX1))^1)*((1+(OX2))^1)*((1+(OX3))^1)*((1+(OX4))^1)*((1+(OX5))^1)*((1+(OX6))^1))/((1+('DIVIDEND VALUATION'!$B$42+'DIVIDEND VALUATION'!$B$43))^6)+('DIVIDEND VALUATION'!$J$3*((1+(OX1))^1)*((1+(OX2))^1)*((1+(OX3))^1)*((1+(OX4))^1)*((1+(OX5))^1)*((1+(OX6))^1)*((1+(OX7))^1))/((1+('DIVIDEND VALUATION'!$B$42+'DIVIDEND VALUATION'!$B$43))^7)+('DIVIDEND VALUATION'!$J$3*((1+(OX1))^1)*((1+(OX2))^1)*((1+(OX3))^1)*((1+(OX4))^1)*((1+(OX5))^1)*((1+(OX6))^1)*((1+(OX7))^1)*((1+(OX8))^1))/((1+('DIVIDEND VALUATION'!$B$42+'DIVIDEND VALUATION'!$B$43))^8)+('DIVIDEND VALUATION'!$J$3*((1+(OX1))^1)*((1+(OX2))^1)*((1+(OX3))^1)*((1+(OX4))^1)*((1+(OX5))^1)*((1+(OX6))^1)*((1+(OX7))^1)*((1+(OX8))^1)*((1+(OX9))^1))/((1+('DIVIDEND VALUATION'!$B$42+'DIVIDEND VALUATION'!$B$43))^9)+('DIVIDEND VALUATION'!$J$3*((1+(OX1))^1)*((1+(OX2))^1)*((1+(OX3))^1)*((1+(OX4))^1)*((1+(OX5))^1)*((1+(OX6))^1)*((1+(OX7))^1)*((1+(OX8))^1)*((1+(OX9))^1)*((1+(OX10))^1))/((1+('DIVIDEND VALUATION'!$B$42+'DIVIDEND VALUATION'!$B$43))^10)+('DIVIDEND VALUATION'!$J$3*((1+(OX1))^1)*((1+(OX2))^1)*((1+(OX3))^1)*((1+(OX4))^1)*((1+(OX5))^1)*((1+(OX6))^1)*((1+(OX7))^1)*((1+(OX8))^1)*((1+(OX9))^1)*((1+(OX10))^1)*((1+(OX11))^1))/((1+('DIVIDEND VALUATION'!$B$42+'DIVIDEND VALUATION'!$B$43))^11)+('DIVIDEND VALUATION'!$J$3*((1+(OX1))^1)*((1+(OX2))^1)*((1+(OX3))^1)*((1+(OX4))^1)*((1+(OX5))^1)*((1+(OX6))^1)*((1+(OX7))^1)*((1+(OX8))^1)*((1+(OX9))^1)*((1+(OX10))^1)*((1+(OX11))^1)*((1+(OX12))^1))/((1+('DIVIDEND VALUATION'!$B$42+'DIVIDEND VALUATION'!$B$43))^12)+('DIVIDEND VALUATION'!$J$3*((1+(OX1))^1)*((1+(OX2))^1)*((1+(OX3))^1)*((1+(OX4))^1)*((1+(OX5))^1)*((1+(OX6))^1)*((1+(OX7))^1)*((1+(OX8))^1)*((1+(OX9))^1)*((1+(OX10))^1)*((1+(OX11))^1)*((1+(OX12))^1)*((1+(OX13))^1))/((1+('DIVIDEND VALUATION'!$B$42+'DIVIDEND VALUATION'!$B$43))^13)+('DIVIDEND VALUATION'!$J$3*((1+(OX1))^1)*((1+(OX2))^1)*((1+(OX3))^1)*((1+(OX4))^1)*((1+(OX5))^1)*((1+(OX6))^1)*((1+(OX7))^1)*((1+(OX8))^1)*((1+(OX9))^1)*((1+(OX10))^1)*((1+(OX11))^1)*((1+(OX12))^1)*((1+(OX13))^1)*((1+(OX14))^1))/((1+('DIVIDEND VALUATION'!$B$42+'DIVIDEND VALUATION'!$B$43))^14)+('DIVIDEND VALUATION'!$J$3*((1+(OX1))^1)*((1+(OX2))^1)*((1+(OX3))^1)*((1+(OX4))^1)*((1+(OX5))^1)*((1+(OX6))^1)*((1+(OX7))^1)*((1+(OX8))^1)*((1+(OX9))^1)*((1+(OX10))^1)*((1+(OX11))^1)*((1+(OX12))^1)*((1+(OX13))^1)*((1+(OX14))^1)*((1+(OX15))^1))/((1+('DIVIDEND VALUATION'!$B$42+'DIVIDEND VALUATION'!$B$43))^15)+(('DIVIDEND VALUATION'!$J$3*((1+(OX1))^1)*((1+(OX2))^1)*((1+(OX3))^1)*((1+(OX4))^1)*((1+(OX5))^1)*((1+(OX6))^1)*((1+(OX7))^1)*((1+(OX8))^1)*((1+(OX9))^1)*((1+(OX10))^1)*((1+(OX11))^1)*((1+(OX12))^1)*((1+(OX13))^1)*((1+(OX14))^1)*((1+(OX15))^1))/((1+('DIVIDEND VALUATION'!$B$42+'DIVIDEND VALUATION'!$B$43))^15)/('DIVIDEND VALUATION'!$B$42-'DIVIDEND VALUATION'!$B$43)))))</f>
        <v>88.411099977382747</v>
      </c>
      <c r="OY16" s="32">
        <f ca="1">SUM(((('DIVIDEND VALUATION'!$J$3*((1+(OY1))^1))/((1+('DIVIDEND VALUATION'!$B$42+'DIVIDEND VALUATION'!$B$43))^1)+('DIVIDEND VALUATION'!$J$3*((1+(OY1))^1)*((1+(OY2))^1))/((1+('DIVIDEND VALUATION'!$B$42+'DIVIDEND VALUATION'!$B$43))^2)+('DIVIDEND VALUATION'!$J$3*((1+(OY1))^1)*((1+(OY2))^1)*((1+(OY3))^1))/((1+('DIVIDEND VALUATION'!$B$42+'DIVIDEND VALUATION'!$B$43))^3)+('DIVIDEND VALUATION'!$J$3*((1+(OY1))^1)*((1+(OY2))^1)*((1+(OY3))^1)*((1+(OY4))^1))/((1+('DIVIDEND VALUATION'!$B$42+'DIVIDEND VALUATION'!$B$43))^4)+('DIVIDEND VALUATION'!$J$3*((1+(OY1))^1)*((1+(OY2))^1)*((1+(OY3))^1)*((1+(OY4))^1)*((1+(OY5))^1))/((1+('DIVIDEND VALUATION'!$B$42+'DIVIDEND VALUATION'!$B$43))^5)+('DIVIDEND VALUATION'!$J$3*((1+(OY1))^1)*((1+(OY2))^1)*((1+(OY3))^1)*((1+(OY4))^1)*((1+(OY5))^1)*((1+(OY6))^1))/((1+('DIVIDEND VALUATION'!$B$42+'DIVIDEND VALUATION'!$B$43))^6)+('DIVIDEND VALUATION'!$J$3*((1+(OY1))^1)*((1+(OY2))^1)*((1+(OY3))^1)*((1+(OY4))^1)*((1+(OY5))^1)*((1+(OY6))^1)*((1+(OY7))^1))/((1+('DIVIDEND VALUATION'!$B$42+'DIVIDEND VALUATION'!$B$43))^7)+('DIVIDEND VALUATION'!$J$3*((1+(OY1))^1)*((1+(OY2))^1)*((1+(OY3))^1)*((1+(OY4))^1)*((1+(OY5))^1)*((1+(OY6))^1)*((1+(OY7))^1)*((1+(OY8))^1))/((1+('DIVIDEND VALUATION'!$B$42+'DIVIDEND VALUATION'!$B$43))^8)+('DIVIDEND VALUATION'!$J$3*((1+(OY1))^1)*((1+(OY2))^1)*((1+(OY3))^1)*((1+(OY4))^1)*((1+(OY5))^1)*((1+(OY6))^1)*((1+(OY7))^1)*((1+(OY8))^1)*((1+(OY9))^1))/((1+('DIVIDEND VALUATION'!$B$42+'DIVIDEND VALUATION'!$B$43))^9)+('DIVIDEND VALUATION'!$J$3*((1+(OY1))^1)*((1+(OY2))^1)*((1+(OY3))^1)*((1+(OY4))^1)*((1+(OY5))^1)*((1+(OY6))^1)*((1+(OY7))^1)*((1+(OY8))^1)*((1+(OY9))^1)*((1+(OY10))^1))/((1+('DIVIDEND VALUATION'!$B$42+'DIVIDEND VALUATION'!$B$43))^10)+('DIVIDEND VALUATION'!$J$3*((1+(OY1))^1)*((1+(OY2))^1)*((1+(OY3))^1)*((1+(OY4))^1)*((1+(OY5))^1)*((1+(OY6))^1)*((1+(OY7))^1)*((1+(OY8))^1)*((1+(OY9))^1)*((1+(OY10))^1)*((1+(OY11))^1))/((1+('DIVIDEND VALUATION'!$B$42+'DIVIDEND VALUATION'!$B$43))^11)+('DIVIDEND VALUATION'!$J$3*((1+(OY1))^1)*((1+(OY2))^1)*((1+(OY3))^1)*((1+(OY4))^1)*((1+(OY5))^1)*((1+(OY6))^1)*((1+(OY7))^1)*((1+(OY8))^1)*((1+(OY9))^1)*((1+(OY10))^1)*((1+(OY11))^1)*((1+(OY12))^1))/((1+('DIVIDEND VALUATION'!$B$42+'DIVIDEND VALUATION'!$B$43))^12)+('DIVIDEND VALUATION'!$J$3*((1+(OY1))^1)*((1+(OY2))^1)*((1+(OY3))^1)*((1+(OY4))^1)*((1+(OY5))^1)*((1+(OY6))^1)*((1+(OY7))^1)*((1+(OY8))^1)*((1+(OY9))^1)*((1+(OY10))^1)*((1+(OY11))^1)*((1+(OY12))^1)*((1+(OY13))^1))/((1+('DIVIDEND VALUATION'!$B$42+'DIVIDEND VALUATION'!$B$43))^13)+('DIVIDEND VALUATION'!$J$3*((1+(OY1))^1)*((1+(OY2))^1)*((1+(OY3))^1)*((1+(OY4))^1)*((1+(OY5))^1)*((1+(OY6))^1)*((1+(OY7))^1)*((1+(OY8))^1)*((1+(OY9))^1)*((1+(OY10))^1)*((1+(OY11))^1)*((1+(OY12))^1)*((1+(OY13))^1)*((1+(OY14))^1))/((1+('DIVIDEND VALUATION'!$B$42+'DIVIDEND VALUATION'!$B$43))^14)+('DIVIDEND VALUATION'!$J$3*((1+(OY1))^1)*((1+(OY2))^1)*((1+(OY3))^1)*((1+(OY4))^1)*((1+(OY5))^1)*((1+(OY6))^1)*((1+(OY7))^1)*((1+(OY8))^1)*((1+(OY9))^1)*((1+(OY10))^1)*((1+(OY11))^1)*((1+(OY12))^1)*((1+(OY13))^1)*((1+(OY14))^1)*((1+(OY15))^1))/((1+('DIVIDEND VALUATION'!$B$42+'DIVIDEND VALUATION'!$B$43))^15)+(('DIVIDEND VALUATION'!$J$3*((1+(OY1))^1)*((1+(OY2))^1)*((1+(OY3))^1)*((1+(OY4))^1)*((1+(OY5))^1)*((1+(OY6))^1)*((1+(OY7))^1)*((1+(OY8))^1)*((1+(OY9))^1)*((1+(OY10))^1)*((1+(OY11))^1)*((1+(OY12))^1)*((1+(OY13))^1)*((1+(OY14))^1)*((1+(OY15))^1))/((1+('DIVIDEND VALUATION'!$B$42+'DIVIDEND VALUATION'!$B$43))^15)/('DIVIDEND VALUATION'!$B$42-'DIVIDEND VALUATION'!$B$43)))))</f>
        <v>70.906928622752645</v>
      </c>
      <c r="OZ16" s="32">
        <f ca="1">SUM(((('DIVIDEND VALUATION'!$J$3*((1+(OZ1))^1))/((1+('DIVIDEND VALUATION'!$B$42+'DIVIDEND VALUATION'!$B$43))^1)+('DIVIDEND VALUATION'!$J$3*((1+(OZ1))^1)*((1+(OZ2))^1))/((1+('DIVIDEND VALUATION'!$B$42+'DIVIDEND VALUATION'!$B$43))^2)+('DIVIDEND VALUATION'!$J$3*((1+(OZ1))^1)*((1+(OZ2))^1)*((1+(OZ3))^1))/((1+('DIVIDEND VALUATION'!$B$42+'DIVIDEND VALUATION'!$B$43))^3)+('DIVIDEND VALUATION'!$J$3*((1+(OZ1))^1)*((1+(OZ2))^1)*((1+(OZ3))^1)*((1+(OZ4))^1))/((1+('DIVIDEND VALUATION'!$B$42+'DIVIDEND VALUATION'!$B$43))^4)+('DIVIDEND VALUATION'!$J$3*((1+(OZ1))^1)*((1+(OZ2))^1)*((1+(OZ3))^1)*((1+(OZ4))^1)*((1+(OZ5))^1))/((1+('DIVIDEND VALUATION'!$B$42+'DIVIDEND VALUATION'!$B$43))^5)+('DIVIDEND VALUATION'!$J$3*((1+(OZ1))^1)*((1+(OZ2))^1)*((1+(OZ3))^1)*((1+(OZ4))^1)*((1+(OZ5))^1)*((1+(OZ6))^1))/((1+('DIVIDEND VALUATION'!$B$42+'DIVIDEND VALUATION'!$B$43))^6)+('DIVIDEND VALUATION'!$J$3*((1+(OZ1))^1)*((1+(OZ2))^1)*((1+(OZ3))^1)*((1+(OZ4))^1)*((1+(OZ5))^1)*((1+(OZ6))^1)*((1+(OZ7))^1))/((1+('DIVIDEND VALUATION'!$B$42+'DIVIDEND VALUATION'!$B$43))^7)+('DIVIDEND VALUATION'!$J$3*((1+(OZ1))^1)*((1+(OZ2))^1)*((1+(OZ3))^1)*((1+(OZ4))^1)*((1+(OZ5))^1)*((1+(OZ6))^1)*((1+(OZ7))^1)*((1+(OZ8))^1))/((1+('DIVIDEND VALUATION'!$B$42+'DIVIDEND VALUATION'!$B$43))^8)+('DIVIDEND VALUATION'!$J$3*((1+(OZ1))^1)*((1+(OZ2))^1)*((1+(OZ3))^1)*((1+(OZ4))^1)*((1+(OZ5))^1)*((1+(OZ6))^1)*((1+(OZ7))^1)*((1+(OZ8))^1)*((1+(OZ9))^1))/((1+('DIVIDEND VALUATION'!$B$42+'DIVIDEND VALUATION'!$B$43))^9)+('DIVIDEND VALUATION'!$J$3*((1+(OZ1))^1)*((1+(OZ2))^1)*((1+(OZ3))^1)*((1+(OZ4))^1)*((1+(OZ5))^1)*((1+(OZ6))^1)*((1+(OZ7))^1)*((1+(OZ8))^1)*((1+(OZ9))^1)*((1+(OZ10))^1))/((1+('DIVIDEND VALUATION'!$B$42+'DIVIDEND VALUATION'!$B$43))^10)+('DIVIDEND VALUATION'!$J$3*((1+(OZ1))^1)*((1+(OZ2))^1)*((1+(OZ3))^1)*((1+(OZ4))^1)*((1+(OZ5))^1)*((1+(OZ6))^1)*((1+(OZ7))^1)*((1+(OZ8))^1)*((1+(OZ9))^1)*((1+(OZ10))^1)*((1+(OZ11))^1))/((1+('DIVIDEND VALUATION'!$B$42+'DIVIDEND VALUATION'!$B$43))^11)+('DIVIDEND VALUATION'!$J$3*((1+(OZ1))^1)*((1+(OZ2))^1)*((1+(OZ3))^1)*((1+(OZ4))^1)*((1+(OZ5))^1)*((1+(OZ6))^1)*((1+(OZ7))^1)*((1+(OZ8))^1)*((1+(OZ9))^1)*((1+(OZ10))^1)*((1+(OZ11))^1)*((1+(OZ12))^1))/((1+('DIVIDEND VALUATION'!$B$42+'DIVIDEND VALUATION'!$B$43))^12)+('DIVIDEND VALUATION'!$J$3*((1+(OZ1))^1)*((1+(OZ2))^1)*((1+(OZ3))^1)*((1+(OZ4))^1)*((1+(OZ5))^1)*((1+(OZ6))^1)*((1+(OZ7))^1)*((1+(OZ8))^1)*((1+(OZ9))^1)*((1+(OZ10))^1)*((1+(OZ11))^1)*((1+(OZ12))^1)*((1+(OZ13))^1))/((1+('DIVIDEND VALUATION'!$B$42+'DIVIDEND VALUATION'!$B$43))^13)+('DIVIDEND VALUATION'!$J$3*((1+(OZ1))^1)*((1+(OZ2))^1)*((1+(OZ3))^1)*((1+(OZ4))^1)*((1+(OZ5))^1)*((1+(OZ6))^1)*((1+(OZ7))^1)*((1+(OZ8))^1)*((1+(OZ9))^1)*((1+(OZ10))^1)*((1+(OZ11))^1)*((1+(OZ12))^1)*((1+(OZ13))^1)*((1+(OZ14))^1))/((1+('DIVIDEND VALUATION'!$B$42+'DIVIDEND VALUATION'!$B$43))^14)+('DIVIDEND VALUATION'!$J$3*((1+(OZ1))^1)*((1+(OZ2))^1)*((1+(OZ3))^1)*((1+(OZ4))^1)*((1+(OZ5))^1)*((1+(OZ6))^1)*((1+(OZ7))^1)*((1+(OZ8))^1)*((1+(OZ9))^1)*((1+(OZ10))^1)*((1+(OZ11))^1)*((1+(OZ12))^1)*((1+(OZ13))^1)*((1+(OZ14))^1)*((1+(OZ15))^1))/((1+('DIVIDEND VALUATION'!$B$42+'DIVIDEND VALUATION'!$B$43))^15)+(('DIVIDEND VALUATION'!$J$3*((1+(OZ1))^1)*((1+(OZ2))^1)*((1+(OZ3))^1)*((1+(OZ4))^1)*((1+(OZ5))^1)*((1+(OZ6))^1)*((1+(OZ7))^1)*((1+(OZ8))^1)*((1+(OZ9))^1)*((1+(OZ10))^1)*((1+(OZ11))^1)*((1+(OZ12))^1)*((1+(OZ13))^1)*((1+(OZ14))^1)*((1+(OZ15))^1))/((1+('DIVIDEND VALUATION'!$B$42+'DIVIDEND VALUATION'!$B$43))^15)/('DIVIDEND VALUATION'!$B$42-'DIVIDEND VALUATION'!$B$43)))))</f>
        <v>58.229043145368749</v>
      </c>
      <c r="PA16" s="32">
        <f ca="1">SUM(((('DIVIDEND VALUATION'!$J$3*((1+(PA1))^1))/((1+('DIVIDEND VALUATION'!$B$42+'DIVIDEND VALUATION'!$B$43))^1)+('DIVIDEND VALUATION'!$J$3*((1+(PA1))^1)*((1+(PA2))^1))/((1+('DIVIDEND VALUATION'!$B$42+'DIVIDEND VALUATION'!$B$43))^2)+('DIVIDEND VALUATION'!$J$3*((1+(PA1))^1)*((1+(PA2))^1)*((1+(PA3))^1))/((1+('DIVIDEND VALUATION'!$B$42+'DIVIDEND VALUATION'!$B$43))^3)+('DIVIDEND VALUATION'!$J$3*((1+(PA1))^1)*((1+(PA2))^1)*((1+(PA3))^1)*((1+(PA4))^1))/((1+('DIVIDEND VALUATION'!$B$42+'DIVIDEND VALUATION'!$B$43))^4)+('DIVIDEND VALUATION'!$J$3*((1+(PA1))^1)*((1+(PA2))^1)*((1+(PA3))^1)*((1+(PA4))^1)*((1+(PA5))^1))/((1+('DIVIDEND VALUATION'!$B$42+'DIVIDEND VALUATION'!$B$43))^5)+('DIVIDEND VALUATION'!$J$3*((1+(PA1))^1)*((1+(PA2))^1)*((1+(PA3))^1)*((1+(PA4))^1)*((1+(PA5))^1)*((1+(PA6))^1))/((1+('DIVIDEND VALUATION'!$B$42+'DIVIDEND VALUATION'!$B$43))^6)+('DIVIDEND VALUATION'!$J$3*((1+(PA1))^1)*((1+(PA2))^1)*((1+(PA3))^1)*((1+(PA4))^1)*((1+(PA5))^1)*((1+(PA6))^1)*((1+(PA7))^1))/((1+('DIVIDEND VALUATION'!$B$42+'DIVIDEND VALUATION'!$B$43))^7)+('DIVIDEND VALUATION'!$J$3*((1+(PA1))^1)*((1+(PA2))^1)*((1+(PA3))^1)*((1+(PA4))^1)*((1+(PA5))^1)*((1+(PA6))^1)*((1+(PA7))^1)*((1+(PA8))^1))/((1+('DIVIDEND VALUATION'!$B$42+'DIVIDEND VALUATION'!$B$43))^8)+('DIVIDEND VALUATION'!$J$3*((1+(PA1))^1)*((1+(PA2))^1)*((1+(PA3))^1)*((1+(PA4))^1)*((1+(PA5))^1)*((1+(PA6))^1)*((1+(PA7))^1)*((1+(PA8))^1)*((1+(PA9))^1))/((1+('DIVIDEND VALUATION'!$B$42+'DIVIDEND VALUATION'!$B$43))^9)+('DIVIDEND VALUATION'!$J$3*((1+(PA1))^1)*((1+(PA2))^1)*((1+(PA3))^1)*((1+(PA4))^1)*((1+(PA5))^1)*((1+(PA6))^1)*((1+(PA7))^1)*((1+(PA8))^1)*((1+(PA9))^1)*((1+(PA10))^1))/((1+('DIVIDEND VALUATION'!$B$42+'DIVIDEND VALUATION'!$B$43))^10)+('DIVIDEND VALUATION'!$J$3*((1+(PA1))^1)*((1+(PA2))^1)*((1+(PA3))^1)*((1+(PA4))^1)*((1+(PA5))^1)*((1+(PA6))^1)*((1+(PA7))^1)*((1+(PA8))^1)*((1+(PA9))^1)*((1+(PA10))^1)*((1+(PA11))^1))/((1+('DIVIDEND VALUATION'!$B$42+'DIVIDEND VALUATION'!$B$43))^11)+('DIVIDEND VALUATION'!$J$3*((1+(PA1))^1)*((1+(PA2))^1)*((1+(PA3))^1)*((1+(PA4))^1)*((1+(PA5))^1)*((1+(PA6))^1)*((1+(PA7))^1)*((1+(PA8))^1)*((1+(PA9))^1)*((1+(PA10))^1)*((1+(PA11))^1)*((1+(PA12))^1))/((1+('DIVIDEND VALUATION'!$B$42+'DIVIDEND VALUATION'!$B$43))^12)+('DIVIDEND VALUATION'!$J$3*((1+(PA1))^1)*((1+(PA2))^1)*((1+(PA3))^1)*((1+(PA4))^1)*((1+(PA5))^1)*((1+(PA6))^1)*((1+(PA7))^1)*((1+(PA8))^1)*((1+(PA9))^1)*((1+(PA10))^1)*((1+(PA11))^1)*((1+(PA12))^1)*((1+(PA13))^1))/((1+('DIVIDEND VALUATION'!$B$42+'DIVIDEND VALUATION'!$B$43))^13)+('DIVIDEND VALUATION'!$J$3*((1+(PA1))^1)*((1+(PA2))^1)*((1+(PA3))^1)*((1+(PA4))^1)*((1+(PA5))^1)*((1+(PA6))^1)*((1+(PA7))^1)*((1+(PA8))^1)*((1+(PA9))^1)*((1+(PA10))^1)*((1+(PA11))^1)*((1+(PA12))^1)*((1+(PA13))^1)*((1+(PA14))^1))/((1+('DIVIDEND VALUATION'!$B$42+'DIVIDEND VALUATION'!$B$43))^14)+('DIVIDEND VALUATION'!$J$3*((1+(PA1))^1)*((1+(PA2))^1)*((1+(PA3))^1)*((1+(PA4))^1)*((1+(PA5))^1)*((1+(PA6))^1)*((1+(PA7))^1)*((1+(PA8))^1)*((1+(PA9))^1)*((1+(PA10))^1)*((1+(PA11))^1)*((1+(PA12))^1)*((1+(PA13))^1)*((1+(PA14))^1)*((1+(PA15))^1))/((1+('DIVIDEND VALUATION'!$B$42+'DIVIDEND VALUATION'!$B$43))^15)+(('DIVIDEND VALUATION'!$J$3*((1+(PA1))^1)*((1+(PA2))^1)*((1+(PA3))^1)*((1+(PA4))^1)*((1+(PA5))^1)*((1+(PA6))^1)*((1+(PA7))^1)*((1+(PA8))^1)*((1+(PA9))^1)*((1+(PA10))^1)*((1+(PA11))^1)*((1+(PA12))^1)*((1+(PA13))^1)*((1+(PA14))^1)*((1+(PA15))^1))/((1+('DIVIDEND VALUATION'!$B$42+'DIVIDEND VALUATION'!$B$43))^15)/('DIVIDEND VALUATION'!$B$42-'DIVIDEND VALUATION'!$B$43)))))</f>
        <v>95.797408355703681</v>
      </c>
      <c r="PB16" s="32">
        <f ca="1">SUM(((('DIVIDEND VALUATION'!$J$3*((1+(PB1))^1))/((1+('DIVIDEND VALUATION'!$B$42+'DIVIDEND VALUATION'!$B$43))^1)+('DIVIDEND VALUATION'!$J$3*((1+(PB1))^1)*((1+(PB2))^1))/((1+('DIVIDEND VALUATION'!$B$42+'DIVIDEND VALUATION'!$B$43))^2)+('DIVIDEND VALUATION'!$J$3*((1+(PB1))^1)*((1+(PB2))^1)*((1+(PB3))^1))/((1+('DIVIDEND VALUATION'!$B$42+'DIVIDEND VALUATION'!$B$43))^3)+('DIVIDEND VALUATION'!$J$3*((1+(PB1))^1)*((1+(PB2))^1)*((1+(PB3))^1)*((1+(PB4))^1))/((1+('DIVIDEND VALUATION'!$B$42+'DIVIDEND VALUATION'!$B$43))^4)+('DIVIDEND VALUATION'!$J$3*((1+(PB1))^1)*((1+(PB2))^1)*((1+(PB3))^1)*((1+(PB4))^1)*((1+(PB5))^1))/((1+('DIVIDEND VALUATION'!$B$42+'DIVIDEND VALUATION'!$B$43))^5)+('DIVIDEND VALUATION'!$J$3*((1+(PB1))^1)*((1+(PB2))^1)*((1+(PB3))^1)*((1+(PB4))^1)*((1+(PB5))^1)*((1+(PB6))^1))/((1+('DIVIDEND VALUATION'!$B$42+'DIVIDEND VALUATION'!$B$43))^6)+('DIVIDEND VALUATION'!$J$3*((1+(PB1))^1)*((1+(PB2))^1)*((1+(PB3))^1)*((1+(PB4))^1)*((1+(PB5))^1)*((1+(PB6))^1)*((1+(PB7))^1))/((1+('DIVIDEND VALUATION'!$B$42+'DIVIDEND VALUATION'!$B$43))^7)+('DIVIDEND VALUATION'!$J$3*((1+(PB1))^1)*((1+(PB2))^1)*((1+(PB3))^1)*((1+(PB4))^1)*((1+(PB5))^1)*((1+(PB6))^1)*((1+(PB7))^1)*((1+(PB8))^1))/((1+('DIVIDEND VALUATION'!$B$42+'DIVIDEND VALUATION'!$B$43))^8)+('DIVIDEND VALUATION'!$J$3*((1+(PB1))^1)*((1+(PB2))^1)*((1+(PB3))^1)*((1+(PB4))^1)*((1+(PB5))^1)*((1+(PB6))^1)*((1+(PB7))^1)*((1+(PB8))^1)*((1+(PB9))^1))/((1+('DIVIDEND VALUATION'!$B$42+'DIVIDEND VALUATION'!$B$43))^9)+('DIVIDEND VALUATION'!$J$3*((1+(PB1))^1)*((1+(PB2))^1)*((1+(PB3))^1)*((1+(PB4))^1)*((1+(PB5))^1)*((1+(PB6))^1)*((1+(PB7))^1)*((1+(PB8))^1)*((1+(PB9))^1)*((1+(PB10))^1))/((1+('DIVIDEND VALUATION'!$B$42+'DIVIDEND VALUATION'!$B$43))^10)+('DIVIDEND VALUATION'!$J$3*((1+(PB1))^1)*((1+(PB2))^1)*((1+(PB3))^1)*((1+(PB4))^1)*((1+(PB5))^1)*((1+(PB6))^1)*((1+(PB7))^1)*((1+(PB8))^1)*((1+(PB9))^1)*((1+(PB10))^1)*((1+(PB11))^1))/((1+('DIVIDEND VALUATION'!$B$42+'DIVIDEND VALUATION'!$B$43))^11)+('DIVIDEND VALUATION'!$J$3*((1+(PB1))^1)*((1+(PB2))^1)*((1+(PB3))^1)*((1+(PB4))^1)*((1+(PB5))^1)*((1+(PB6))^1)*((1+(PB7))^1)*((1+(PB8))^1)*((1+(PB9))^1)*((1+(PB10))^1)*((1+(PB11))^1)*((1+(PB12))^1))/((1+('DIVIDEND VALUATION'!$B$42+'DIVIDEND VALUATION'!$B$43))^12)+('DIVIDEND VALUATION'!$J$3*((1+(PB1))^1)*((1+(PB2))^1)*((1+(PB3))^1)*((1+(PB4))^1)*((1+(PB5))^1)*((1+(PB6))^1)*((1+(PB7))^1)*((1+(PB8))^1)*((1+(PB9))^1)*((1+(PB10))^1)*((1+(PB11))^1)*((1+(PB12))^1)*((1+(PB13))^1))/((1+('DIVIDEND VALUATION'!$B$42+'DIVIDEND VALUATION'!$B$43))^13)+('DIVIDEND VALUATION'!$J$3*((1+(PB1))^1)*((1+(PB2))^1)*((1+(PB3))^1)*((1+(PB4))^1)*((1+(PB5))^1)*((1+(PB6))^1)*((1+(PB7))^1)*((1+(PB8))^1)*((1+(PB9))^1)*((1+(PB10))^1)*((1+(PB11))^1)*((1+(PB12))^1)*((1+(PB13))^1)*((1+(PB14))^1))/((1+('DIVIDEND VALUATION'!$B$42+'DIVIDEND VALUATION'!$B$43))^14)+('DIVIDEND VALUATION'!$J$3*((1+(PB1))^1)*((1+(PB2))^1)*((1+(PB3))^1)*((1+(PB4))^1)*((1+(PB5))^1)*((1+(PB6))^1)*((1+(PB7))^1)*((1+(PB8))^1)*((1+(PB9))^1)*((1+(PB10))^1)*((1+(PB11))^1)*((1+(PB12))^1)*((1+(PB13))^1)*((1+(PB14))^1)*((1+(PB15))^1))/((1+('DIVIDEND VALUATION'!$B$42+'DIVIDEND VALUATION'!$B$43))^15)+(('DIVIDEND VALUATION'!$J$3*((1+(PB1))^1)*((1+(PB2))^1)*((1+(PB3))^1)*((1+(PB4))^1)*((1+(PB5))^1)*((1+(PB6))^1)*((1+(PB7))^1)*((1+(PB8))^1)*((1+(PB9))^1)*((1+(PB10))^1)*((1+(PB11))^1)*((1+(PB12))^1)*((1+(PB13))^1)*((1+(PB14))^1)*((1+(PB15))^1))/((1+('DIVIDEND VALUATION'!$B$42+'DIVIDEND VALUATION'!$B$43))^15)/('DIVIDEND VALUATION'!$B$42-'DIVIDEND VALUATION'!$B$43)))))</f>
        <v>50.066584543466831</v>
      </c>
      <c r="PC16" s="32">
        <f ca="1">SUM(((('DIVIDEND VALUATION'!$J$3*((1+(PC1))^1))/((1+('DIVIDEND VALUATION'!$B$42+'DIVIDEND VALUATION'!$B$43))^1)+('DIVIDEND VALUATION'!$J$3*((1+(PC1))^1)*((1+(PC2))^1))/((1+('DIVIDEND VALUATION'!$B$42+'DIVIDEND VALUATION'!$B$43))^2)+('DIVIDEND VALUATION'!$J$3*((1+(PC1))^1)*((1+(PC2))^1)*((1+(PC3))^1))/((1+('DIVIDEND VALUATION'!$B$42+'DIVIDEND VALUATION'!$B$43))^3)+('DIVIDEND VALUATION'!$J$3*((1+(PC1))^1)*((1+(PC2))^1)*((1+(PC3))^1)*((1+(PC4))^1))/((1+('DIVIDEND VALUATION'!$B$42+'DIVIDEND VALUATION'!$B$43))^4)+('DIVIDEND VALUATION'!$J$3*((1+(PC1))^1)*((1+(PC2))^1)*((1+(PC3))^1)*((1+(PC4))^1)*((1+(PC5))^1))/((1+('DIVIDEND VALUATION'!$B$42+'DIVIDEND VALUATION'!$B$43))^5)+('DIVIDEND VALUATION'!$J$3*((1+(PC1))^1)*((1+(PC2))^1)*((1+(PC3))^1)*((1+(PC4))^1)*((1+(PC5))^1)*((1+(PC6))^1))/((1+('DIVIDEND VALUATION'!$B$42+'DIVIDEND VALUATION'!$B$43))^6)+('DIVIDEND VALUATION'!$J$3*((1+(PC1))^1)*((1+(PC2))^1)*((1+(PC3))^1)*((1+(PC4))^1)*((1+(PC5))^1)*((1+(PC6))^1)*((1+(PC7))^1))/((1+('DIVIDEND VALUATION'!$B$42+'DIVIDEND VALUATION'!$B$43))^7)+('DIVIDEND VALUATION'!$J$3*((1+(PC1))^1)*((1+(PC2))^1)*((1+(PC3))^1)*((1+(PC4))^1)*((1+(PC5))^1)*((1+(PC6))^1)*((1+(PC7))^1)*((1+(PC8))^1))/((1+('DIVIDEND VALUATION'!$B$42+'DIVIDEND VALUATION'!$B$43))^8)+('DIVIDEND VALUATION'!$J$3*((1+(PC1))^1)*((1+(PC2))^1)*((1+(PC3))^1)*((1+(PC4))^1)*((1+(PC5))^1)*((1+(PC6))^1)*((1+(PC7))^1)*((1+(PC8))^1)*((1+(PC9))^1))/((1+('DIVIDEND VALUATION'!$B$42+'DIVIDEND VALUATION'!$B$43))^9)+('DIVIDEND VALUATION'!$J$3*((1+(PC1))^1)*((1+(PC2))^1)*((1+(PC3))^1)*((1+(PC4))^1)*((1+(PC5))^1)*((1+(PC6))^1)*((1+(PC7))^1)*((1+(PC8))^1)*((1+(PC9))^1)*((1+(PC10))^1))/((1+('DIVIDEND VALUATION'!$B$42+'DIVIDEND VALUATION'!$B$43))^10)+('DIVIDEND VALUATION'!$J$3*((1+(PC1))^1)*((1+(PC2))^1)*((1+(PC3))^1)*((1+(PC4))^1)*((1+(PC5))^1)*((1+(PC6))^1)*((1+(PC7))^1)*((1+(PC8))^1)*((1+(PC9))^1)*((1+(PC10))^1)*((1+(PC11))^1))/((1+('DIVIDEND VALUATION'!$B$42+'DIVIDEND VALUATION'!$B$43))^11)+('DIVIDEND VALUATION'!$J$3*((1+(PC1))^1)*((1+(PC2))^1)*((1+(PC3))^1)*((1+(PC4))^1)*((1+(PC5))^1)*((1+(PC6))^1)*((1+(PC7))^1)*((1+(PC8))^1)*((1+(PC9))^1)*((1+(PC10))^1)*((1+(PC11))^1)*((1+(PC12))^1))/((1+('DIVIDEND VALUATION'!$B$42+'DIVIDEND VALUATION'!$B$43))^12)+('DIVIDEND VALUATION'!$J$3*((1+(PC1))^1)*((1+(PC2))^1)*((1+(PC3))^1)*((1+(PC4))^1)*((1+(PC5))^1)*((1+(PC6))^1)*((1+(PC7))^1)*((1+(PC8))^1)*((1+(PC9))^1)*((1+(PC10))^1)*((1+(PC11))^1)*((1+(PC12))^1)*((1+(PC13))^1))/((1+('DIVIDEND VALUATION'!$B$42+'DIVIDEND VALUATION'!$B$43))^13)+('DIVIDEND VALUATION'!$J$3*((1+(PC1))^1)*((1+(PC2))^1)*((1+(PC3))^1)*((1+(PC4))^1)*((1+(PC5))^1)*((1+(PC6))^1)*((1+(PC7))^1)*((1+(PC8))^1)*((1+(PC9))^1)*((1+(PC10))^1)*((1+(PC11))^1)*((1+(PC12))^1)*((1+(PC13))^1)*((1+(PC14))^1))/((1+('DIVIDEND VALUATION'!$B$42+'DIVIDEND VALUATION'!$B$43))^14)+('DIVIDEND VALUATION'!$J$3*((1+(PC1))^1)*((1+(PC2))^1)*((1+(PC3))^1)*((1+(PC4))^1)*((1+(PC5))^1)*((1+(PC6))^1)*((1+(PC7))^1)*((1+(PC8))^1)*((1+(PC9))^1)*((1+(PC10))^1)*((1+(PC11))^1)*((1+(PC12))^1)*((1+(PC13))^1)*((1+(PC14))^1)*((1+(PC15))^1))/((1+('DIVIDEND VALUATION'!$B$42+'DIVIDEND VALUATION'!$B$43))^15)+(('DIVIDEND VALUATION'!$J$3*((1+(PC1))^1)*((1+(PC2))^1)*((1+(PC3))^1)*((1+(PC4))^1)*((1+(PC5))^1)*((1+(PC6))^1)*((1+(PC7))^1)*((1+(PC8))^1)*((1+(PC9))^1)*((1+(PC10))^1)*((1+(PC11))^1)*((1+(PC12))^1)*((1+(PC13))^1)*((1+(PC14))^1)*((1+(PC15))^1))/((1+('DIVIDEND VALUATION'!$B$42+'DIVIDEND VALUATION'!$B$43))^15)/('DIVIDEND VALUATION'!$B$42-'DIVIDEND VALUATION'!$B$43)))))</f>
        <v>54.209426429771639</v>
      </c>
      <c r="PD16" s="32">
        <f ca="1">SUM(((('DIVIDEND VALUATION'!$J$3*((1+(PD1))^1))/((1+('DIVIDEND VALUATION'!$B$42+'DIVIDEND VALUATION'!$B$43))^1)+('DIVIDEND VALUATION'!$J$3*((1+(PD1))^1)*((1+(PD2))^1))/((1+('DIVIDEND VALUATION'!$B$42+'DIVIDEND VALUATION'!$B$43))^2)+('DIVIDEND VALUATION'!$J$3*((1+(PD1))^1)*((1+(PD2))^1)*((1+(PD3))^1))/((1+('DIVIDEND VALUATION'!$B$42+'DIVIDEND VALUATION'!$B$43))^3)+('DIVIDEND VALUATION'!$J$3*((1+(PD1))^1)*((1+(PD2))^1)*((1+(PD3))^1)*((1+(PD4))^1))/((1+('DIVIDEND VALUATION'!$B$42+'DIVIDEND VALUATION'!$B$43))^4)+('DIVIDEND VALUATION'!$J$3*((1+(PD1))^1)*((1+(PD2))^1)*((1+(PD3))^1)*((1+(PD4))^1)*((1+(PD5))^1))/((1+('DIVIDEND VALUATION'!$B$42+'DIVIDEND VALUATION'!$B$43))^5)+('DIVIDEND VALUATION'!$J$3*((1+(PD1))^1)*((1+(PD2))^1)*((1+(PD3))^1)*((1+(PD4))^1)*((1+(PD5))^1)*((1+(PD6))^1))/((1+('DIVIDEND VALUATION'!$B$42+'DIVIDEND VALUATION'!$B$43))^6)+('DIVIDEND VALUATION'!$J$3*((1+(PD1))^1)*((1+(PD2))^1)*((1+(PD3))^1)*((1+(PD4))^1)*((1+(PD5))^1)*((1+(PD6))^1)*((1+(PD7))^1))/((1+('DIVIDEND VALUATION'!$B$42+'DIVIDEND VALUATION'!$B$43))^7)+('DIVIDEND VALUATION'!$J$3*((1+(PD1))^1)*((1+(PD2))^1)*((1+(PD3))^1)*((1+(PD4))^1)*((1+(PD5))^1)*((1+(PD6))^1)*((1+(PD7))^1)*((1+(PD8))^1))/((1+('DIVIDEND VALUATION'!$B$42+'DIVIDEND VALUATION'!$B$43))^8)+('DIVIDEND VALUATION'!$J$3*((1+(PD1))^1)*((1+(PD2))^1)*((1+(PD3))^1)*((1+(PD4))^1)*((1+(PD5))^1)*((1+(PD6))^1)*((1+(PD7))^1)*((1+(PD8))^1)*((1+(PD9))^1))/((1+('DIVIDEND VALUATION'!$B$42+'DIVIDEND VALUATION'!$B$43))^9)+('DIVIDEND VALUATION'!$J$3*((1+(PD1))^1)*((1+(PD2))^1)*((1+(PD3))^1)*((1+(PD4))^1)*((1+(PD5))^1)*((1+(PD6))^1)*((1+(PD7))^1)*((1+(PD8))^1)*((1+(PD9))^1)*((1+(PD10))^1))/((1+('DIVIDEND VALUATION'!$B$42+'DIVIDEND VALUATION'!$B$43))^10)+('DIVIDEND VALUATION'!$J$3*((1+(PD1))^1)*((1+(PD2))^1)*((1+(PD3))^1)*((1+(PD4))^1)*((1+(PD5))^1)*((1+(PD6))^1)*((1+(PD7))^1)*((1+(PD8))^1)*((1+(PD9))^1)*((1+(PD10))^1)*((1+(PD11))^1))/((1+('DIVIDEND VALUATION'!$B$42+'DIVIDEND VALUATION'!$B$43))^11)+('DIVIDEND VALUATION'!$J$3*((1+(PD1))^1)*((1+(PD2))^1)*((1+(PD3))^1)*((1+(PD4))^1)*((1+(PD5))^1)*((1+(PD6))^1)*((1+(PD7))^1)*((1+(PD8))^1)*((1+(PD9))^1)*((1+(PD10))^1)*((1+(PD11))^1)*((1+(PD12))^1))/((1+('DIVIDEND VALUATION'!$B$42+'DIVIDEND VALUATION'!$B$43))^12)+('DIVIDEND VALUATION'!$J$3*((1+(PD1))^1)*((1+(PD2))^1)*((1+(PD3))^1)*((1+(PD4))^1)*((1+(PD5))^1)*((1+(PD6))^1)*((1+(PD7))^1)*((1+(PD8))^1)*((1+(PD9))^1)*((1+(PD10))^1)*((1+(PD11))^1)*((1+(PD12))^1)*((1+(PD13))^1))/((1+('DIVIDEND VALUATION'!$B$42+'DIVIDEND VALUATION'!$B$43))^13)+('DIVIDEND VALUATION'!$J$3*((1+(PD1))^1)*((1+(PD2))^1)*((1+(PD3))^1)*((1+(PD4))^1)*((1+(PD5))^1)*((1+(PD6))^1)*((1+(PD7))^1)*((1+(PD8))^1)*((1+(PD9))^1)*((1+(PD10))^1)*((1+(PD11))^1)*((1+(PD12))^1)*((1+(PD13))^1)*((1+(PD14))^1))/((1+('DIVIDEND VALUATION'!$B$42+'DIVIDEND VALUATION'!$B$43))^14)+('DIVIDEND VALUATION'!$J$3*((1+(PD1))^1)*((1+(PD2))^1)*((1+(PD3))^1)*((1+(PD4))^1)*((1+(PD5))^1)*((1+(PD6))^1)*((1+(PD7))^1)*((1+(PD8))^1)*((1+(PD9))^1)*((1+(PD10))^1)*((1+(PD11))^1)*((1+(PD12))^1)*((1+(PD13))^1)*((1+(PD14))^1)*((1+(PD15))^1))/((1+('DIVIDEND VALUATION'!$B$42+'DIVIDEND VALUATION'!$B$43))^15)+(('DIVIDEND VALUATION'!$J$3*((1+(PD1))^1)*((1+(PD2))^1)*((1+(PD3))^1)*((1+(PD4))^1)*((1+(PD5))^1)*((1+(PD6))^1)*((1+(PD7))^1)*((1+(PD8))^1)*((1+(PD9))^1)*((1+(PD10))^1)*((1+(PD11))^1)*((1+(PD12))^1)*((1+(PD13))^1)*((1+(PD14))^1)*((1+(PD15))^1))/((1+('DIVIDEND VALUATION'!$B$42+'DIVIDEND VALUATION'!$B$43))^15)/('DIVIDEND VALUATION'!$B$42-'DIVIDEND VALUATION'!$B$43)))))</f>
        <v>57.19158774958926</v>
      </c>
      <c r="PE16" s="32">
        <f ca="1">SUM(((('DIVIDEND VALUATION'!$J$3*((1+(PE1))^1))/((1+('DIVIDEND VALUATION'!$B$42+'DIVIDEND VALUATION'!$B$43))^1)+('DIVIDEND VALUATION'!$J$3*((1+(PE1))^1)*((1+(PE2))^1))/((1+('DIVIDEND VALUATION'!$B$42+'DIVIDEND VALUATION'!$B$43))^2)+('DIVIDEND VALUATION'!$J$3*((1+(PE1))^1)*((1+(PE2))^1)*((1+(PE3))^1))/((1+('DIVIDEND VALUATION'!$B$42+'DIVIDEND VALUATION'!$B$43))^3)+('DIVIDEND VALUATION'!$J$3*((1+(PE1))^1)*((1+(PE2))^1)*((1+(PE3))^1)*((1+(PE4))^1))/((1+('DIVIDEND VALUATION'!$B$42+'DIVIDEND VALUATION'!$B$43))^4)+('DIVIDEND VALUATION'!$J$3*((1+(PE1))^1)*((1+(PE2))^1)*((1+(PE3))^1)*((1+(PE4))^1)*((1+(PE5))^1))/((1+('DIVIDEND VALUATION'!$B$42+'DIVIDEND VALUATION'!$B$43))^5)+('DIVIDEND VALUATION'!$J$3*((1+(PE1))^1)*((1+(PE2))^1)*((1+(PE3))^1)*((1+(PE4))^1)*((1+(PE5))^1)*((1+(PE6))^1))/((1+('DIVIDEND VALUATION'!$B$42+'DIVIDEND VALUATION'!$B$43))^6)+('DIVIDEND VALUATION'!$J$3*((1+(PE1))^1)*((1+(PE2))^1)*((1+(PE3))^1)*((1+(PE4))^1)*((1+(PE5))^1)*((1+(PE6))^1)*((1+(PE7))^1))/((1+('DIVIDEND VALUATION'!$B$42+'DIVIDEND VALUATION'!$B$43))^7)+('DIVIDEND VALUATION'!$J$3*((1+(PE1))^1)*((1+(PE2))^1)*((1+(PE3))^1)*((1+(PE4))^1)*((1+(PE5))^1)*((1+(PE6))^1)*((1+(PE7))^1)*((1+(PE8))^1))/((1+('DIVIDEND VALUATION'!$B$42+'DIVIDEND VALUATION'!$B$43))^8)+('DIVIDEND VALUATION'!$J$3*((1+(PE1))^1)*((1+(PE2))^1)*((1+(PE3))^1)*((1+(PE4))^1)*((1+(PE5))^1)*((1+(PE6))^1)*((1+(PE7))^1)*((1+(PE8))^1)*((1+(PE9))^1))/((1+('DIVIDEND VALUATION'!$B$42+'DIVIDEND VALUATION'!$B$43))^9)+('DIVIDEND VALUATION'!$J$3*((1+(PE1))^1)*((1+(PE2))^1)*((1+(PE3))^1)*((1+(PE4))^1)*((1+(PE5))^1)*((1+(PE6))^1)*((1+(PE7))^1)*((1+(PE8))^1)*((1+(PE9))^1)*((1+(PE10))^1))/((1+('DIVIDEND VALUATION'!$B$42+'DIVIDEND VALUATION'!$B$43))^10)+('DIVIDEND VALUATION'!$J$3*((1+(PE1))^1)*((1+(PE2))^1)*((1+(PE3))^1)*((1+(PE4))^1)*((1+(PE5))^1)*((1+(PE6))^1)*((1+(PE7))^1)*((1+(PE8))^1)*((1+(PE9))^1)*((1+(PE10))^1)*((1+(PE11))^1))/((1+('DIVIDEND VALUATION'!$B$42+'DIVIDEND VALUATION'!$B$43))^11)+('DIVIDEND VALUATION'!$J$3*((1+(PE1))^1)*((1+(PE2))^1)*((1+(PE3))^1)*((1+(PE4))^1)*((1+(PE5))^1)*((1+(PE6))^1)*((1+(PE7))^1)*((1+(PE8))^1)*((1+(PE9))^1)*((1+(PE10))^1)*((1+(PE11))^1)*((1+(PE12))^1))/((1+('DIVIDEND VALUATION'!$B$42+'DIVIDEND VALUATION'!$B$43))^12)+('DIVIDEND VALUATION'!$J$3*((1+(PE1))^1)*((1+(PE2))^1)*((1+(PE3))^1)*((1+(PE4))^1)*((1+(PE5))^1)*((1+(PE6))^1)*((1+(PE7))^1)*((1+(PE8))^1)*((1+(PE9))^1)*((1+(PE10))^1)*((1+(PE11))^1)*((1+(PE12))^1)*((1+(PE13))^1))/((1+('DIVIDEND VALUATION'!$B$42+'DIVIDEND VALUATION'!$B$43))^13)+('DIVIDEND VALUATION'!$J$3*((1+(PE1))^1)*((1+(PE2))^1)*((1+(PE3))^1)*((1+(PE4))^1)*((1+(PE5))^1)*((1+(PE6))^1)*((1+(PE7))^1)*((1+(PE8))^1)*((1+(PE9))^1)*((1+(PE10))^1)*((1+(PE11))^1)*((1+(PE12))^1)*((1+(PE13))^1)*((1+(PE14))^1))/((1+('DIVIDEND VALUATION'!$B$42+'DIVIDEND VALUATION'!$B$43))^14)+('DIVIDEND VALUATION'!$J$3*((1+(PE1))^1)*((1+(PE2))^1)*((1+(PE3))^1)*((1+(PE4))^1)*((1+(PE5))^1)*((1+(PE6))^1)*((1+(PE7))^1)*((1+(PE8))^1)*((1+(PE9))^1)*((1+(PE10))^1)*((1+(PE11))^1)*((1+(PE12))^1)*((1+(PE13))^1)*((1+(PE14))^1)*((1+(PE15))^1))/((1+('DIVIDEND VALUATION'!$B$42+'DIVIDEND VALUATION'!$B$43))^15)+(('DIVIDEND VALUATION'!$J$3*((1+(PE1))^1)*((1+(PE2))^1)*((1+(PE3))^1)*((1+(PE4))^1)*((1+(PE5))^1)*((1+(PE6))^1)*((1+(PE7))^1)*((1+(PE8))^1)*((1+(PE9))^1)*((1+(PE10))^1)*((1+(PE11))^1)*((1+(PE12))^1)*((1+(PE13))^1)*((1+(PE14))^1)*((1+(PE15))^1))/((1+('DIVIDEND VALUATION'!$B$42+'DIVIDEND VALUATION'!$B$43))^15)/('DIVIDEND VALUATION'!$B$42-'DIVIDEND VALUATION'!$B$43)))))</f>
        <v>25.560972194834672</v>
      </c>
      <c r="PF16" s="32">
        <f ca="1">SUM(((('DIVIDEND VALUATION'!$J$3*((1+(PF1))^1))/((1+('DIVIDEND VALUATION'!$B$42+'DIVIDEND VALUATION'!$B$43))^1)+('DIVIDEND VALUATION'!$J$3*((1+(PF1))^1)*((1+(PF2))^1))/((1+('DIVIDEND VALUATION'!$B$42+'DIVIDEND VALUATION'!$B$43))^2)+('DIVIDEND VALUATION'!$J$3*((1+(PF1))^1)*((1+(PF2))^1)*((1+(PF3))^1))/((1+('DIVIDEND VALUATION'!$B$42+'DIVIDEND VALUATION'!$B$43))^3)+('DIVIDEND VALUATION'!$J$3*((1+(PF1))^1)*((1+(PF2))^1)*((1+(PF3))^1)*((1+(PF4))^1))/((1+('DIVIDEND VALUATION'!$B$42+'DIVIDEND VALUATION'!$B$43))^4)+('DIVIDEND VALUATION'!$J$3*((1+(PF1))^1)*((1+(PF2))^1)*((1+(PF3))^1)*((1+(PF4))^1)*((1+(PF5))^1))/((1+('DIVIDEND VALUATION'!$B$42+'DIVIDEND VALUATION'!$B$43))^5)+('DIVIDEND VALUATION'!$J$3*((1+(PF1))^1)*((1+(PF2))^1)*((1+(PF3))^1)*((1+(PF4))^1)*((1+(PF5))^1)*((1+(PF6))^1))/((1+('DIVIDEND VALUATION'!$B$42+'DIVIDEND VALUATION'!$B$43))^6)+('DIVIDEND VALUATION'!$J$3*((1+(PF1))^1)*((1+(PF2))^1)*((1+(PF3))^1)*((1+(PF4))^1)*((1+(PF5))^1)*((1+(PF6))^1)*((1+(PF7))^1))/((1+('DIVIDEND VALUATION'!$B$42+'DIVIDEND VALUATION'!$B$43))^7)+('DIVIDEND VALUATION'!$J$3*((1+(PF1))^1)*((1+(PF2))^1)*((1+(PF3))^1)*((1+(PF4))^1)*((1+(PF5))^1)*((1+(PF6))^1)*((1+(PF7))^1)*((1+(PF8))^1))/((1+('DIVIDEND VALUATION'!$B$42+'DIVIDEND VALUATION'!$B$43))^8)+('DIVIDEND VALUATION'!$J$3*((1+(PF1))^1)*((1+(PF2))^1)*((1+(PF3))^1)*((1+(PF4))^1)*((1+(PF5))^1)*((1+(PF6))^1)*((1+(PF7))^1)*((1+(PF8))^1)*((1+(PF9))^1))/((1+('DIVIDEND VALUATION'!$B$42+'DIVIDEND VALUATION'!$B$43))^9)+('DIVIDEND VALUATION'!$J$3*((1+(PF1))^1)*((1+(PF2))^1)*((1+(PF3))^1)*((1+(PF4))^1)*((1+(PF5))^1)*((1+(PF6))^1)*((1+(PF7))^1)*((1+(PF8))^1)*((1+(PF9))^1)*((1+(PF10))^1))/((1+('DIVIDEND VALUATION'!$B$42+'DIVIDEND VALUATION'!$B$43))^10)+('DIVIDEND VALUATION'!$J$3*((1+(PF1))^1)*((1+(PF2))^1)*((1+(PF3))^1)*((1+(PF4))^1)*((1+(PF5))^1)*((1+(PF6))^1)*((1+(PF7))^1)*((1+(PF8))^1)*((1+(PF9))^1)*((1+(PF10))^1)*((1+(PF11))^1))/((1+('DIVIDEND VALUATION'!$B$42+'DIVIDEND VALUATION'!$B$43))^11)+('DIVIDEND VALUATION'!$J$3*((1+(PF1))^1)*((1+(PF2))^1)*((1+(PF3))^1)*((1+(PF4))^1)*((1+(PF5))^1)*((1+(PF6))^1)*((1+(PF7))^1)*((1+(PF8))^1)*((1+(PF9))^1)*((1+(PF10))^1)*((1+(PF11))^1)*((1+(PF12))^1))/((1+('DIVIDEND VALUATION'!$B$42+'DIVIDEND VALUATION'!$B$43))^12)+('DIVIDEND VALUATION'!$J$3*((1+(PF1))^1)*((1+(PF2))^1)*((1+(PF3))^1)*((1+(PF4))^1)*((1+(PF5))^1)*((1+(PF6))^1)*((1+(PF7))^1)*((1+(PF8))^1)*((1+(PF9))^1)*((1+(PF10))^1)*((1+(PF11))^1)*((1+(PF12))^1)*((1+(PF13))^1))/((1+('DIVIDEND VALUATION'!$B$42+'DIVIDEND VALUATION'!$B$43))^13)+('DIVIDEND VALUATION'!$J$3*((1+(PF1))^1)*((1+(PF2))^1)*((1+(PF3))^1)*((1+(PF4))^1)*((1+(PF5))^1)*((1+(PF6))^1)*((1+(PF7))^1)*((1+(PF8))^1)*((1+(PF9))^1)*((1+(PF10))^1)*((1+(PF11))^1)*((1+(PF12))^1)*((1+(PF13))^1)*((1+(PF14))^1))/((1+('DIVIDEND VALUATION'!$B$42+'DIVIDEND VALUATION'!$B$43))^14)+('DIVIDEND VALUATION'!$J$3*((1+(PF1))^1)*((1+(PF2))^1)*((1+(PF3))^1)*((1+(PF4))^1)*((1+(PF5))^1)*((1+(PF6))^1)*((1+(PF7))^1)*((1+(PF8))^1)*((1+(PF9))^1)*((1+(PF10))^1)*((1+(PF11))^1)*((1+(PF12))^1)*((1+(PF13))^1)*((1+(PF14))^1)*((1+(PF15))^1))/((1+('DIVIDEND VALUATION'!$B$42+'DIVIDEND VALUATION'!$B$43))^15)+(('DIVIDEND VALUATION'!$J$3*((1+(PF1))^1)*((1+(PF2))^1)*((1+(PF3))^1)*((1+(PF4))^1)*((1+(PF5))^1)*((1+(PF6))^1)*((1+(PF7))^1)*((1+(PF8))^1)*((1+(PF9))^1)*((1+(PF10))^1)*((1+(PF11))^1)*((1+(PF12))^1)*((1+(PF13))^1)*((1+(PF14))^1)*((1+(PF15))^1))/((1+('DIVIDEND VALUATION'!$B$42+'DIVIDEND VALUATION'!$B$43))^15)/('DIVIDEND VALUATION'!$B$42-'DIVIDEND VALUATION'!$B$43)))))</f>
        <v>34.062886662023622</v>
      </c>
      <c r="PG16" s="32">
        <f ca="1">SUM(((('DIVIDEND VALUATION'!$J$3*((1+(PG1))^1))/((1+('DIVIDEND VALUATION'!$B$42+'DIVIDEND VALUATION'!$B$43))^1)+('DIVIDEND VALUATION'!$J$3*((1+(PG1))^1)*((1+(PG2))^1))/((1+('DIVIDEND VALUATION'!$B$42+'DIVIDEND VALUATION'!$B$43))^2)+('DIVIDEND VALUATION'!$J$3*((1+(PG1))^1)*((1+(PG2))^1)*((1+(PG3))^1))/((1+('DIVIDEND VALUATION'!$B$42+'DIVIDEND VALUATION'!$B$43))^3)+('DIVIDEND VALUATION'!$J$3*((1+(PG1))^1)*((1+(PG2))^1)*((1+(PG3))^1)*((1+(PG4))^1))/((1+('DIVIDEND VALUATION'!$B$42+'DIVIDEND VALUATION'!$B$43))^4)+('DIVIDEND VALUATION'!$J$3*((1+(PG1))^1)*((1+(PG2))^1)*((1+(PG3))^1)*((1+(PG4))^1)*((1+(PG5))^1))/((1+('DIVIDEND VALUATION'!$B$42+'DIVIDEND VALUATION'!$B$43))^5)+('DIVIDEND VALUATION'!$J$3*((1+(PG1))^1)*((1+(PG2))^1)*((1+(PG3))^1)*((1+(PG4))^1)*((1+(PG5))^1)*((1+(PG6))^1))/((1+('DIVIDEND VALUATION'!$B$42+'DIVIDEND VALUATION'!$B$43))^6)+('DIVIDEND VALUATION'!$J$3*((1+(PG1))^1)*((1+(PG2))^1)*((1+(PG3))^1)*((1+(PG4))^1)*((1+(PG5))^1)*((1+(PG6))^1)*((1+(PG7))^1))/((1+('DIVIDEND VALUATION'!$B$42+'DIVIDEND VALUATION'!$B$43))^7)+('DIVIDEND VALUATION'!$J$3*((1+(PG1))^1)*((1+(PG2))^1)*((1+(PG3))^1)*((1+(PG4))^1)*((1+(PG5))^1)*((1+(PG6))^1)*((1+(PG7))^1)*((1+(PG8))^1))/((1+('DIVIDEND VALUATION'!$B$42+'DIVIDEND VALUATION'!$B$43))^8)+('DIVIDEND VALUATION'!$J$3*((1+(PG1))^1)*((1+(PG2))^1)*((1+(PG3))^1)*((1+(PG4))^1)*((1+(PG5))^1)*((1+(PG6))^1)*((1+(PG7))^1)*((1+(PG8))^1)*((1+(PG9))^1))/((1+('DIVIDEND VALUATION'!$B$42+'DIVIDEND VALUATION'!$B$43))^9)+('DIVIDEND VALUATION'!$J$3*((1+(PG1))^1)*((1+(PG2))^1)*((1+(PG3))^1)*((1+(PG4))^1)*((1+(PG5))^1)*((1+(PG6))^1)*((1+(PG7))^1)*((1+(PG8))^1)*((1+(PG9))^1)*((1+(PG10))^1))/((1+('DIVIDEND VALUATION'!$B$42+'DIVIDEND VALUATION'!$B$43))^10)+('DIVIDEND VALUATION'!$J$3*((1+(PG1))^1)*((1+(PG2))^1)*((1+(PG3))^1)*((1+(PG4))^1)*((1+(PG5))^1)*((1+(PG6))^1)*((1+(PG7))^1)*((1+(PG8))^1)*((1+(PG9))^1)*((1+(PG10))^1)*((1+(PG11))^1))/((1+('DIVIDEND VALUATION'!$B$42+'DIVIDEND VALUATION'!$B$43))^11)+('DIVIDEND VALUATION'!$J$3*((1+(PG1))^1)*((1+(PG2))^1)*((1+(PG3))^1)*((1+(PG4))^1)*((1+(PG5))^1)*((1+(PG6))^1)*((1+(PG7))^1)*((1+(PG8))^1)*((1+(PG9))^1)*((1+(PG10))^1)*((1+(PG11))^1)*((1+(PG12))^1))/((1+('DIVIDEND VALUATION'!$B$42+'DIVIDEND VALUATION'!$B$43))^12)+('DIVIDEND VALUATION'!$J$3*((1+(PG1))^1)*((1+(PG2))^1)*((1+(PG3))^1)*((1+(PG4))^1)*((1+(PG5))^1)*((1+(PG6))^1)*((1+(PG7))^1)*((1+(PG8))^1)*((1+(PG9))^1)*((1+(PG10))^1)*((1+(PG11))^1)*((1+(PG12))^1)*((1+(PG13))^1))/((1+('DIVIDEND VALUATION'!$B$42+'DIVIDEND VALUATION'!$B$43))^13)+('DIVIDEND VALUATION'!$J$3*((1+(PG1))^1)*((1+(PG2))^1)*((1+(PG3))^1)*((1+(PG4))^1)*((1+(PG5))^1)*((1+(PG6))^1)*((1+(PG7))^1)*((1+(PG8))^1)*((1+(PG9))^1)*((1+(PG10))^1)*((1+(PG11))^1)*((1+(PG12))^1)*((1+(PG13))^1)*((1+(PG14))^1))/((1+('DIVIDEND VALUATION'!$B$42+'DIVIDEND VALUATION'!$B$43))^14)+('DIVIDEND VALUATION'!$J$3*((1+(PG1))^1)*((1+(PG2))^1)*((1+(PG3))^1)*((1+(PG4))^1)*((1+(PG5))^1)*((1+(PG6))^1)*((1+(PG7))^1)*((1+(PG8))^1)*((1+(PG9))^1)*((1+(PG10))^1)*((1+(PG11))^1)*((1+(PG12))^1)*((1+(PG13))^1)*((1+(PG14))^1)*((1+(PG15))^1))/((1+('DIVIDEND VALUATION'!$B$42+'DIVIDEND VALUATION'!$B$43))^15)+(('DIVIDEND VALUATION'!$J$3*((1+(PG1))^1)*((1+(PG2))^1)*((1+(PG3))^1)*((1+(PG4))^1)*((1+(PG5))^1)*((1+(PG6))^1)*((1+(PG7))^1)*((1+(PG8))^1)*((1+(PG9))^1)*((1+(PG10))^1)*((1+(PG11))^1)*((1+(PG12))^1)*((1+(PG13))^1)*((1+(PG14))^1)*((1+(PG15))^1))/((1+('DIVIDEND VALUATION'!$B$42+'DIVIDEND VALUATION'!$B$43))^15)/('DIVIDEND VALUATION'!$B$42-'DIVIDEND VALUATION'!$B$43)))))</f>
        <v>37.841070237535092</v>
      </c>
      <c r="PH16" s="32">
        <f ca="1">SUM(((('DIVIDEND VALUATION'!$J$3*((1+(PH1))^1))/((1+('DIVIDEND VALUATION'!$B$42+'DIVIDEND VALUATION'!$B$43))^1)+('DIVIDEND VALUATION'!$J$3*((1+(PH1))^1)*((1+(PH2))^1))/((1+('DIVIDEND VALUATION'!$B$42+'DIVIDEND VALUATION'!$B$43))^2)+('DIVIDEND VALUATION'!$J$3*((1+(PH1))^1)*((1+(PH2))^1)*((1+(PH3))^1))/((1+('DIVIDEND VALUATION'!$B$42+'DIVIDEND VALUATION'!$B$43))^3)+('DIVIDEND VALUATION'!$J$3*((1+(PH1))^1)*((1+(PH2))^1)*((1+(PH3))^1)*((1+(PH4))^1))/((1+('DIVIDEND VALUATION'!$B$42+'DIVIDEND VALUATION'!$B$43))^4)+('DIVIDEND VALUATION'!$J$3*((1+(PH1))^1)*((1+(PH2))^1)*((1+(PH3))^1)*((1+(PH4))^1)*((1+(PH5))^1))/((1+('DIVIDEND VALUATION'!$B$42+'DIVIDEND VALUATION'!$B$43))^5)+('DIVIDEND VALUATION'!$J$3*((1+(PH1))^1)*((1+(PH2))^1)*((1+(PH3))^1)*((1+(PH4))^1)*((1+(PH5))^1)*((1+(PH6))^1))/((1+('DIVIDEND VALUATION'!$B$42+'DIVIDEND VALUATION'!$B$43))^6)+('DIVIDEND VALUATION'!$J$3*((1+(PH1))^1)*((1+(PH2))^1)*((1+(PH3))^1)*((1+(PH4))^1)*((1+(PH5))^1)*((1+(PH6))^1)*((1+(PH7))^1))/((1+('DIVIDEND VALUATION'!$B$42+'DIVIDEND VALUATION'!$B$43))^7)+('DIVIDEND VALUATION'!$J$3*((1+(PH1))^1)*((1+(PH2))^1)*((1+(PH3))^1)*((1+(PH4))^1)*((1+(PH5))^1)*((1+(PH6))^1)*((1+(PH7))^1)*((1+(PH8))^1))/((1+('DIVIDEND VALUATION'!$B$42+'DIVIDEND VALUATION'!$B$43))^8)+('DIVIDEND VALUATION'!$J$3*((1+(PH1))^1)*((1+(PH2))^1)*((1+(PH3))^1)*((1+(PH4))^1)*((1+(PH5))^1)*((1+(PH6))^1)*((1+(PH7))^1)*((1+(PH8))^1)*((1+(PH9))^1))/((1+('DIVIDEND VALUATION'!$B$42+'DIVIDEND VALUATION'!$B$43))^9)+('DIVIDEND VALUATION'!$J$3*((1+(PH1))^1)*((1+(PH2))^1)*((1+(PH3))^1)*((1+(PH4))^1)*((1+(PH5))^1)*((1+(PH6))^1)*((1+(PH7))^1)*((1+(PH8))^1)*((1+(PH9))^1)*((1+(PH10))^1))/((1+('DIVIDEND VALUATION'!$B$42+'DIVIDEND VALUATION'!$B$43))^10)+('DIVIDEND VALUATION'!$J$3*((1+(PH1))^1)*((1+(PH2))^1)*((1+(PH3))^1)*((1+(PH4))^1)*((1+(PH5))^1)*((1+(PH6))^1)*((1+(PH7))^1)*((1+(PH8))^1)*((1+(PH9))^1)*((1+(PH10))^1)*((1+(PH11))^1))/((1+('DIVIDEND VALUATION'!$B$42+'DIVIDEND VALUATION'!$B$43))^11)+('DIVIDEND VALUATION'!$J$3*((1+(PH1))^1)*((1+(PH2))^1)*((1+(PH3))^1)*((1+(PH4))^1)*((1+(PH5))^1)*((1+(PH6))^1)*((1+(PH7))^1)*((1+(PH8))^1)*((1+(PH9))^1)*((1+(PH10))^1)*((1+(PH11))^1)*((1+(PH12))^1))/((1+('DIVIDEND VALUATION'!$B$42+'DIVIDEND VALUATION'!$B$43))^12)+('DIVIDEND VALUATION'!$J$3*((1+(PH1))^1)*((1+(PH2))^1)*((1+(PH3))^1)*((1+(PH4))^1)*((1+(PH5))^1)*((1+(PH6))^1)*((1+(PH7))^1)*((1+(PH8))^1)*((1+(PH9))^1)*((1+(PH10))^1)*((1+(PH11))^1)*((1+(PH12))^1)*((1+(PH13))^1))/((1+('DIVIDEND VALUATION'!$B$42+'DIVIDEND VALUATION'!$B$43))^13)+('DIVIDEND VALUATION'!$J$3*((1+(PH1))^1)*((1+(PH2))^1)*((1+(PH3))^1)*((1+(PH4))^1)*((1+(PH5))^1)*((1+(PH6))^1)*((1+(PH7))^1)*((1+(PH8))^1)*((1+(PH9))^1)*((1+(PH10))^1)*((1+(PH11))^1)*((1+(PH12))^1)*((1+(PH13))^1)*((1+(PH14))^1))/((1+('DIVIDEND VALUATION'!$B$42+'DIVIDEND VALUATION'!$B$43))^14)+('DIVIDEND VALUATION'!$J$3*((1+(PH1))^1)*((1+(PH2))^1)*((1+(PH3))^1)*((1+(PH4))^1)*((1+(PH5))^1)*((1+(PH6))^1)*((1+(PH7))^1)*((1+(PH8))^1)*((1+(PH9))^1)*((1+(PH10))^1)*((1+(PH11))^1)*((1+(PH12))^1)*((1+(PH13))^1)*((1+(PH14))^1)*((1+(PH15))^1))/((1+('DIVIDEND VALUATION'!$B$42+'DIVIDEND VALUATION'!$B$43))^15)+(('DIVIDEND VALUATION'!$J$3*((1+(PH1))^1)*((1+(PH2))^1)*((1+(PH3))^1)*((1+(PH4))^1)*((1+(PH5))^1)*((1+(PH6))^1)*((1+(PH7))^1)*((1+(PH8))^1)*((1+(PH9))^1)*((1+(PH10))^1)*((1+(PH11))^1)*((1+(PH12))^1)*((1+(PH13))^1)*((1+(PH14))^1)*((1+(PH15))^1))/((1+('DIVIDEND VALUATION'!$B$42+'DIVIDEND VALUATION'!$B$43))^15)/('DIVIDEND VALUATION'!$B$42-'DIVIDEND VALUATION'!$B$43)))))</f>
        <v>31.83275600656361</v>
      </c>
      <c r="PI16" s="32">
        <f ca="1">SUM(((('DIVIDEND VALUATION'!$J$3*((1+(PI1))^1))/((1+('DIVIDEND VALUATION'!$B$42+'DIVIDEND VALUATION'!$B$43))^1)+('DIVIDEND VALUATION'!$J$3*((1+(PI1))^1)*((1+(PI2))^1))/((1+('DIVIDEND VALUATION'!$B$42+'DIVIDEND VALUATION'!$B$43))^2)+('DIVIDEND VALUATION'!$J$3*((1+(PI1))^1)*((1+(PI2))^1)*((1+(PI3))^1))/((1+('DIVIDEND VALUATION'!$B$42+'DIVIDEND VALUATION'!$B$43))^3)+('DIVIDEND VALUATION'!$J$3*((1+(PI1))^1)*((1+(PI2))^1)*((1+(PI3))^1)*((1+(PI4))^1))/((1+('DIVIDEND VALUATION'!$B$42+'DIVIDEND VALUATION'!$B$43))^4)+('DIVIDEND VALUATION'!$J$3*((1+(PI1))^1)*((1+(PI2))^1)*((1+(PI3))^1)*((1+(PI4))^1)*((1+(PI5))^1))/((1+('DIVIDEND VALUATION'!$B$42+'DIVIDEND VALUATION'!$B$43))^5)+('DIVIDEND VALUATION'!$J$3*((1+(PI1))^1)*((1+(PI2))^1)*((1+(PI3))^1)*((1+(PI4))^1)*((1+(PI5))^1)*((1+(PI6))^1))/((1+('DIVIDEND VALUATION'!$B$42+'DIVIDEND VALUATION'!$B$43))^6)+('DIVIDEND VALUATION'!$J$3*((1+(PI1))^1)*((1+(PI2))^1)*((1+(PI3))^1)*((1+(PI4))^1)*((1+(PI5))^1)*((1+(PI6))^1)*((1+(PI7))^1))/((1+('DIVIDEND VALUATION'!$B$42+'DIVIDEND VALUATION'!$B$43))^7)+('DIVIDEND VALUATION'!$J$3*((1+(PI1))^1)*((1+(PI2))^1)*((1+(PI3))^1)*((1+(PI4))^1)*((1+(PI5))^1)*((1+(PI6))^1)*((1+(PI7))^1)*((1+(PI8))^1))/((1+('DIVIDEND VALUATION'!$B$42+'DIVIDEND VALUATION'!$B$43))^8)+('DIVIDEND VALUATION'!$J$3*((1+(PI1))^1)*((1+(PI2))^1)*((1+(PI3))^1)*((1+(PI4))^1)*((1+(PI5))^1)*((1+(PI6))^1)*((1+(PI7))^1)*((1+(PI8))^1)*((1+(PI9))^1))/((1+('DIVIDEND VALUATION'!$B$42+'DIVIDEND VALUATION'!$B$43))^9)+('DIVIDEND VALUATION'!$J$3*((1+(PI1))^1)*((1+(PI2))^1)*((1+(PI3))^1)*((1+(PI4))^1)*((1+(PI5))^1)*((1+(PI6))^1)*((1+(PI7))^1)*((1+(PI8))^1)*((1+(PI9))^1)*((1+(PI10))^1))/((1+('DIVIDEND VALUATION'!$B$42+'DIVIDEND VALUATION'!$B$43))^10)+('DIVIDEND VALUATION'!$J$3*((1+(PI1))^1)*((1+(PI2))^1)*((1+(PI3))^1)*((1+(PI4))^1)*((1+(PI5))^1)*((1+(PI6))^1)*((1+(PI7))^1)*((1+(PI8))^1)*((1+(PI9))^1)*((1+(PI10))^1)*((1+(PI11))^1))/((1+('DIVIDEND VALUATION'!$B$42+'DIVIDEND VALUATION'!$B$43))^11)+('DIVIDEND VALUATION'!$J$3*((1+(PI1))^1)*((1+(PI2))^1)*((1+(PI3))^1)*((1+(PI4))^1)*((1+(PI5))^1)*((1+(PI6))^1)*((1+(PI7))^1)*((1+(PI8))^1)*((1+(PI9))^1)*((1+(PI10))^1)*((1+(PI11))^1)*((1+(PI12))^1))/((1+('DIVIDEND VALUATION'!$B$42+'DIVIDEND VALUATION'!$B$43))^12)+('DIVIDEND VALUATION'!$J$3*((1+(PI1))^1)*((1+(PI2))^1)*((1+(PI3))^1)*((1+(PI4))^1)*((1+(PI5))^1)*((1+(PI6))^1)*((1+(PI7))^1)*((1+(PI8))^1)*((1+(PI9))^1)*((1+(PI10))^1)*((1+(PI11))^1)*((1+(PI12))^1)*((1+(PI13))^1))/((1+('DIVIDEND VALUATION'!$B$42+'DIVIDEND VALUATION'!$B$43))^13)+('DIVIDEND VALUATION'!$J$3*((1+(PI1))^1)*((1+(PI2))^1)*((1+(PI3))^1)*((1+(PI4))^1)*((1+(PI5))^1)*((1+(PI6))^1)*((1+(PI7))^1)*((1+(PI8))^1)*((1+(PI9))^1)*((1+(PI10))^1)*((1+(PI11))^1)*((1+(PI12))^1)*((1+(PI13))^1)*((1+(PI14))^1))/((1+('DIVIDEND VALUATION'!$B$42+'DIVIDEND VALUATION'!$B$43))^14)+('DIVIDEND VALUATION'!$J$3*((1+(PI1))^1)*((1+(PI2))^1)*((1+(PI3))^1)*((1+(PI4))^1)*((1+(PI5))^1)*((1+(PI6))^1)*((1+(PI7))^1)*((1+(PI8))^1)*((1+(PI9))^1)*((1+(PI10))^1)*((1+(PI11))^1)*((1+(PI12))^1)*((1+(PI13))^1)*((1+(PI14))^1)*((1+(PI15))^1))/((1+('DIVIDEND VALUATION'!$B$42+'DIVIDEND VALUATION'!$B$43))^15)+(('DIVIDEND VALUATION'!$J$3*((1+(PI1))^1)*((1+(PI2))^1)*((1+(PI3))^1)*((1+(PI4))^1)*((1+(PI5))^1)*((1+(PI6))^1)*((1+(PI7))^1)*((1+(PI8))^1)*((1+(PI9))^1)*((1+(PI10))^1)*((1+(PI11))^1)*((1+(PI12))^1)*((1+(PI13))^1)*((1+(PI14))^1)*((1+(PI15))^1))/((1+('DIVIDEND VALUATION'!$B$42+'DIVIDEND VALUATION'!$B$43))^15)/('DIVIDEND VALUATION'!$B$42-'DIVIDEND VALUATION'!$B$43)))))</f>
        <v>35.481994267105563</v>
      </c>
      <c r="PJ16" s="32">
        <f ca="1">SUM(((('DIVIDEND VALUATION'!$J$3*((1+(PJ1))^1))/((1+('DIVIDEND VALUATION'!$B$42+'DIVIDEND VALUATION'!$B$43))^1)+('DIVIDEND VALUATION'!$J$3*((1+(PJ1))^1)*((1+(PJ2))^1))/((1+('DIVIDEND VALUATION'!$B$42+'DIVIDEND VALUATION'!$B$43))^2)+('DIVIDEND VALUATION'!$J$3*((1+(PJ1))^1)*((1+(PJ2))^1)*((1+(PJ3))^1))/((1+('DIVIDEND VALUATION'!$B$42+'DIVIDEND VALUATION'!$B$43))^3)+('DIVIDEND VALUATION'!$J$3*((1+(PJ1))^1)*((1+(PJ2))^1)*((1+(PJ3))^1)*((1+(PJ4))^1))/((1+('DIVIDEND VALUATION'!$B$42+'DIVIDEND VALUATION'!$B$43))^4)+('DIVIDEND VALUATION'!$J$3*((1+(PJ1))^1)*((1+(PJ2))^1)*((1+(PJ3))^1)*((1+(PJ4))^1)*((1+(PJ5))^1))/((1+('DIVIDEND VALUATION'!$B$42+'DIVIDEND VALUATION'!$B$43))^5)+('DIVIDEND VALUATION'!$J$3*((1+(PJ1))^1)*((1+(PJ2))^1)*((1+(PJ3))^1)*((1+(PJ4))^1)*((1+(PJ5))^1)*((1+(PJ6))^1))/((1+('DIVIDEND VALUATION'!$B$42+'DIVIDEND VALUATION'!$B$43))^6)+('DIVIDEND VALUATION'!$J$3*((1+(PJ1))^1)*((1+(PJ2))^1)*((1+(PJ3))^1)*((1+(PJ4))^1)*((1+(PJ5))^1)*((1+(PJ6))^1)*((1+(PJ7))^1))/((1+('DIVIDEND VALUATION'!$B$42+'DIVIDEND VALUATION'!$B$43))^7)+('DIVIDEND VALUATION'!$J$3*((1+(PJ1))^1)*((1+(PJ2))^1)*((1+(PJ3))^1)*((1+(PJ4))^1)*((1+(PJ5))^1)*((1+(PJ6))^1)*((1+(PJ7))^1)*((1+(PJ8))^1))/((1+('DIVIDEND VALUATION'!$B$42+'DIVIDEND VALUATION'!$B$43))^8)+('DIVIDEND VALUATION'!$J$3*((1+(PJ1))^1)*((1+(PJ2))^1)*((1+(PJ3))^1)*((1+(PJ4))^1)*((1+(PJ5))^1)*((1+(PJ6))^1)*((1+(PJ7))^1)*((1+(PJ8))^1)*((1+(PJ9))^1))/((1+('DIVIDEND VALUATION'!$B$42+'DIVIDEND VALUATION'!$B$43))^9)+('DIVIDEND VALUATION'!$J$3*((1+(PJ1))^1)*((1+(PJ2))^1)*((1+(PJ3))^1)*((1+(PJ4))^1)*((1+(PJ5))^1)*((1+(PJ6))^1)*((1+(PJ7))^1)*((1+(PJ8))^1)*((1+(PJ9))^1)*((1+(PJ10))^1))/((1+('DIVIDEND VALUATION'!$B$42+'DIVIDEND VALUATION'!$B$43))^10)+('DIVIDEND VALUATION'!$J$3*((1+(PJ1))^1)*((1+(PJ2))^1)*((1+(PJ3))^1)*((1+(PJ4))^1)*((1+(PJ5))^1)*((1+(PJ6))^1)*((1+(PJ7))^1)*((1+(PJ8))^1)*((1+(PJ9))^1)*((1+(PJ10))^1)*((1+(PJ11))^1))/((1+('DIVIDEND VALUATION'!$B$42+'DIVIDEND VALUATION'!$B$43))^11)+('DIVIDEND VALUATION'!$J$3*((1+(PJ1))^1)*((1+(PJ2))^1)*((1+(PJ3))^1)*((1+(PJ4))^1)*((1+(PJ5))^1)*((1+(PJ6))^1)*((1+(PJ7))^1)*((1+(PJ8))^1)*((1+(PJ9))^1)*((1+(PJ10))^1)*((1+(PJ11))^1)*((1+(PJ12))^1))/((1+('DIVIDEND VALUATION'!$B$42+'DIVIDEND VALUATION'!$B$43))^12)+('DIVIDEND VALUATION'!$J$3*((1+(PJ1))^1)*((1+(PJ2))^1)*((1+(PJ3))^1)*((1+(PJ4))^1)*((1+(PJ5))^1)*((1+(PJ6))^1)*((1+(PJ7))^1)*((1+(PJ8))^1)*((1+(PJ9))^1)*((1+(PJ10))^1)*((1+(PJ11))^1)*((1+(PJ12))^1)*((1+(PJ13))^1))/((1+('DIVIDEND VALUATION'!$B$42+'DIVIDEND VALUATION'!$B$43))^13)+('DIVIDEND VALUATION'!$J$3*((1+(PJ1))^1)*((1+(PJ2))^1)*((1+(PJ3))^1)*((1+(PJ4))^1)*((1+(PJ5))^1)*((1+(PJ6))^1)*((1+(PJ7))^1)*((1+(PJ8))^1)*((1+(PJ9))^1)*((1+(PJ10))^1)*((1+(PJ11))^1)*((1+(PJ12))^1)*((1+(PJ13))^1)*((1+(PJ14))^1))/((1+('DIVIDEND VALUATION'!$B$42+'DIVIDEND VALUATION'!$B$43))^14)+('DIVIDEND VALUATION'!$J$3*((1+(PJ1))^1)*((1+(PJ2))^1)*((1+(PJ3))^1)*((1+(PJ4))^1)*((1+(PJ5))^1)*((1+(PJ6))^1)*((1+(PJ7))^1)*((1+(PJ8))^1)*((1+(PJ9))^1)*((1+(PJ10))^1)*((1+(PJ11))^1)*((1+(PJ12))^1)*((1+(PJ13))^1)*((1+(PJ14))^1)*((1+(PJ15))^1))/((1+('DIVIDEND VALUATION'!$B$42+'DIVIDEND VALUATION'!$B$43))^15)+(('DIVIDEND VALUATION'!$J$3*((1+(PJ1))^1)*((1+(PJ2))^1)*((1+(PJ3))^1)*((1+(PJ4))^1)*((1+(PJ5))^1)*((1+(PJ6))^1)*((1+(PJ7))^1)*((1+(PJ8))^1)*((1+(PJ9))^1)*((1+(PJ10))^1)*((1+(PJ11))^1)*((1+(PJ12))^1)*((1+(PJ13))^1)*((1+(PJ14))^1)*((1+(PJ15))^1))/((1+('DIVIDEND VALUATION'!$B$42+'DIVIDEND VALUATION'!$B$43))^15)/('DIVIDEND VALUATION'!$B$42-'DIVIDEND VALUATION'!$B$43)))))</f>
        <v>33.106351358815118</v>
      </c>
      <c r="PK16" s="32">
        <f ca="1">SUM(((('DIVIDEND VALUATION'!$J$3*((1+(PK1))^1))/((1+('DIVIDEND VALUATION'!$B$42+'DIVIDEND VALUATION'!$B$43))^1)+('DIVIDEND VALUATION'!$J$3*((1+(PK1))^1)*((1+(PK2))^1))/((1+('DIVIDEND VALUATION'!$B$42+'DIVIDEND VALUATION'!$B$43))^2)+('DIVIDEND VALUATION'!$J$3*((1+(PK1))^1)*((1+(PK2))^1)*((1+(PK3))^1))/((1+('DIVIDEND VALUATION'!$B$42+'DIVIDEND VALUATION'!$B$43))^3)+('DIVIDEND VALUATION'!$J$3*((1+(PK1))^1)*((1+(PK2))^1)*((1+(PK3))^1)*((1+(PK4))^1))/((1+('DIVIDEND VALUATION'!$B$42+'DIVIDEND VALUATION'!$B$43))^4)+('DIVIDEND VALUATION'!$J$3*((1+(PK1))^1)*((1+(PK2))^1)*((1+(PK3))^1)*((1+(PK4))^1)*((1+(PK5))^1))/((1+('DIVIDEND VALUATION'!$B$42+'DIVIDEND VALUATION'!$B$43))^5)+('DIVIDEND VALUATION'!$J$3*((1+(PK1))^1)*((1+(PK2))^1)*((1+(PK3))^1)*((1+(PK4))^1)*((1+(PK5))^1)*((1+(PK6))^1))/((1+('DIVIDEND VALUATION'!$B$42+'DIVIDEND VALUATION'!$B$43))^6)+('DIVIDEND VALUATION'!$J$3*((1+(PK1))^1)*((1+(PK2))^1)*((1+(PK3))^1)*((1+(PK4))^1)*((1+(PK5))^1)*((1+(PK6))^1)*((1+(PK7))^1))/((1+('DIVIDEND VALUATION'!$B$42+'DIVIDEND VALUATION'!$B$43))^7)+('DIVIDEND VALUATION'!$J$3*((1+(PK1))^1)*((1+(PK2))^1)*((1+(PK3))^1)*((1+(PK4))^1)*((1+(PK5))^1)*((1+(PK6))^1)*((1+(PK7))^1)*((1+(PK8))^1))/((1+('DIVIDEND VALUATION'!$B$42+'DIVIDEND VALUATION'!$B$43))^8)+('DIVIDEND VALUATION'!$J$3*((1+(PK1))^1)*((1+(PK2))^1)*((1+(PK3))^1)*((1+(PK4))^1)*((1+(PK5))^1)*((1+(PK6))^1)*((1+(PK7))^1)*((1+(PK8))^1)*((1+(PK9))^1))/((1+('DIVIDEND VALUATION'!$B$42+'DIVIDEND VALUATION'!$B$43))^9)+('DIVIDEND VALUATION'!$J$3*((1+(PK1))^1)*((1+(PK2))^1)*((1+(PK3))^1)*((1+(PK4))^1)*((1+(PK5))^1)*((1+(PK6))^1)*((1+(PK7))^1)*((1+(PK8))^1)*((1+(PK9))^1)*((1+(PK10))^1))/((1+('DIVIDEND VALUATION'!$B$42+'DIVIDEND VALUATION'!$B$43))^10)+('DIVIDEND VALUATION'!$J$3*((1+(PK1))^1)*((1+(PK2))^1)*((1+(PK3))^1)*((1+(PK4))^1)*((1+(PK5))^1)*((1+(PK6))^1)*((1+(PK7))^1)*((1+(PK8))^1)*((1+(PK9))^1)*((1+(PK10))^1)*((1+(PK11))^1))/((1+('DIVIDEND VALUATION'!$B$42+'DIVIDEND VALUATION'!$B$43))^11)+('DIVIDEND VALUATION'!$J$3*((1+(PK1))^1)*((1+(PK2))^1)*((1+(PK3))^1)*((1+(PK4))^1)*((1+(PK5))^1)*((1+(PK6))^1)*((1+(PK7))^1)*((1+(PK8))^1)*((1+(PK9))^1)*((1+(PK10))^1)*((1+(PK11))^1)*((1+(PK12))^1))/((1+('DIVIDEND VALUATION'!$B$42+'DIVIDEND VALUATION'!$B$43))^12)+('DIVIDEND VALUATION'!$J$3*((1+(PK1))^1)*((1+(PK2))^1)*((1+(PK3))^1)*((1+(PK4))^1)*((1+(PK5))^1)*((1+(PK6))^1)*((1+(PK7))^1)*((1+(PK8))^1)*((1+(PK9))^1)*((1+(PK10))^1)*((1+(PK11))^1)*((1+(PK12))^1)*((1+(PK13))^1))/((1+('DIVIDEND VALUATION'!$B$42+'DIVIDEND VALUATION'!$B$43))^13)+('DIVIDEND VALUATION'!$J$3*((1+(PK1))^1)*((1+(PK2))^1)*((1+(PK3))^1)*((1+(PK4))^1)*((1+(PK5))^1)*((1+(PK6))^1)*((1+(PK7))^1)*((1+(PK8))^1)*((1+(PK9))^1)*((1+(PK10))^1)*((1+(PK11))^1)*((1+(PK12))^1)*((1+(PK13))^1)*((1+(PK14))^1))/((1+('DIVIDEND VALUATION'!$B$42+'DIVIDEND VALUATION'!$B$43))^14)+('DIVIDEND VALUATION'!$J$3*((1+(PK1))^1)*((1+(PK2))^1)*((1+(PK3))^1)*((1+(PK4))^1)*((1+(PK5))^1)*((1+(PK6))^1)*((1+(PK7))^1)*((1+(PK8))^1)*((1+(PK9))^1)*((1+(PK10))^1)*((1+(PK11))^1)*((1+(PK12))^1)*((1+(PK13))^1)*((1+(PK14))^1)*((1+(PK15))^1))/((1+('DIVIDEND VALUATION'!$B$42+'DIVIDEND VALUATION'!$B$43))^15)+(('DIVIDEND VALUATION'!$J$3*((1+(PK1))^1)*((1+(PK2))^1)*((1+(PK3))^1)*((1+(PK4))^1)*((1+(PK5))^1)*((1+(PK6))^1)*((1+(PK7))^1)*((1+(PK8))^1)*((1+(PK9))^1)*((1+(PK10))^1)*((1+(PK11))^1)*((1+(PK12))^1)*((1+(PK13))^1)*((1+(PK14))^1)*((1+(PK15))^1))/((1+('DIVIDEND VALUATION'!$B$42+'DIVIDEND VALUATION'!$B$43))^15)/('DIVIDEND VALUATION'!$B$42-'DIVIDEND VALUATION'!$B$43)))))</f>
        <v>48.911264185374463</v>
      </c>
      <c r="PL16" s="32">
        <f ca="1">SUM(((('DIVIDEND VALUATION'!$J$3*((1+(PL1))^1))/((1+('DIVIDEND VALUATION'!$B$42+'DIVIDEND VALUATION'!$B$43))^1)+('DIVIDEND VALUATION'!$J$3*((1+(PL1))^1)*((1+(PL2))^1))/((1+('DIVIDEND VALUATION'!$B$42+'DIVIDEND VALUATION'!$B$43))^2)+('DIVIDEND VALUATION'!$J$3*((1+(PL1))^1)*((1+(PL2))^1)*((1+(PL3))^1))/((1+('DIVIDEND VALUATION'!$B$42+'DIVIDEND VALUATION'!$B$43))^3)+('DIVIDEND VALUATION'!$J$3*((1+(PL1))^1)*((1+(PL2))^1)*((1+(PL3))^1)*((1+(PL4))^1))/((1+('DIVIDEND VALUATION'!$B$42+'DIVIDEND VALUATION'!$B$43))^4)+('DIVIDEND VALUATION'!$J$3*((1+(PL1))^1)*((1+(PL2))^1)*((1+(PL3))^1)*((1+(PL4))^1)*((1+(PL5))^1))/((1+('DIVIDEND VALUATION'!$B$42+'DIVIDEND VALUATION'!$B$43))^5)+('DIVIDEND VALUATION'!$J$3*((1+(PL1))^1)*((1+(PL2))^1)*((1+(PL3))^1)*((1+(PL4))^1)*((1+(PL5))^1)*((1+(PL6))^1))/((1+('DIVIDEND VALUATION'!$B$42+'DIVIDEND VALUATION'!$B$43))^6)+('DIVIDEND VALUATION'!$J$3*((1+(PL1))^1)*((1+(PL2))^1)*((1+(PL3))^1)*((1+(PL4))^1)*((1+(PL5))^1)*((1+(PL6))^1)*((1+(PL7))^1))/((1+('DIVIDEND VALUATION'!$B$42+'DIVIDEND VALUATION'!$B$43))^7)+('DIVIDEND VALUATION'!$J$3*((1+(PL1))^1)*((1+(PL2))^1)*((1+(PL3))^1)*((1+(PL4))^1)*((1+(PL5))^1)*((1+(PL6))^1)*((1+(PL7))^1)*((1+(PL8))^1))/((1+('DIVIDEND VALUATION'!$B$42+'DIVIDEND VALUATION'!$B$43))^8)+('DIVIDEND VALUATION'!$J$3*((1+(PL1))^1)*((1+(PL2))^1)*((1+(PL3))^1)*((1+(PL4))^1)*((1+(PL5))^1)*((1+(PL6))^1)*((1+(PL7))^1)*((1+(PL8))^1)*((1+(PL9))^1))/((1+('DIVIDEND VALUATION'!$B$42+'DIVIDEND VALUATION'!$B$43))^9)+('DIVIDEND VALUATION'!$J$3*((1+(PL1))^1)*((1+(PL2))^1)*((1+(PL3))^1)*((1+(PL4))^1)*((1+(PL5))^1)*((1+(PL6))^1)*((1+(PL7))^1)*((1+(PL8))^1)*((1+(PL9))^1)*((1+(PL10))^1))/((1+('DIVIDEND VALUATION'!$B$42+'DIVIDEND VALUATION'!$B$43))^10)+('DIVIDEND VALUATION'!$J$3*((1+(PL1))^1)*((1+(PL2))^1)*((1+(PL3))^1)*((1+(PL4))^1)*((1+(PL5))^1)*((1+(PL6))^1)*((1+(PL7))^1)*((1+(PL8))^1)*((1+(PL9))^1)*((1+(PL10))^1)*((1+(PL11))^1))/((1+('DIVIDEND VALUATION'!$B$42+'DIVIDEND VALUATION'!$B$43))^11)+('DIVIDEND VALUATION'!$J$3*((1+(PL1))^1)*((1+(PL2))^1)*((1+(PL3))^1)*((1+(PL4))^1)*((1+(PL5))^1)*((1+(PL6))^1)*((1+(PL7))^1)*((1+(PL8))^1)*((1+(PL9))^1)*((1+(PL10))^1)*((1+(PL11))^1)*((1+(PL12))^1))/((1+('DIVIDEND VALUATION'!$B$42+'DIVIDEND VALUATION'!$B$43))^12)+('DIVIDEND VALUATION'!$J$3*((1+(PL1))^1)*((1+(PL2))^1)*((1+(PL3))^1)*((1+(PL4))^1)*((1+(PL5))^1)*((1+(PL6))^1)*((1+(PL7))^1)*((1+(PL8))^1)*((1+(PL9))^1)*((1+(PL10))^1)*((1+(PL11))^1)*((1+(PL12))^1)*((1+(PL13))^1))/((1+('DIVIDEND VALUATION'!$B$42+'DIVIDEND VALUATION'!$B$43))^13)+('DIVIDEND VALUATION'!$J$3*((1+(PL1))^1)*((1+(PL2))^1)*((1+(PL3))^1)*((1+(PL4))^1)*((1+(PL5))^1)*((1+(PL6))^1)*((1+(PL7))^1)*((1+(PL8))^1)*((1+(PL9))^1)*((1+(PL10))^1)*((1+(PL11))^1)*((1+(PL12))^1)*((1+(PL13))^1)*((1+(PL14))^1))/((1+('DIVIDEND VALUATION'!$B$42+'DIVIDEND VALUATION'!$B$43))^14)+('DIVIDEND VALUATION'!$J$3*((1+(PL1))^1)*((1+(PL2))^1)*((1+(PL3))^1)*((1+(PL4))^1)*((1+(PL5))^1)*((1+(PL6))^1)*((1+(PL7))^1)*((1+(PL8))^1)*((1+(PL9))^1)*((1+(PL10))^1)*((1+(PL11))^1)*((1+(PL12))^1)*((1+(PL13))^1)*((1+(PL14))^1)*((1+(PL15))^1))/((1+('DIVIDEND VALUATION'!$B$42+'DIVIDEND VALUATION'!$B$43))^15)+(('DIVIDEND VALUATION'!$J$3*((1+(PL1))^1)*((1+(PL2))^1)*((1+(PL3))^1)*((1+(PL4))^1)*((1+(PL5))^1)*((1+(PL6))^1)*((1+(PL7))^1)*((1+(PL8))^1)*((1+(PL9))^1)*((1+(PL10))^1)*((1+(PL11))^1)*((1+(PL12))^1)*((1+(PL13))^1)*((1+(PL14))^1)*((1+(PL15))^1))/((1+('DIVIDEND VALUATION'!$B$42+'DIVIDEND VALUATION'!$B$43))^15)/('DIVIDEND VALUATION'!$B$42-'DIVIDEND VALUATION'!$B$43)))))</f>
        <v>49.559591639058212</v>
      </c>
      <c r="PM16" s="32">
        <f ca="1">SUM(((('DIVIDEND VALUATION'!$J$3*((1+(PM1))^1))/((1+('DIVIDEND VALUATION'!$B$42+'DIVIDEND VALUATION'!$B$43))^1)+('DIVIDEND VALUATION'!$J$3*((1+(PM1))^1)*((1+(PM2))^1))/((1+('DIVIDEND VALUATION'!$B$42+'DIVIDEND VALUATION'!$B$43))^2)+('DIVIDEND VALUATION'!$J$3*((1+(PM1))^1)*((1+(PM2))^1)*((1+(PM3))^1))/((1+('DIVIDEND VALUATION'!$B$42+'DIVIDEND VALUATION'!$B$43))^3)+('DIVIDEND VALUATION'!$J$3*((1+(PM1))^1)*((1+(PM2))^1)*((1+(PM3))^1)*((1+(PM4))^1))/((1+('DIVIDEND VALUATION'!$B$42+'DIVIDEND VALUATION'!$B$43))^4)+('DIVIDEND VALUATION'!$J$3*((1+(PM1))^1)*((1+(PM2))^1)*((1+(PM3))^1)*((1+(PM4))^1)*((1+(PM5))^1))/((1+('DIVIDEND VALUATION'!$B$42+'DIVIDEND VALUATION'!$B$43))^5)+('DIVIDEND VALUATION'!$J$3*((1+(PM1))^1)*((1+(PM2))^1)*((1+(PM3))^1)*((1+(PM4))^1)*((1+(PM5))^1)*((1+(PM6))^1))/((1+('DIVIDEND VALUATION'!$B$42+'DIVIDEND VALUATION'!$B$43))^6)+('DIVIDEND VALUATION'!$J$3*((1+(PM1))^1)*((1+(PM2))^1)*((1+(PM3))^1)*((1+(PM4))^1)*((1+(PM5))^1)*((1+(PM6))^1)*((1+(PM7))^1))/((1+('DIVIDEND VALUATION'!$B$42+'DIVIDEND VALUATION'!$B$43))^7)+('DIVIDEND VALUATION'!$J$3*((1+(PM1))^1)*((1+(PM2))^1)*((1+(PM3))^1)*((1+(PM4))^1)*((1+(PM5))^1)*((1+(PM6))^1)*((1+(PM7))^1)*((1+(PM8))^1))/((1+('DIVIDEND VALUATION'!$B$42+'DIVIDEND VALUATION'!$B$43))^8)+('DIVIDEND VALUATION'!$J$3*((1+(PM1))^1)*((1+(PM2))^1)*((1+(PM3))^1)*((1+(PM4))^1)*((1+(PM5))^1)*((1+(PM6))^1)*((1+(PM7))^1)*((1+(PM8))^1)*((1+(PM9))^1))/((1+('DIVIDEND VALUATION'!$B$42+'DIVIDEND VALUATION'!$B$43))^9)+('DIVIDEND VALUATION'!$J$3*((1+(PM1))^1)*((1+(PM2))^1)*((1+(PM3))^1)*((1+(PM4))^1)*((1+(PM5))^1)*((1+(PM6))^1)*((1+(PM7))^1)*((1+(PM8))^1)*((1+(PM9))^1)*((1+(PM10))^1))/((1+('DIVIDEND VALUATION'!$B$42+'DIVIDEND VALUATION'!$B$43))^10)+('DIVIDEND VALUATION'!$J$3*((1+(PM1))^1)*((1+(PM2))^1)*((1+(PM3))^1)*((1+(PM4))^1)*((1+(PM5))^1)*((1+(PM6))^1)*((1+(PM7))^1)*((1+(PM8))^1)*((1+(PM9))^1)*((1+(PM10))^1)*((1+(PM11))^1))/((1+('DIVIDEND VALUATION'!$B$42+'DIVIDEND VALUATION'!$B$43))^11)+('DIVIDEND VALUATION'!$J$3*((1+(PM1))^1)*((1+(PM2))^1)*((1+(PM3))^1)*((1+(PM4))^1)*((1+(PM5))^1)*((1+(PM6))^1)*((1+(PM7))^1)*((1+(PM8))^1)*((1+(PM9))^1)*((1+(PM10))^1)*((1+(PM11))^1)*((1+(PM12))^1))/((1+('DIVIDEND VALUATION'!$B$42+'DIVIDEND VALUATION'!$B$43))^12)+('DIVIDEND VALUATION'!$J$3*((1+(PM1))^1)*((1+(PM2))^1)*((1+(PM3))^1)*((1+(PM4))^1)*((1+(PM5))^1)*((1+(PM6))^1)*((1+(PM7))^1)*((1+(PM8))^1)*((1+(PM9))^1)*((1+(PM10))^1)*((1+(PM11))^1)*((1+(PM12))^1)*((1+(PM13))^1))/((1+('DIVIDEND VALUATION'!$B$42+'DIVIDEND VALUATION'!$B$43))^13)+('DIVIDEND VALUATION'!$J$3*((1+(PM1))^1)*((1+(PM2))^1)*((1+(PM3))^1)*((1+(PM4))^1)*((1+(PM5))^1)*((1+(PM6))^1)*((1+(PM7))^1)*((1+(PM8))^1)*((1+(PM9))^1)*((1+(PM10))^1)*((1+(PM11))^1)*((1+(PM12))^1)*((1+(PM13))^1)*((1+(PM14))^1))/((1+('DIVIDEND VALUATION'!$B$42+'DIVIDEND VALUATION'!$B$43))^14)+('DIVIDEND VALUATION'!$J$3*((1+(PM1))^1)*((1+(PM2))^1)*((1+(PM3))^1)*((1+(PM4))^1)*((1+(PM5))^1)*((1+(PM6))^1)*((1+(PM7))^1)*((1+(PM8))^1)*((1+(PM9))^1)*((1+(PM10))^1)*((1+(PM11))^1)*((1+(PM12))^1)*((1+(PM13))^1)*((1+(PM14))^1)*((1+(PM15))^1))/((1+('DIVIDEND VALUATION'!$B$42+'DIVIDEND VALUATION'!$B$43))^15)+(('DIVIDEND VALUATION'!$J$3*((1+(PM1))^1)*((1+(PM2))^1)*((1+(PM3))^1)*((1+(PM4))^1)*((1+(PM5))^1)*((1+(PM6))^1)*((1+(PM7))^1)*((1+(PM8))^1)*((1+(PM9))^1)*((1+(PM10))^1)*((1+(PM11))^1)*((1+(PM12))^1)*((1+(PM13))^1)*((1+(PM14))^1)*((1+(PM15))^1))/((1+('DIVIDEND VALUATION'!$B$42+'DIVIDEND VALUATION'!$B$43))^15)/('DIVIDEND VALUATION'!$B$42-'DIVIDEND VALUATION'!$B$43)))))</f>
        <v>73.664194493051014</v>
      </c>
      <c r="PN16" s="32">
        <f ca="1">SUM(((('DIVIDEND VALUATION'!$J$3*((1+(PN1))^1))/((1+('DIVIDEND VALUATION'!$B$42+'DIVIDEND VALUATION'!$B$43))^1)+('DIVIDEND VALUATION'!$J$3*((1+(PN1))^1)*((1+(PN2))^1))/((1+('DIVIDEND VALUATION'!$B$42+'DIVIDEND VALUATION'!$B$43))^2)+('DIVIDEND VALUATION'!$J$3*((1+(PN1))^1)*((1+(PN2))^1)*((1+(PN3))^1))/((1+('DIVIDEND VALUATION'!$B$42+'DIVIDEND VALUATION'!$B$43))^3)+('DIVIDEND VALUATION'!$J$3*((1+(PN1))^1)*((1+(PN2))^1)*((1+(PN3))^1)*((1+(PN4))^1))/((1+('DIVIDEND VALUATION'!$B$42+'DIVIDEND VALUATION'!$B$43))^4)+('DIVIDEND VALUATION'!$J$3*((1+(PN1))^1)*((1+(PN2))^1)*((1+(PN3))^1)*((1+(PN4))^1)*((1+(PN5))^1))/((1+('DIVIDEND VALUATION'!$B$42+'DIVIDEND VALUATION'!$B$43))^5)+('DIVIDEND VALUATION'!$J$3*((1+(PN1))^1)*((1+(PN2))^1)*((1+(PN3))^1)*((1+(PN4))^1)*((1+(PN5))^1)*((1+(PN6))^1))/((1+('DIVIDEND VALUATION'!$B$42+'DIVIDEND VALUATION'!$B$43))^6)+('DIVIDEND VALUATION'!$J$3*((1+(PN1))^1)*((1+(PN2))^1)*((1+(PN3))^1)*((1+(PN4))^1)*((1+(PN5))^1)*((1+(PN6))^1)*((1+(PN7))^1))/((1+('DIVIDEND VALUATION'!$B$42+'DIVIDEND VALUATION'!$B$43))^7)+('DIVIDEND VALUATION'!$J$3*((1+(PN1))^1)*((1+(PN2))^1)*((1+(PN3))^1)*((1+(PN4))^1)*((1+(PN5))^1)*((1+(PN6))^1)*((1+(PN7))^1)*((1+(PN8))^1))/((1+('DIVIDEND VALUATION'!$B$42+'DIVIDEND VALUATION'!$B$43))^8)+('DIVIDEND VALUATION'!$J$3*((1+(PN1))^1)*((1+(PN2))^1)*((1+(PN3))^1)*((1+(PN4))^1)*((1+(PN5))^1)*((1+(PN6))^1)*((1+(PN7))^1)*((1+(PN8))^1)*((1+(PN9))^1))/((1+('DIVIDEND VALUATION'!$B$42+'DIVIDEND VALUATION'!$B$43))^9)+('DIVIDEND VALUATION'!$J$3*((1+(PN1))^1)*((1+(PN2))^1)*((1+(PN3))^1)*((1+(PN4))^1)*((1+(PN5))^1)*((1+(PN6))^1)*((1+(PN7))^1)*((1+(PN8))^1)*((1+(PN9))^1)*((1+(PN10))^1))/((1+('DIVIDEND VALUATION'!$B$42+'DIVIDEND VALUATION'!$B$43))^10)+('DIVIDEND VALUATION'!$J$3*((1+(PN1))^1)*((1+(PN2))^1)*((1+(PN3))^1)*((1+(PN4))^1)*((1+(PN5))^1)*((1+(PN6))^1)*((1+(PN7))^1)*((1+(PN8))^1)*((1+(PN9))^1)*((1+(PN10))^1)*((1+(PN11))^1))/((1+('DIVIDEND VALUATION'!$B$42+'DIVIDEND VALUATION'!$B$43))^11)+('DIVIDEND VALUATION'!$J$3*((1+(PN1))^1)*((1+(PN2))^1)*((1+(PN3))^1)*((1+(PN4))^1)*((1+(PN5))^1)*((1+(PN6))^1)*((1+(PN7))^1)*((1+(PN8))^1)*((1+(PN9))^1)*((1+(PN10))^1)*((1+(PN11))^1)*((1+(PN12))^1))/((1+('DIVIDEND VALUATION'!$B$42+'DIVIDEND VALUATION'!$B$43))^12)+('DIVIDEND VALUATION'!$J$3*((1+(PN1))^1)*((1+(PN2))^1)*((1+(PN3))^1)*((1+(PN4))^1)*((1+(PN5))^1)*((1+(PN6))^1)*((1+(PN7))^1)*((1+(PN8))^1)*((1+(PN9))^1)*((1+(PN10))^1)*((1+(PN11))^1)*((1+(PN12))^1)*((1+(PN13))^1))/((1+('DIVIDEND VALUATION'!$B$42+'DIVIDEND VALUATION'!$B$43))^13)+('DIVIDEND VALUATION'!$J$3*((1+(PN1))^1)*((1+(PN2))^1)*((1+(PN3))^1)*((1+(PN4))^1)*((1+(PN5))^1)*((1+(PN6))^1)*((1+(PN7))^1)*((1+(PN8))^1)*((1+(PN9))^1)*((1+(PN10))^1)*((1+(PN11))^1)*((1+(PN12))^1)*((1+(PN13))^1)*((1+(PN14))^1))/((1+('DIVIDEND VALUATION'!$B$42+'DIVIDEND VALUATION'!$B$43))^14)+('DIVIDEND VALUATION'!$J$3*((1+(PN1))^1)*((1+(PN2))^1)*((1+(PN3))^1)*((1+(PN4))^1)*((1+(PN5))^1)*((1+(PN6))^1)*((1+(PN7))^1)*((1+(PN8))^1)*((1+(PN9))^1)*((1+(PN10))^1)*((1+(PN11))^1)*((1+(PN12))^1)*((1+(PN13))^1)*((1+(PN14))^1)*((1+(PN15))^1))/((1+('DIVIDEND VALUATION'!$B$42+'DIVIDEND VALUATION'!$B$43))^15)+(('DIVIDEND VALUATION'!$J$3*((1+(PN1))^1)*((1+(PN2))^1)*((1+(PN3))^1)*((1+(PN4))^1)*((1+(PN5))^1)*((1+(PN6))^1)*((1+(PN7))^1)*((1+(PN8))^1)*((1+(PN9))^1)*((1+(PN10))^1)*((1+(PN11))^1)*((1+(PN12))^1)*((1+(PN13))^1)*((1+(PN14))^1)*((1+(PN15))^1))/((1+('DIVIDEND VALUATION'!$B$42+'DIVIDEND VALUATION'!$B$43))^15)/('DIVIDEND VALUATION'!$B$42-'DIVIDEND VALUATION'!$B$43)))))</f>
        <v>54.804334734194313</v>
      </c>
      <c r="PO16" s="32">
        <f ca="1">SUM(((('DIVIDEND VALUATION'!$J$3*((1+(PO1))^1))/((1+('DIVIDEND VALUATION'!$B$42+'DIVIDEND VALUATION'!$B$43))^1)+('DIVIDEND VALUATION'!$J$3*((1+(PO1))^1)*((1+(PO2))^1))/((1+('DIVIDEND VALUATION'!$B$42+'DIVIDEND VALUATION'!$B$43))^2)+('DIVIDEND VALUATION'!$J$3*((1+(PO1))^1)*((1+(PO2))^1)*((1+(PO3))^1))/((1+('DIVIDEND VALUATION'!$B$42+'DIVIDEND VALUATION'!$B$43))^3)+('DIVIDEND VALUATION'!$J$3*((1+(PO1))^1)*((1+(PO2))^1)*((1+(PO3))^1)*((1+(PO4))^1))/((1+('DIVIDEND VALUATION'!$B$42+'DIVIDEND VALUATION'!$B$43))^4)+('DIVIDEND VALUATION'!$J$3*((1+(PO1))^1)*((1+(PO2))^1)*((1+(PO3))^1)*((1+(PO4))^1)*((1+(PO5))^1))/((1+('DIVIDEND VALUATION'!$B$42+'DIVIDEND VALUATION'!$B$43))^5)+('DIVIDEND VALUATION'!$J$3*((1+(PO1))^1)*((1+(PO2))^1)*((1+(PO3))^1)*((1+(PO4))^1)*((1+(PO5))^1)*((1+(PO6))^1))/((1+('DIVIDEND VALUATION'!$B$42+'DIVIDEND VALUATION'!$B$43))^6)+('DIVIDEND VALUATION'!$J$3*((1+(PO1))^1)*((1+(PO2))^1)*((1+(PO3))^1)*((1+(PO4))^1)*((1+(PO5))^1)*((1+(PO6))^1)*((1+(PO7))^1))/((1+('DIVIDEND VALUATION'!$B$42+'DIVIDEND VALUATION'!$B$43))^7)+('DIVIDEND VALUATION'!$J$3*((1+(PO1))^1)*((1+(PO2))^1)*((1+(PO3))^1)*((1+(PO4))^1)*((1+(PO5))^1)*((1+(PO6))^1)*((1+(PO7))^1)*((1+(PO8))^1))/((1+('DIVIDEND VALUATION'!$B$42+'DIVIDEND VALUATION'!$B$43))^8)+('DIVIDEND VALUATION'!$J$3*((1+(PO1))^1)*((1+(PO2))^1)*((1+(PO3))^1)*((1+(PO4))^1)*((1+(PO5))^1)*((1+(PO6))^1)*((1+(PO7))^1)*((1+(PO8))^1)*((1+(PO9))^1))/((1+('DIVIDEND VALUATION'!$B$42+'DIVIDEND VALUATION'!$B$43))^9)+('DIVIDEND VALUATION'!$J$3*((1+(PO1))^1)*((1+(PO2))^1)*((1+(PO3))^1)*((1+(PO4))^1)*((1+(PO5))^1)*((1+(PO6))^1)*((1+(PO7))^1)*((1+(PO8))^1)*((1+(PO9))^1)*((1+(PO10))^1))/((1+('DIVIDEND VALUATION'!$B$42+'DIVIDEND VALUATION'!$B$43))^10)+('DIVIDEND VALUATION'!$J$3*((1+(PO1))^1)*((1+(PO2))^1)*((1+(PO3))^1)*((1+(PO4))^1)*((1+(PO5))^1)*((1+(PO6))^1)*((1+(PO7))^1)*((1+(PO8))^1)*((1+(PO9))^1)*((1+(PO10))^1)*((1+(PO11))^1))/((1+('DIVIDEND VALUATION'!$B$42+'DIVIDEND VALUATION'!$B$43))^11)+('DIVIDEND VALUATION'!$J$3*((1+(PO1))^1)*((1+(PO2))^1)*((1+(PO3))^1)*((1+(PO4))^1)*((1+(PO5))^1)*((1+(PO6))^1)*((1+(PO7))^1)*((1+(PO8))^1)*((1+(PO9))^1)*((1+(PO10))^1)*((1+(PO11))^1)*((1+(PO12))^1))/((1+('DIVIDEND VALUATION'!$B$42+'DIVIDEND VALUATION'!$B$43))^12)+('DIVIDEND VALUATION'!$J$3*((1+(PO1))^1)*((1+(PO2))^1)*((1+(PO3))^1)*((1+(PO4))^1)*((1+(PO5))^1)*((1+(PO6))^1)*((1+(PO7))^1)*((1+(PO8))^1)*((1+(PO9))^1)*((1+(PO10))^1)*((1+(PO11))^1)*((1+(PO12))^1)*((1+(PO13))^1))/((1+('DIVIDEND VALUATION'!$B$42+'DIVIDEND VALUATION'!$B$43))^13)+('DIVIDEND VALUATION'!$J$3*((1+(PO1))^1)*((1+(PO2))^1)*((1+(PO3))^1)*((1+(PO4))^1)*((1+(PO5))^1)*((1+(PO6))^1)*((1+(PO7))^1)*((1+(PO8))^1)*((1+(PO9))^1)*((1+(PO10))^1)*((1+(PO11))^1)*((1+(PO12))^1)*((1+(PO13))^1)*((1+(PO14))^1))/((1+('DIVIDEND VALUATION'!$B$42+'DIVIDEND VALUATION'!$B$43))^14)+('DIVIDEND VALUATION'!$J$3*((1+(PO1))^1)*((1+(PO2))^1)*((1+(PO3))^1)*((1+(PO4))^1)*((1+(PO5))^1)*((1+(PO6))^1)*((1+(PO7))^1)*((1+(PO8))^1)*((1+(PO9))^1)*((1+(PO10))^1)*((1+(PO11))^1)*((1+(PO12))^1)*((1+(PO13))^1)*((1+(PO14))^1)*((1+(PO15))^1))/((1+('DIVIDEND VALUATION'!$B$42+'DIVIDEND VALUATION'!$B$43))^15)+(('DIVIDEND VALUATION'!$J$3*((1+(PO1))^1)*((1+(PO2))^1)*((1+(PO3))^1)*((1+(PO4))^1)*((1+(PO5))^1)*((1+(PO6))^1)*((1+(PO7))^1)*((1+(PO8))^1)*((1+(PO9))^1)*((1+(PO10))^1)*((1+(PO11))^1)*((1+(PO12))^1)*((1+(PO13))^1)*((1+(PO14))^1)*((1+(PO15))^1))/((1+('DIVIDEND VALUATION'!$B$42+'DIVIDEND VALUATION'!$B$43))^15)/('DIVIDEND VALUATION'!$B$42-'DIVIDEND VALUATION'!$B$43)))))</f>
        <v>47.603332535071779</v>
      </c>
      <c r="PP16" s="32">
        <f ca="1">SUM(((('DIVIDEND VALUATION'!$J$3*((1+(PP1))^1))/((1+('DIVIDEND VALUATION'!$B$42+'DIVIDEND VALUATION'!$B$43))^1)+('DIVIDEND VALUATION'!$J$3*((1+(PP1))^1)*((1+(PP2))^1))/((1+('DIVIDEND VALUATION'!$B$42+'DIVIDEND VALUATION'!$B$43))^2)+('DIVIDEND VALUATION'!$J$3*((1+(PP1))^1)*((1+(PP2))^1)*((1+(PP3))^1))/((1+('DIVIDEND VALUATION'!$B$42+'DIVIDEND VALUATION'!$B$43))^3)+('DIVIDEND VALUATION'!$J$3*((1+(PP1))^1)*((1+(PP2))^1)*((1+(PP3))^1)*((1+(PP4))^1))/((1+('DIVIDEND VALUATION'!$B$42+'DIVIDEND VALUATION'!$B$43))^4)+('DIVIDEND VALUATION'!$J$3*((1+(PP1))^1)*((1+(PP2))^1)*((1+(PP3))^1)*((1+(PP4))^1)*((1+(PP5))^1))/((1+('DIVIDEND VALUATION'!$B$42+'DIVIDEND VALUATION'!$B$43))^5)+('DIVIDEND VALUATION'!$J$3*((1+(PP1))^1)*((1+(PP2))^1)*((1+(PP3))^1)*((1+(PP4))^1)*((1+(PP5))^1)*((1+(PP6))^1))/((1+('DIVIDEND VALUATION'!$B$42+'DIVIDEND VALUATION'!$B$43))^6)+('DIVIDEND VALUATION'!$J$3*((1+(PP1))^1)*((1+(PP2))^1)*((1+(PP3))^1)*((1+(PP4))^1)*((1+(PP5))^1)*((1+(PP6))^1)*((1+(PP7))^1))/((1+('DIVIDEND VALUATION'!$B$42+'DIVIDEND VALUATION'!$B$43))^7)+('DIVIDEND VALUATION'!$J$3*((1+(PP1))^1)*((1+(PP2))^1)*((1+(PP3))^1)*((1+(PP4))^1)*((1+(PP5))^1)*((1+(PP6))^1)*((1+(PP7))^1)*((1+(PP8))^1))/((1+('DIVIDEND VALUATION'!$B$42+'DIVIDEND VALUATION'!$B$43))^8)+('DIVIDEND VALUATION'!$J$3*((1+(PP1))^1)*((1+(PP2))^1)*((1+(PP3))^1)*((1+(PP4))^1)*((1+(PP5))^1)*((1+(PP6))^1)*((1+(PP7))^1)*((1+(PP8))^1)*((1+(PP9))^1))/((1+('DIVIDEND VALUATION'!$B$42+'DIVIDEND VALUATION'!$B$43))^9)+('DIVIDEND VALUATION'!$J$3*((1+(PP1))^1)*((1+(PP2))^1)*((1+(PP3))^1)*((1+(PP4))^1)*((1+(PP5))^1)*((1+(PP6))^1)*((1+(PP7))^1)*((1+(PP8))^1)*((1+(PP9))^1)*((1+(PP10))^1))/((1+('DIVIDEND VALUATION'!$B$42+'DIVIDEND VALUATION'!$B$43))^10)+('DIVIDEND VALUATION'!$J$3*((1+(PP1))^1)*((1+(PP2))^1)*((1+(PP3))^1)*((1+(PP4))^1)*((1+(PP5))^1)*((1+(PP6))^1)*((1+(PP7))^1)*((1+(PP8))^1)*((1+(PP9))^1)*((1+(PP10))^1)*((1+(PP11))^1))/((1+('DIVIDEND VALUATION'!$B$42+'DIVIDEND VALUATION'!$B$43))^11)+('DIVIDEND VALUATION'!$J$3*((1+(PP1))^1)*((1+(PP2))^1)*((1+(PP3))^1)*((1+(PP4))^1)*((1+(PP5))^1)*((1+(PP6))^1)*((1+(PP7))^1)*((1+(PP8))^1)*((1+(PP9))^1)*((1+(PP10))^1)*((1+(PP11))^1)*((1+(PP12))^1))/((1+('DIVIDEND VALUATION'!$B$42+'DIVIDEND VALUATION'!$B$43))^12)+('DIVIDEND VALUATION'!$J$3*((1+(PP1))^1)*((1+(PP2))^1)*((1+(PP3))^1)*((1+(PP4))^1)*((1+(PP5))^1)*((1+(PP6))^1)*((1+(PP7))^1)*((1+(PP8))^1)*((1+(PP9))^1)*((1+(PP10))^1)*((1+(PP11))^1)*((1+(PP12))^1)*((1+(PP13))^1))/((1+('DIVIDEND VALUATION'!$B$42+'DIVIDEND VALUATION'!$B$43))^13)+('DIVIDEND VALUATION'!$J$3*((1+(PP1))^1)*((1+(PP2))^1)*((1+(PP3))^1)*((1+(PP4))^1)*((1+(PP5))^1)*((1+(PP6))^1)*((1+(PP7))^1)*((1+(PP8))^1)*((1+(PP9))^1)*((1+(PP10))^1)*((1+(PP11))^1)*((1+(PP12))^1)*((1+(PP13))^1)*((1+(PP14))^1))/((1+('DIVIDEND VALUATION'!$B$42+'DIVIDEND VALUATION'!$B$43))^14)+('DIVIDEND VALUATION'!$J$3*((1+(PP1))^1)*((1+(PP2))^1)*((1+(PP3))^1)*((1+(PP4))^1)*((1+(PP5))^1)*((1+(PP6))^1)*((1+(PP7))^1)*((1+(PP8))^1)*((1+(PP9))^1)*((1+(PP10))^1)*((1+(PP11))^1)*((1+(PP12))^1)*((1+(PP13))^1)*((1+(PP14))^1)*((1+(PP15))^1))/((1+('DIVIDEND VALUATION'!$B$42+'DIVIDEND VALUATION'!$B$43))^15)+(('DIVIDEND VALUATION'!$J$3*((1+(PP1))^1)*((1+(PP2))^1)*((1+(PP3))^1)*((1+(PP4))^1)*((1+(PP5))^1)*((1+(PP6))^1)*((1+(PP7))^1)*((1+(PP8))^1)*((1+(PP9))^1)*((1+(PP10))^1)*((1+(PP11))^1)*((1+(PP12))^1)*((1+(PP13))^1)*((1+(PP14))^1)*((1+(PP15))^1))/((1+('DIVIDEND VALUATION'!$B$42+'DIVIDEND VALUATION'!$B$43))^15)/('DIVIDEND VALUATION'!$B$42-'DIVIDEND VALUATION'!$B$43)))))</f>
        <v>31.581052930944498</v>
      </c>
      <c r="PQ16" s="32">
        <f ca="1">SUM(((('DIVIDEND VALUATION'!$J$3*((1+(PQ1))^1))/((1+('DIVIDEND VALUATION'!$B$42+'DIVIDEND VALUATION'!$B$43))^1)+('DIVIDEND VALUATION'!$J$3*((1+(PQ1))^1)*((1+(PQ2))^1))/((1+('DIVIDEND VALUATION'!$B$42+'DIVIDEND VALUATION'!$B$43))^2)+('DIVIDEND VALUATION'!$J$3*((1+(PQ1))^1)*((1+(PQ2))^1)*((1+(PQ3))^1))/((1+('DIVIDEND VALUATION'!$B$42+'DIVIDEND VALUATION'!$B$43))^3)+('DIVIDEND VALUATION'!$J$3*((1+(PQ1))^1)*((1+(PQ2))^1)*((1+(PQ3))^1)*((1+(PQ4))^1))/((1+('DIVIDEND VALUATION'!$B$42+'DIVIDEND VALUATION'!$B$43))^4)+('DIVIDEND VALUATION'!$J$3*((1+(PQ1))^1)*((1+(PQ2))^1)*((1+(PQ3))^1)*((1+(PQ4))^1)*((1+(PQ5))^1))/((1+('DIVIDEND VALUATION'!$B$42+'DIVIDEND VALUATION'!$B$43))^5)+('DIVIDEND VALUATION'!$J$3*((1+(PQ1))^1)*((1+(PQ2))^1)*((1+(PQ3))^1)*((1+(PQ4))^1)*((1+(PQ5))^1)*((1+(PQ6))^1))/((1+('DIVIDEND VALUATION'!$B$42+'DIVIDEND VALUATION'!$B$43))^6)+('DIVIDEND VALUATION'!$J$3*((1+(PQ1))^1)*((1+(PQ2))^1)*((1+(PQ3))^1)*((1+(PQ4))^1)*((1+(PQ5))^1)*((1+(PQ6))^1)*((1+(PQ7))^1))/((1+('DIVIDEND VALUATION'!$B$42+'DIVIDEND VALUATION'!$B$43))^7)+('DIVIDEND VALUATION'!$J$3*((1+(PQ1))^1)*((1+(PQ2))^1)*((1+(PQ3))^1)*((1+(PQ4))^1)*((1+(PQ5))^1)*((1+(PQ6))^1)*((1+(PQ7))^1)*((1+(PQ8))^1))/((1+('DIVIDEND VALUATION'!$B$42+'DIVIDEND VALUATION'!$B$43))^8)+('DIVIDEND VALUATION'!$J$3*((1+(PQ1))^1)*((1+(PQ2))^1)*((1+(PQ3))^1)*((1+(PQ4))^1)*((1+(PQ5))^1)*((1+(PQ6))^1)*((1+(PQ7))^1)*((1+(PQ8))^1)*((1+(PQ9))^1))/((1+('DIVIDEND VALUATION'!$B$42+'DIVIDEND VALUATION'!$B$43))^9)+('DIVIDEND VALUATION'!$J$3*((1+(PQ1))^1)*((1+(PQ2))^1)*((1+(PQ3))^1)*((1+(PQ4))^1)*((1+(PQ5))^1)*((1+(PQ6))^1)*((1+(PQ7))^1)*((1+(PQ8))^1)*((1+(PQ9))^1)*((1+(PQ10))^1))/((1+('DIVIDEND VALUATION'!$B$42+'DIVIDEND VALUATION'!$B$43))^10)+('DIVIDEND VALUATION'!$J$3*((1+(PQ1))^1)*((1+(PQ2))^1)*((1+(PQ3))^1)*((1+(PQ4))^1)*((1+(PQ5))^1)*((1+(PQ6))^1)*((1+(PQ7))^1)*((1+(PQ8))^1)*((1+(PQ9))^1)*((1+(PQ10))^1)*((1+(PQ11))^1))/((1+('DIVIDEND VALUATION'!$B$42+'DIVIDEND VALUATION'!$B$43))^11)+('DIVIDEND VALUATION'!$J$3*((1+(PQ1))^1)*((1+(PQ2))^1)*((1+(PQ3))^1)*((1+(PQ4))^1)*((1+(PQ5))^1)*((1+(PQ6))^1)*((1+(PQ7))^1)*((1+(PQ8))^1)*((1+(PQ9))^1)*((1+(PQ10))^1)*((1+(PQ11))^1)*((1+(PQ12))^1))/((1+('DIVIDEND VALUATION'!$B$42+'DIVIDEND VALUATION'!$B$43))^12)+('DIVIDEND VALUATION'!$J$3*((1+(PQ1))^1)*((1+(PQ2))^1)*((1+(PQ3))^1)*((1+(PQ4))^1)*((1+(PQ5))^1)*((1+(PQ6))^1)*((1+(PQ7))^1)*((1+(PQ8))^1)*((1+(PQ9))^1)*((1+(PQ10))^1)*((1+(PQ11))^1)*((1+(PQ12))^1)*((1+(PQ13))^1))/((1+('DIVIDEND VALUATION'!$B$42+'DIVIDEND VALUATION'!$B$43))^13)+('DIVIDEND VALUATION'!$J$3*((1+(PQ1))^1)*((1+(PQ2))^1)*((1+(PQ3))^1)*((1+(PQ4))^1)*((1+(PQ5))^1)*((1+(PQ6))^1)*((1+(PQ7))^1)*((1+(PQ8))^1)*((1+(PQ9))^1)*((1+(PQ10))^1)*((1+(PQ11))^1)*((1+(PQ12))^1)*((1+(PQ13))^1)*((1+(PQ14))^1))/((1+('DIVIDEND VALUATION'!$B$42+'DIVIDEND VALUATION'!$B$43))^14)+('DIVIDEND VALUATION'!$J$3*((1+(PQ1))^1)*((1+(PQ2))^1)*((1+(PQ3))^1)*((1+(PQ4))^1)*((1+(PQ5))^1)*((1+(PQ6))^1)*((1+(PQ7))^1)*((1+(PQ8))^1)*((1+(PQ9))^1)*((1+(PQ10))^1)*((1+(PQ11))^1)*((1+(PQ12))^1)*((1+(PQ13))^1)*((1+(PQ14))^1)*((1+(PQ15))^1))/((1+('DIVIDEND VALUATION'!$B$42+'DIVIDEND VALUATION'!$B$43))^15)+(('DIVIDEND VALUATION'!$J$3*((1+(PQ1))^1)*((1+(PQ2))^1)*((1+(PQ3))^1)*((1+(PQ4))^1)*((1+(PQ5))^1)*((1+(PQ6))^1)*((1+(PQ7))^1)*((1+(PQ8))^1)*((1+(PQ9))^1)*((1+(PQ10))^1)*((1+(PQ11))^1)*((1+(PQ12))^1)*((1+(PQ13))^1)*((1+(PQ14))^1)*((1+(PQ15))^1))/((1+('DIVIDEND VALUATION'!$B$42+'DIVIDEND VALUATION'!$B$43))^15)/('DIVIDEND VALUATION'!$B$42-'DIVIDEND VALUATION'!$B$43)))))</f>
        <v>57.325950697238156</v>
      </c>
      <c r="PR16" s="32">
        <f ca="1">SUM(((('DIVIDEND VALUATION'!$J$3*((1+(PR1))^1))/((1+('DIVIDEND VALUATION'!$B$42+'DIVIDEND VALUATION'!$B$43))^1)+('DIVIDEND VALUATION'!$J$3*((1+(PR1))^1)*((1+(PR2))^1))/((1+('DIVIDEND VALUATION'!$B$42+'DIVIDEND VALUATION'!$B$43))^2)+('DIVIDEND VALUATION'!$J$3*((1+(PR1))^1)*((1+(PR2))^1)*((1+(PR3))^1))/((1+('DIVIDEND VALUATION'!$B$42+'DIVIDEND VALUATION'!$B$43))^3)+('DIVIDEND VALUATION'!$J$3*((1+(PR1))^1)*((1+(PR2))^1)*((1+(PR3))^1)*((1+(PR4))^1))/((1+('DIVIDEND VALUATION'!$B$42+'DIVIDEND VALUATION'!$B$43))^4)+('DIVIDEND VALUATION'!$J$3*((1+(PR1))^1)*((1+(PR2))^1)*((1+(PR3))^1)*((1+(PR4))^1)*((1+(PR5))^1))/((1+('DIVIDEND VALUATION'!$B$42+'DIVIDEND VALUATION'!$B$43))^5)+('DIVIDEND VALUATION'!$J$3*((1+(PR1))^1)*((1+(PR2))^1)*((1+(PR3))^1)*((1+(PR4))^1)*((1+(PR5))^1)*((1+(PR6))^1))/((1+('DIVIDEND VALUATION'!$B$42+'DIVIDEND VALUATION'!$B$43))^6)+('DIVIDEND VALUATION'!$J$3*((1+(PR1))^1)*((1+(PR2))^1)*((1+(PR3))^1)*((1+(PR4))^1)*((1+(PR5))^1)*((1+(PR6))^1)*((1+(PR7))^1))/((1+('DIVIDEND VALUATION'!$B$42+'DIVIDEND VALUATION'!$B$43))^7)+('DIVIDEND VALUATION'!$J$3*((1+(PR1))^1)*((1+(PR2))^1)*((1+(PR3))^1)*((1+(PR4))^1)*((1+(PR5))^1)*((1+(PR6))^1)*((1+(PR7))^1)*((1+(PR8))^1))/((1+('DIVIDEND VALUATION'!$B$42+'DIVIDEND VALUATION'!$B$43))^8)+('DIVIDEND VALUATION'!$J$3*((1+(PR1))^1)*((1+(PR2))^1)*((1+(PR3))^1)*((1+(PR4))^1)*((1+(PR5))^1)*((1+(PR6))^1)*((1+(PR7))^1)*((1+(PR8))^1)*((1+(PR9))^1))/((1+('DIVIDEND VALUATION'!$B$42+'DIVIDEND VALUATION'!$B$43))^9)+('DIVIDEND VALUATION'!$J$3*((1+(PR1))^1)*((1+(PR2))^1)*((1+(PR3))^1)*((1+(PR4))^1)*((1+(PR5))^1)*((1+(PR6))^1)*((1+(PR7))^1)*((1+(PR8))^1)*((1+(PR9))^1)*((1+(PR10))^1))/((1+('DIVIDEND VALUATION'!$B$42+'DIVIDEND VALUATION'!$B$43))^10)+('DIVIDEND VALUATION'!$J$3*((1+(PR1))^1)*((1+(PR2))^1)*((1+(PR3))^1)*((1+(PR4))^1)*((1+(PR5))^1)*((1+(PR6))^1)*((1+(PR7))^1)*((1+(PR8))^1)*((1+(PR9))^1)*((1+(PR10))^1)*((1+(PR11))^1))/((1+('DIVIDEND VALUATION'!$B$42+'DIVIDEND VALUATION'!$B$43))^11)+('DIVIDEND VALUATION'!$J$3*((1+(PR1))^1)*((1+(PR2))^1)*((1+(PR3))^1)*((1+(PR4))^1)*((1+(PR5))^1)*((1+(PR6))^1)*((1+(PR7))^1)*((1+(PR8))^1)*((1+(PR9))^1)*((1+(PR10))^1)*((1+(PR11))^1)*((1+(PR12))^1))/((1+('DIVIDEND VALUATION'!$B$42+'DIVIDEND VALUATION'!$B$43))^12)+('DIVIDEND VALUATION'!$J$3*((1+(PR1))^1)*((1+(PR2))^1)*((1+(PR3))^1)*((1+(PR4))^1)*((1+(PR5))^1)*((1+(PR6))^1)*((1+(PR7))^1)*((1+(PR8))^1)*((1+(PR9))^1)*((1+(PR10))^1)*((1+(PR11))^1)*((1+(PR12))^1)*((1+(PR13))^1))/((1+('DIVIDEND VALUATION'!$B$42+'DIVIDEND VALUATION'!$B$43))^13)+('DIVIDEND VALUATION'!$J$3*((1+(PR1))^1)*((1+(PR2))^1)*((1+(PR3))^1)*((1+(PR4))^1)*((1+(PR5))^1)*((1+(PR6))^1)*((1+(PR7))^1)*((1+(PR8))^1)*((1+(PR9))^1)*((1+(PR10))^1)*((1+(PR11))^1)*((1+(PR12))^1)*((1+(PR13))^1)*((1+(PR14))^1))/((1+('DIVIDEND VALUATION'!$B$42+'DIVIDEND VALUATION'!$B$43))^14)+('DIVIDEND VALUATION'!$J$3*((1+(PR1))^1)*((1+(PR2))^1)*((1+(PR3))^1)*((1+(PR4))^1)*((1+(PR5))^1)*((1+(PR6))^1)*((1+(PR7))^1)*((1+(PR8))^1)*((1+(PR9))^1)*((1+(PR10))^1)*((1+(PR11))^1)*((1+(PR12))^1)*((1+(PR13))^1)*((1+(PR14))^1)*((1+(PR15))^1))/((1+('DIVIDEND VALUATION'!$B$42+'DIVIDEND VALUATION'!$B$43))^15)+(('DIVIDEND VALUATION'!$J$3*((1+(PR1))^1)*((1+(PR2))^1)*((1+(PR3))^1)*((1+(PR4))^1)*((1+(PR5))^1)*((1+(PR6))^1)*((1+(PR7))^1)*((1+(PR8))^1)*((1+(PR9))^1)*((1+(PR10))^1)*((1+(PR11))^1)*((1+(PR12))^1)*((1+(PR13))^1)*((1+(PR14))^1)*((1+(PR15))^1))/((1+('DIVIDEND VALUATION'!$B$42+'DIVIDEND VALUATION'!$B$43))^15)/('DIVIDEND VALUATION'!$B$42-'DIVIDEND VALUATION'!$B$43)))))</f>
        <v>37.750664191197828</v>
      </c>
      <c r="PS16" s="32">
        <f ca="1">SUM(((('DIVIDEND VALUATION'!$J$3*((1+(PS1))^1))/((1+('DIVIDEND VALUATION'!$B$42+'DIVIDEND VALUATION'!$B$43))^1)+('DIVIDEND VALUATION'!$J$3*((1+(PS1))^1)*((1+(PS2))^1))/((1+('DIVIDEND VALUATION'!$B$42+'DIVIDEND VALUATION'!$B$43))^2)+('DIVIDEND VALUATION'!$J$3*((1+(PS1))^1)*((1+(PS2))^1)*((1+(PS3))^1))/((1+('DIVIDEND VALUATION'!$B$42+'DIVIDEND VALUATION'!$B$43))^3)+('DIVIDEND VALUATION'!$J$3*((1+(PS1))^1)*((1+(PS2))^1)*((1+(PS3))^1)*((1+(PS4))^1))/((1+('DIVIDEND VALUATION'!$B$42+'DIVIDEND VALUATION'!$B$43))^4)+('DIVIDEND VALUATION'!$J$3*((1+(PS1))^1)*((1+(PS2))^1)*((1+(PS3))^1)*((1+(PS4))^1)*((1+(PS5))^1))/((1+('DIVIDEND VALUATION'!$B$42+'DIVIDEND VALUATION'!$B$43))^5)+('DIVIDEND VALUATION'!$J$3*((1+(PS1))^1)*((1+(PS2))^1)*((1+(PS3))^1)*((1+(PS4))^1)*((1+(PS5))^1)*((1+(PS6))^1))/((1+('DIVIDEND VALUATION'!$B$42+'DIVIDEND VALUATION'!$B$43))^6)+('DIVIDEND VALUATION'!$J$3*((1+(PS1))^1)*((1+(PS2))^1)*((1+(PS3))^1)*((1+(PS4))^1)*((1+(PS5))^1)*((1+(PS6))^1)*((1+(PS7))^1))/((1+('DIVIDEND VALUATION'!$B$42+'DIVIDEND VALUATION'!$B$43))^7)+('DIVIDEND VALUATION'!$J$3*((1+(PS1))^1)*((1+(PS2))^1)*((1+(PS3))^1)*((1+(PS4))^1)*((1+(PS5))^1)*((1+(PS6))^1)*((1+(PS7))^1)*((1+(PS8))^1))/((1+('DIVIDEND VALUATION'!$B$42+'DIVIDEND VALUATION'!$B$43))^8)+('DIVIDEND VALUATION'!$J$3*((1+(PS1))^1)*((1+(PS2))^1)*((1+(PS3))^1)*((1+(PS4))^1)*((1+(PS5))^1)*((1+(PS6))^1)*((1+(PS7))^1)*((1+(PS8))^1)*((1+(PS9))^1))/((1+('DIVIDEND VALUATION'!$B$42+'DIVIDEND VALUATION'!$B$43))^9)+('DIVIDEND VALUATION'!$J$3*((1+(PS1))^1)*((1+(PS2))^1)*((1+(PS3))^1)*((1+(PS4))^1)*((1+(PS5))^1)*((1+(PS6))^1)*((1+(PS7))^1)*((1+(PS8))^1)*((1+(PS9))^1)*((1+(PS10))^1))/((1+('DIVIDEND VALUATION'!$B$42+'DIVIDEND VALUATION'!$B$43))^10)+('DIVIDEND VALUATION'!$J$3*((1+(PS1))^1)*((1+(PS2))^1)*((1+(PS3))^1)*((1+(PS4))^1)*((1+(PS5))^1)*((1+(PS6))^1)*((1+(PS7))^1)*((1+(PS8))^1)*((1+(PS9))^1)*((1+(PS10))^1)*((1+(PS11))^1))/((1+('DIVIDEND VALUATION'!$B$42+'DIVIDEND VALUATION'!$B$43))^11)+('DIVIDEND VALUATION'!$J$3*((1+(PS1))^1)*((1+(PS2))^1)*((1+(PS3))^1)*((1+(PS4))^1)*((1+(PS5))^1)*((1+(PS6))^1)*((1+(PS7))^1)*((1+(PS8))^1)*((1+(PS9))^1)*((1+(PS10))^1)*((1+(PS11))^1)*((1+(PS12))^1))/((1+('DIVIDEND VALUATION'!$B$42+'DIVIDEND VALUATION'!$B$43))^12)+('DIVIDEND VALUATION'!$J$3*((1+(PS1))^1)*((1+(PS2))^1)*((1+(PS3))^1)*((1+(PS4))^1)*((1+(PS5))^1)*((1+(PS6))^1)*((1+(PS7))^1)*((1+(PS8))^1)*((1+(PS9))^1)*((1+(PS10))^1)*((1+(PS11))^1)*((1+(PS12))^1)*((1+(PS13))^1))/((1+('DIVIDEND VALUATION'!$B$42+'DIVIDEND VALUATION'!$B$43))^13)+('DIVIDEND VALUATION'!$J$3*((1+(PS1))^1)*((1+(PS2))^1)*((1+(PS3))^1)*((1+(PS4))^1)*((1+(PS5))^1)*((1+(PS6))^1)*((1+(PS7))^1)*((1+(PS8))^1)*((1+(PS9))^1)*((1+(PS10))^1)*((1+(PS11))^1)*((1+(PS12))^1)*((1+(PS13))^1)*((1+(PS14))^1))/((1+('DIVIDEND VALUATION'!$B$42+'DIVIDEND VALUATION'!$B$43))^14)+('DIVIDEND VALUATION'!$J$3*((1+(PS1))^1)*((1+(PS2))^1)*((1+(PS3))^1)*((1+(PS4))^1)*((1+(PS5))^1)*((1+(PS6))^1)*((1+(PS7))^1)*((1+(PS8))^1)*((1+(PS9))^1)*((1+(PS10))^1)*((1+(PS11))^1)*((1+(PS12))^1)*((1+(PS13))^1)*((1+(PS14))^1)*((1+(PS15))^1))/((1+('DIVIDEND VALUATION'!$B$42+'DIVIDEND VALUATION'!$B$43))^15)+(('DIVIDEND VALUATION'!$J$3*((1+(PS1))^1)*((1+(PS2))^1)*((1+(PS3))^1)*((1+(PS4))^1)*((1+(PS5))^1)*((1+(PS6))^1)*((1+(PS7))^1)*((1+(PS8))^1)*((1+(PS9))^1)*((1+(PS10))^1)*((1+(PS11))^1)*((1+(PS12))^1)*((1+(PS13))^1)*((1+(PS14))^1)*((1+(PS15))^1))/((1+('DIVIDEND VALUATION'!$B$42+'DIVIDEND VALUATION'!$B$43))^15)/('DIVIDEND VALUATION'!$B$42-'DIVIDEND VALUATION'!$B$43)))))</f>
        <v>44.157477592748499</v>
      </c>
      <c r="PT16" s="32">
        <f ca="1">SUM(((('DIVIDEND VALUATION'!$J$3*((1+(PT1))^1))/((1+('DIVIDEND VALUATION'!$B$42+'DIVIDEND VALUATION'!$B$43))^1)+('DIVIDEND VALUATION'!$J$3*((1+(PT1))^1)*((1+(PT2))^1))/((1+('DIVIDEND VALUATION'!$B$42+'DIVIDEND VALUATION'!$B$43))^2)+('DIVIDEND VALUATION'!$J$3*((1+(PT1))^1)*((1+(PT2))^1)*((1+(PT3))^1))/((1+('DIVIDEND VALUATION'!$B$42+'DIVIDEND VALUATION'!$B$43))^3)+('DIVIDEND VALUATION'!$J$3*((1+(PT1))^1)*((1+(PT2))^1)*((1+(PT3))^1)*((1+(PT4))^1))/((1+('DIVIDEND VALUATION'!$B$42+'DIVIDEND VALUATION'!$B$43))^4)+('DIVIDEND VALUATION'!$J$3*((1+(PT1))^1)*((1+(PT2))^1)*((1+(PT3))^1)*((1+(PT4))^1)*((1+(PT5))^1))/((1+('DIVIDEND VALUATION'!$B$42+'DIVIDEND VALUATION'!$B$43))^5)+('DIVIDEND VALUATION'!$J$3*((1+(PT1))^1)*((1+(PT2))^1)*((1+(PT3))^1)*((1+(PT4))^1)*((1+(PT5))^1)*((1+(PT6))^1))/((1+('DIVIDEND VALUATION'!$B$42+'DIVIDEND VALUATION'!$B$43))^6)+('DIVIDEND VALUATION'!$J$3*((1+(PT1))^1)*((1+(PT2))^1)*((1+(PT3))^1)*((1+(PT4))^1)*((1+(PT5))^1)*((1+(PT6))^1)*((1+(PT7))^1))/((1+('DIVIDEND VALUATION'!$B$42+'DIVIDEND VALUATION'!$B$43))^7)+('DIVIDEND VALUATION'!$J$3*((1+(PT1))^1)*((1+(PT2))^1)*((1+(PT3))^1)*((1+(PT4))^1)*((1+(PT5))^1)*((1+(PT6))^1)*((1+(PT7))^1)*((1+(PT8))^1))/((1+('DIVIDEND VALUATION'!$B$42+'DIVIDEND VALUATION'!$B$43))^8)+('DIVIDEND VALUATION'!$J$3*((1+(PT1))^1)*((1+(PT2))^1)*((1+(PT3))^1)*((1+(PT4))^1)*((1+(PT5))^1)*((1+(PT6))^1)*((1+(PT7))^1)*((1+(PT8))^1)*((1+(PT9))^1))/((1+('DIVIDEND VALUATION'!$B$42+'DIVIDEND VALUATION'!$B$43))^9)+('DIVIDEND VALUATION'!$J$3*((1+(PT1))^1)*((1+(PT2))^1)*((1+(PT3))^1)*((1+(PT4))^1)*((1+(PT5))^1)*((1+(PT6))^1)*((1+(PT7))^1)*((1+(PT8))^1)*((1+(PT9))^1)*((1+(PT10))^1))/((1+('DIVIDEND VALUATION'!$B$42+'DIVIDEND VALUATION'!$B$43))^10)+('DIVIDEND VALUATION'!$J$3*((1+(PT1))^1)*((1+(PT2))^1)*((1+(PT3))^1)*((1+(PT4))^1)*((1+(PT5))^1)*((1+(PT6))^1)*((1+(PT7))^1)*((1+(PT8))^1)*((1+(PT9))^1)*((1+(PT10))^1)*((1+(PT11))^1))/((1+('DIVIDEND VALUATION'!$B$42+'DIVIDEND VALUATION'!$B$43))^11)+('DIVIDEND VALUATION'!$J$3*((1+(PT1))^1)*((1+(PT2))^1)*((1+(PT3))^1)*((1+(PT4))^1)*((1+(PT5))^1)*((1+(PT6))^1)*((1+(PT7))^1)*((1+(PT8))^1)*((1+(PT9))^1)*((1+(PT10))^1)*((1+(PT11))^1)*((1+(PT12))^1))/((1+('DIVIDEND VALUATION'!$B$42+'DIVIDEND VALUATION'!$B$43))^12)+('DIVIDEND VALUATION'!$J$3*((1+(PT1))^1)*((1+(PT2))^1)*((1+(PT3))^1)*((1+(PT4))^1)*((1+(PT5))^1)*((1+(PT6))^1)*((1+(PT7))^1)*((1+(PT8))^1)*((1+(PT9))^1)*((1+(PT10))^1)*((1+(PT11))^1)*((1+(PT12))^1)*((1+(PT13))^1))/((1+('DIVIDEND VALUATION'!$B$42+'DIVIDEND VALUATION'!$B$43))^13)+('DIVIDEND VALUATION'!$J$3*((1+(PT1))^1)*((1+(PT2))^1)*((1+(PT3))^1)*((1+(PT4))^1)*((1+(PT5))^1)*((1+(PT6))^1)*((1+(PT7))^1)*((1+(PT8))^1)*((1+(PT9))^1)*((1+(PT10))^1)*((1+(PT11))^1)*((1+(PT12))^1)*((1+(PT13))^1)*((1+(PT14))^1))/((1+('DIVIDEND VALUATION'!$B$42+'DIVIDEND VALUATION'!$B$43))^14)+('DIVIDEND VALUATION'!$J$3*((1+(PT1))^1)*((1+(PT2))^1)*((1+(PT3))^1)*((1+(PT4))^1)*((1+(PT5))^1)*((1+(PT6))^1)*((1+(PT7))^1)*((1+(PT8))^1)*((1+(PT9))^1)*((1+(PT10))^1)*((1+(PT11))^1)*((1+(PT12))^1)*((1+(PT13))^1)*((1+(PT14))^1)*((1+(PT15))^1))/((1+('DIVIDEND VALUATION'!$B$42+'DIVIDEND VALUATION'!$B$43))^15)+(('DIVIDEND VALUATION'!$J$3*((1+(PT1))^1)*((1+(PT2))^1)*((1+(PT3))^1)*((1+(PT4))^1)*((1+(PT5))^1)*((1+(PT6))^1)*((1+(PT7))^1)*((1+(PT8))^1)*((1+(PT9))^1)*((1+(PT10))^1)*((1+(PT11))^1)*((1+(PT12))^1)*((1+(PT13))^1)*((1+(PT14))^1)*((1+(PT15))^1))/((1+('DIVIDEND VALUATION'!$B$42+'DIVIDEND VALUATION'!$B$43))^15)/('DIVIDEND VALUATION'!$B$42-'DIVIDEND VALUATION'!$B$43)))))</f>
        <v>66.904195042486521</v>
      </c>
      <c r="PU16" s="32">
        <f ca="1">SUM(((('DIVIDEND VALUATION'!$J$3*((1+(PU1))^1))/((1+('DIVIDEND VALUATION'!$B$42+'DIVIDEND VALUATION'!$B$43))^1)+('DIVIDEND VALUATION'!$J$3*((1+(PU1))^1)*((1+(PU2))^1))/((1+('DIVIDEND VALUATION'!$B$42+'DIVIDEND VALUATION'!$B$43))^2)+('DIVIDEND VALUATION'!$J$3*((1+(PU1))^1)*((1+(PU2))^1)*((1+(PU3))^1))/((1+('DIVIDEND VALUATION'!$B$42+'DIVIDEND VALUATION'!$B$43))^3)+('DIVIDEND VALUATION'!$J$3*((1+(PU1))^1)*((1+(PU2))^1)*((1+(PU3))^1)*((1+(PU4))^1))/((1+('DIVIDEND VALUATION'!$B$42+'DIVIDEND VALUATION'!$B$43))^4)+('DIVIDEND VALUATION'!$J$3*((1+(PU1))^1)*((1+(PU2))^1)*((1+(PU3))^1)*((1+(PU4))^1)*((1+(PU5))^1))/((1+('DIVIDEND VALUATION'!$B$42+'DIVIDEND VALUATION'!$B$43))^5)+('DIVIDEND VALUATION'!$J$3*((1+(PU1))^1)*((1+(PU2))^1)*((1+(PU3))^1)*((1+(PU4))^1)*((1+(PU5))^1)*((1+(PU6))^1))/((1+('DIVIDEND VALUATION'!$B$42+'DIVIDEND VALUATION'!$B$43))^6)+('DIVIDEND VALUATION'!$J$3*((1+(PU1))^1)*((1+(PU2))^1)*((1+(PU3))^1)*((1+(PU4))^1)*((1+(PU5))^1)*((1+(PU6))^1)*((1+(PU7))^1))/((1+('DIVIDEND VALUATION'!$B$42+'DIVIDEND VALUATION'!$B$43))^7)+('DIVIDEND VALUATION'!$J$3*((1+(PU1))^1)*((1+(PU2))^1)*((1+(PU3))^1)*((1+(PU4))^1)*((1+(PU5))^1)*((1+(PU6))^1)*((1+(PU7))^1)*((1+(PU8))^1))/((1+('DIVIDEND VALUATION'!$B$42+'DIVIDEND VALUATION'!$B$43))^8)+('DIVIDEND VALUATION'!$J$3*((1+(PU1))^1)*((1+(PU2))^1)*((1+(PU3))^1)*((1+(PU4))^1)*((1+(PU5))^1)*((1+(PU6))^1)*((1+(PU7))^1)*((1+(PU8))^1)*((1+(PU9))^1))/((1+('DIVIDEND VALUATION'!$B$42+'DIVIDEND VALUATION'!$B$43))^9)+('DIVIDEND VALUATION'!$J$3*((1+(PU1))^1)*((1+(PU2))^1)*((1+(PU3))^1)*((1+(PU4))^1)*((1+(PU5))^1)*((1+(PU6))^1)*((1+(PU7))^1)*((1+(PU8))^1)*((1+(PU9))^1)*((1+(PU10))^1))/((1+('DIVIDEND VALUATION'!$B$42+'DIVIDEND VALUATION'!$B$43))^10)+('DIVIDEND VALUATION'!$J$3*((1+(PU1))^1)*((1+(PU2))^1)*((1+(PU3))^1)*((1+(PU4))^1)*((1+(PU5))^1)*((1+(PU6))^1)*((1+(PU7))^1)*((1+(PU8))^1)*((1+(PU9))^1)*((1+(PU10))^1)*((1+(PU11))^1))/((1+('DIVIDEND VALUATION'!$B$42+'DIVIDEND VALUATION'!$B$43))^11)+('DIVIDEND VALUATION'!$J$3*((1+(PU1))^1)*((1+(PU2))^1)*((1+(PU3))^1)*((1+(PU4))^1)*((1+(PU5))^1)*((1+(PU6))^1)*((1+(PU7))^1)*((1+(PU8))^1)*((1+(PU9))^1)*((1+(PU10))^1)*((1+(PU11))^1)*((1+(PU12))^1))/((1+('DIVIDEND VALUATION'!$B$42+'DIVIDEND VALUATION'!$B$43))^12)+('DIVIDEND VALUATION'!$J$3*((1+(PU1))^1)*((1+(PU2))^1)*((1+(PU3))^1)*((1+(PU4))^1)*((1+(PU5))^1)*((1+(PU6))^1)*((1+(PU7))^1)*((1+(PU8))^1)*((1+(PU9))^1)*((1+(PU10))^1)*((1+(PU11))^1)*((1+(PU12))^1)*((1+(PU13))^1))/((1+('DIVIDEND VALUATION'!$B$42+'DIVIDEND VALUATION'!$B$43))^13)+('DIVIDEND VALUATION'!$J$3*((1+(PU1))^1)*((1+(PU2))^1)*((1+(PU3))^1)*((1+(PU4))^1)*((1+(PU5))^1)*((1+(PU6))^1)*((1+(PU7))^1)*((1+(PU8))^1)*((1+(PU9))^1)*((1+(PU10))^1)*((1+(PU11))^1)*((1+(PU12))^1)*((1+(PU13))^1)*((1+(PU14))^1))/((1+('DIVIDEND VALUATION'!$B$42+'DIVIDEND VALUATION'!$B$43))^14)+('DIVIDEND VALUATION'!$J$3*((1+(PU1))^1)*((1+(PU2))^1)*((1+(PU3))^1)*((1+(PU4))^1)*((1+(PU5))^1)*((1+(PU6))^1)*((1+(PU7))^1)*((1+(PU8))^1)*((1+(PU9))^1)*((1+(PU10))^1)*((1+(PU11))^1)*((1+(PU12))^1)*((1+(PU13))^1)*((1+(PU14))^1)*((1+(PU15))^1))/((1+('DIVIDEND VALUATION'!$B$42+'DIVIDEND VALUATION'!$B$43))^15)+(('DIVIDEND VALUATION'!$J$3*((1+(PU1))^1)*((1+(PU2))^1)*((1+(PU3))^1)*((1+(PU4))^1)*((1+(PU5))^1)*((1+(PU6))^1)*((1+(PU7))^1)*((1+(PU8))^1)*((1+(PU9))^1)*((1+(PU10))^1)*((1+(PU11))^1)*((1+(PU12))^1)*((1+(PU13))^1)*((1+(PU14))^1)*((1+(PU15))^1))/((1+('DIVIDEND VALUATION'!$B$42+'DIVIDEND VALUATION'!$B$43))^15)/('DIVIDEND VALUATION'!$B$42-'DIVIDEND VALUATION'!$B$43)))))</f>
        <v>62.265385275984855</v>
      </c>
      <c r="PV16" s="32">
        <f ca="1">SUM(((('DIVIDEND VALUATION'!$J$3*((1+(PV1))^1))/((1+('DIVIDEND VALUATION'!$B$42+'DIVIDEND VALUATION'!$B$43))^1)+('DIVIDEND VALUATION'!$J$3*((1+(PV1))^1)*((1+(PV2))^1))/((1+('DIVIDEND VALUATION'!$B$42+'DIVIDEND VALUATION'!$B$43))^2)+('DIVIDEND VALUATION'!$J$3*((1+(PV1))^1)*((1+(PV2))^1)*((1+(PV3))^1))/((1+('DIVIDEND VALUATION'!$B$42+'DIVIDEND VALUATION'!$B$43))^3)+('DIVIDEND VALUATION'!$J$3*((1+(PV1))^1)*((1+(PV2))^1)*((1+(PV3))^1)*((1+(PV4))^1))/((1+('DIVIDEND VALUATION'!$B$42+'DIVIDEND VALUATION'!$B$43))^4)+('DIVIDEND VALUATION'!$J$3*((1+(PV1))^1)*((1+(PV2))^1)*((1+(PV3))^1)*((1+(PV4))^1)*((1+(PV5))^1))/((1+('DIVIDEND VALUATION'!$B$42+'DIVIDEND VALUATION'!$B$43))^5)+('DIVIDEND VALUATION'!$J$3*((1+(PV1))^1)*((1+(PV2))^1)*((1+(PV3))^1)*((1+(PV4))^1)*((1+(PV5))^1)*((1+(PV6))^1))/((1+('DIVIDEND VALUATION'!$B$42+'DIVIDEND VALUATION'!$B$43))^6)+('DIVIDEND VALUATION'!$J$3*((1+(PV1))^1)*((1+(PV2))^1)*((1+(PV3))^1)*((1+(PV4))^1)*((1+(PV5))^1)*((1+(PV6))^1)*((1+(PV7))^1))/((1+('DIVIDEND VALUATION'!$B$42+'DIVIDEND VALUATION'!$B$43))^7)+('DIVIDEND VALUATION'!$J$3*((1+(PV1))^1)*((1+(PV2))^1)*((1+(PV3))^1)*((1+(PV4))^1)*((1+(PV5))^1)*((1+(PV6))^1)*((1+(PV7))^1)*((1+(PV8))^1))/((1+('DIVIDEND VALUATION'!$B$42+'DIVIDEND VALUATION'!$B$43))^8)+('DIVIDEND VALUATION'!$J$3*((1+(PV1))^1)*((1+(PV2))^1)*((1+(PV3))^1)*((1+(PV4))^1)*((1+(PV5))^1)*((1+(PV6))^1)*((1+(PV7))^1)*((1+(PV8))^1)*((1+(PV9))^1))/((1+('DIVIDEND VALUATION'!$B$42+'DIVIDEND VALUATION'!$B$43))^9)+('DIVIDEND VALUATION'!$J$3*((1+(PV1))^1)*((1+(PV2))^1)*((1+(PV3))^1)*((1+(PV4))^1)*((1+(PV5))^1)*((1+(PV6))^1)*((1+(PV7))^1)*((1+(PV8))^1)*((1+(PV9))^1)*((1+(PV10))^1))/((1+('DIVIDEND VALUATION'!$B$42+'DIVIDEND VALUATION'!$B$43))^10)+('DIVIDEND VALUATION'!$J$3*((1+(PV1))^1)*((1+(PV2))^1)*((1+(PV3))^1)*((1+(PV4))^1)*((1+(PV5))^1)*((1+(PV6))^1)*((1+(PV7))^1)*((1+(PV8))^1)*((1+(PV9))^1)*((1+(PV10))^1)*((1+(PV11))^1))/((1+('DIVIDEND VALUATION'!$B$42+'DIVIDEND VALUATION'!$B$43))^11)+('DIVIDEND VALUATION'!$J$3*((1+(PV1))^1)*((1+(PV2))^1)*((1+(PV3))^1)*((1+(PV4))^1)*((1+(PV5))^1)*((1+(PV6))^1)*((1+(PV7))^1)*((1+(PV8))^1)*((1+(PV9))^1)*((1+(PV10))^1)*((1+(PV11))^1)*((1+(PV12))^1))/((1+('DIVIDEND VALUATION'!$B$42+'DIVIDEND VALUATION'!$B$43))^12)+('DIVIDEND VALUATION'!$J$3*((1+(PV1))^1)*((1+(PV2))^1)*((1+(PV3))^1)*((1+(PV4))^1)*((1+(PV5))^1)*((1+(PV6))^1)*((1+(PV7))^1)*((1+(PV8))^1)*((1+(PV9))^1)*((1+(PV10))^1)*((1+(PV11))^1)*((1+(PV12))^1)*((1+(PV13))^1))/((1+('DIVIDEND VALUATION'!$B$42+'DIVIDEND VALUATION'!$B$43))^13)+('DIVIDEND VALUATION'!$J$3*((1+(PV1))^1)*((1+(PV2))^1)*((1+(PV3))^1)*((1+(PV4))^1)*((1+(PV5))^1)*((1+(PV6))^1)*((1+(PV7))^1)*((1+(PV8))^1)*((1+(PV9))^1)*((1+(PV10))^1)*((1+(PV11))^1)*((1+(PV12))^1)*((1+(PV13))^1)*((1+(PV14))^1))/((1+('DIVIDEND VALUATION'!$B$42+'DIVIDEND VALUATION'!$B$43))^14)+('DIVIDEND VALUATION'!$J$3*((1+(PV1))^1)*((1+(PV2))^1)*((1+(PV3))^1)*((1+(PV4))^1)*((1+(PV5))^1)*((1+(PV6))^1)*((1+(PV7))^1)*((1+(PV8))^1)*((1+(PV9))^1)*((1+(PV10))^1)*((1+(PV11))^1)*((1+(PV12))^1)*((1+(PV13))^1)*((1+(PV14))^1)*((1+(PV15))^1))/((1+('DIVIDEND VALUATION'!$B$42+'DIVIDEND VALUATION'!$B$43))^15)+(('DIVIDEND VALUATION'!$J$3*((1+(PV1))^1)*((1+(PV2))^1)*((1+(PV3))^1)*((1+(PV4))^1)*((1+(PV5))^1)*((1+(PV6))^1)*((1+(PV7))^1)*((1+(PV8))^1)*((1+(PV9))^1)*((1+(PV10))^1)*((1+(PV11))^1)*((1+(PV12))^1)*((1+(PV13))^1)*((1+(PV14))^1)*((1+(PV15))^1))/((1+('DIVIDEND VALUATION'!$B$42+'DIVIDEND VALUATION'!$B$43))^15)/('DIVIDEND VALUATION'!$B$42-'DIVIDEND VALUATION'!$B$43)))))</f>
        <v>41.922891169039218</v>
      </c>
      <c r="PW16" s="32">
        <f ca="1">SUM(((('DIVIDEND VALUATION'!$J$3*((1+(PW1))^1))/((1+('DIVIDEND VALUATION'!$B$42+'DIVIDEND VALUATION'!$B$43))^1)+('DIVIDEND VALUATION'!$J$3*((1+(PW1))^1)*((1+(PW2))^1))/((1+('DIVIDEND VALUATION'!$B$42+'DIVIDEND VALUATION'!$B$43))^2)+('DIVIDEND VALUATION'!$J$3*((1+(PW1))^1)*((1+(PW2))^1)*((1+(PW3))^1))/((1+('DIVIDEND VALUATION'!$B$42+'DIVIDEND VALUATION'!$B$43))^3)+('DIVIDEND VALUATION'!$J$3*((1+(PW1))^1)*((1+(PW2))^1)*((1+(PW3))^1)*((1+(PW4))^1))/((1+('DIVIDEND VALUATION'!$B$42+'DIVIDEND VALUATION'!$B$43))^4)+('DIVIDEND VALUATION'!$J$3*((1+(PW1))^1)*((1+(PW2))^1)*((1+(PW3))^1)*((1+(PW4))^1)*((1+(PW5))^1))/((1+('DIVIDEND VALUATION'!$B$42+'DIVIDEND VALUATION'!$B$43))^5)+('DIVIDEND VALUATION'!$J$3*((1+(PW1))^1)*((1+(PW2))^1)*((1+(PW3))^1)*((1+(PW4))^1)*((1+(PW5))^1)*((1+(PW6))^1))/((1+('DIVIDEND VALUATION'!$B$42+'DIVIDEND VALUATION'!$B$43))^6)+('DIVIDEND VALUATION'!$J$3*((1+(PW1))^1)*((1+(PW2))^1)*((1+(PW3))^1)*((1+(PW4))^1)*((1+(PW5))^1)*((1+(PW6))^1)*((1+(PW7))^1))/((1+('DIVIDEND VALUATION'!$B$42+'DIVIDEND VALUATION'!$B$43))^7)+('DIVIDEND VALUATION'!$J$3*((1+(PW1))^1)*((1+(PW2))^1)*((1+(PW3))^1)*((1+(PW4))^1)*((1+(PW5))^1)*((1+(PW6))^1)*((1+(PW7))^1)*((1+(PW8))^1))/((1+('DIVIDEND VALUATION'!$B$42+'DIVIDEND VALUATION'!$B$43))^8)+('DIVIDEND VALUATION'!$J$3*((1+(PW1))^1)*((1+(PW2))^1)*((1+(PW3))^1)*((1+(PW4))^1)*((1+(PW5))^1)*((1+(PW6))^1)*((1+(PW7))^1)*((1+(PW8))^1)*((1+(PW9))^1))/((1+('DIVIDEND VALUATION'!$B$42+'DIVIDEND VALUATION'!$B$43))^9)+('DIVIDEND VALUATION'!$J$3*((1+(PW1))^1)*((1+(PW2))^1)*((1+(PW3))^1)*((1+(PW4))^1)*((1+(PW5))^1)*((1+(PW6))^1)*((1+(PW7))^1)*((1+(PW8))^1)*((1+(PW9))^1)*((1+(PW10))^1))/((1+('DIVIDEND VALUATION'!$B$42+'DIVIDEND VALUATION'!$B$43))^10)+('DIVIDEND VALUATION'!$J$3*((1+(PW1))^1)*((1+(PW2))^1)*((1+(PW3))^1)*((1+(PW4))^1)*((1+(PW5))^1)*((1+(PW6))^1)*((1+(PW7))^1)*((1+(PW8))^1)*((1+(PW9))^1)*((1+(PW10))^1)*((1+(PW11))^1))/((1+('DIVIDEND VALUATION'!$B$42+'DIVIDEND VALUATION'!$B$43))^11)+('DIVIDEND VALUATION'!$J$3*((1+(PW1))^1)*((1+(PW2))^1)*((1+(PW3))^1)*((1+(PW4))^1)*((1+(PW5))^1)*((1+(PW6))^1)*((1+(PW7))^1)*((1+(PW8))^1)*((1+(PW9))^1)*((1+(PW10))^1)*((1+(PW11))^1)*((1+(PW12))^1))/((1+('DIVIDEND VALUATION'!$B$42+'DIVIDEND VALUATION'!$B$43))^12)+('DIVIDEND VALUATION'!$J$3*((1+(PW1))^1)*((1+(PW2))^1)*((1+(PW3))^1)*((1+(PW4))^1)*((1+(PW5))^1)*((1+(PW6))^1)*((1+(PW7))^1)*((1+(PW8))^1)*((1+(PW9))^1)*((1+(PW10))^1)*((1+(PW11))^1)*((1+(PW12))^1)*((1+(PW13))^1))/((1+('DIVIDEND VALUATION'!$B$42+'DIVIDEND VALUATION'!$B$43))^13)+('DIVIDEND VALUATION'!$J$3*((1+(PW1))^1)*((1+(PW2))^1)*((1+(PW3))^1)*((1+(PW4))^1)*((1+(PW5))^1)*((1+(PW6))^1)*((1+(PW7))^1)*((1+(PW8))^1)*((1+(PW9))^1)*((1+(PW10))^1)*((1+(PW11))^1)*((1+(PW12))^1)*((1+(PW13))^1)*((1+(PW14))^1))/((1+('DIVIDEND VALUATION'!$B$42+'DIVIDEND VALUATION'!$B$43))^14)+('DIVIDEND VALUATION'!$J$3*((1+(PW1))^1)*((1+(PW2))^1)*((1+(PW3))^1)*((1+(PW4))^1)*((1+(PW5))^1)*((1+(PW6))^1)*((1+(PW7))^1)*((1+(PW8))^1)*((1+(PW9))^1)*((1+(PW10))^1)*((1+(PW11))^1)*((1+(PW12))^1)*((1+(PW13))^1)*((1+(PW14))^1)*((1+(PW15))^1))/((1+('DIVIDEND VALUATION'!$B$42+'DIVIDEND VALUATION'!$B$43))^15)+(('DIVIDEND VALUATION'!$J$3*((1+(PW1))^1)*((1+(PW2))^1)*((1+(PW3))^1)*((1+(PW4))^1)*((1+(PW5))^1)*((1+(PW6))^1)*((1+(PW7))^1)*((1+(PW8))^1)*((1+(PW9))^1)*((1+(PW10))^1)*((1+(PW11))^1)*((1+(PW12))^1)*((1+(PW13))^1)*((1+(PW14))^1)*((1+(PW15))^1))/((1+('DIVIDEND VALUATION'!$B$42+'DIVIDEND VALUATION'!$B$43))^15)/('DIVIDEND VALUATION'!$B$42-'DIVIDEND VALUATION'!$B$43)))))</f>
        <v>44.438053528142405</v>
      </c>
      <c r="PX16" s="32">
        <f ca="1">SUM(((('DIVIDEND VALUATION'!$J$3*((1+(PX1))^1))/((1+('DIVIDEND VALUATION'!$B$42+'DIVIDEND VALUATION'!$B$43))^1)+('DIVIDEND VALUATION'!$J$3*((1+(PX1))^1)*((1+(PX2))^1))/((1+('DIVIDEND VALUATION'!$B$42+'DIVIDEND VALUATION'!$B$43))^2)+('DIVIDEND VALUATION'!$J$3*((1+(PX1))^1)*((1+(PX2))^1)*((1+(PX3))^1))/((1+('DIVIDEND VALUATION'!$B$42+'DIVIDEND VALUATION'!$B$43))^3)+('DIVIDEND VALUATION'!$J$3*((1+(PX1))^1)*((1+(PX2))^1)*((1+(PX3))^1)*((1+(PX4))^1))/((1+('DIVIDEND VALUATION'!$B$42+'DIVIDEND VALUATION'!$B$43))^4)+('DIVIDEND VALUATION'!$J$3*((1+(PX1))^1)*((1+(PX2))^1)*((1+(PX3))^1)*((1+(PX4))^1)*((1+(PX5))^1))/((1+('DIVIDEND VALUATION'!$B$42+'DIVIDEND VALUATION'!$B$43))^5)+('DIVIDEND VALUATION'!$J$3*((1+(PX1))^1)*((1+(PX2))^1)*((1+(PX3))^1)*((1+(PX4))^1)*((1+(PX5))^1)*((1+(PX6))^1))/((1+('DIVIDEND VALUATION'!$B$42+'DIVIDEND VALUATION'!$B$43))^6)+('DIVIDEND VALUATION'!$J$3*((1+(PX1))^1)*((1+(PX2))^1)*((1+(PX3))^1)*((1+(PX4))^1)*((1+(PX5))^1)*((1+(PX6))^1)*((1+(PX7))^1))/((1+('DIVIDEND VALUATION'!$B$42+'DIVIDEND VALUATION'!$B$43))^7)+('DIVIDEND VALUATION'!$J$3*((1+(PX1))^1)*((1+(PX2))^1)*((1+(PX3))^1)*((1+(PX4))^1)*((1+(PX5))^1)*((1+(PX6))^1)*((1+(PX7))^1)*((1+(PX8))^1))/((1+('DIVIDEND VALUATION'!$B$42+'DIVIDEND VALUATION'!$B$43))^8)+('DIVIDEND VALUATION'!$J$3*((1+(PX1))^1)*((1+(PX2))^1)*((1+(PX3))^1)*((1+(PX4))^1)*((1+(PX5))^1)*((1+(PX6))^1)*((1+(PX7))^1)*((1+(PX8))^1)*((1+(PX9))^1))/((1+('DIVIDEND VALUATION'!$B$42+'DIVIDEND VALUATION'!$B$43))^9)+('DIVIDEND VALUATION'!$J$3*((1+(PX1))^1)*((1+(PX2))^1)*((1+(PX3))^1)*((1+(PX4))^1)*((1+(PX5))^1)*((1+(PX6))^1)*((1+(PX7))^1)*((1+(PX8))^1)*((1+(PX9))^1)*((1+(PX10))^1))/((1+('DIVIDEND VALUATION'!$B$42+'DIVIDEND VALUATION'!$B$43))^10)+('DIVIDEND VALUATION'!$J$3*((1+(PX1))^1)*((1+(PX2))^1)*((1+(PX3))^1)*((1+(PX4))^1)*((1+(PX5))^1)*((1+(PX6))^1)*((1+(PX7))^1)*((1+(PX8))^1)*((1+(PX9))^1)*((1+(PX10))^1)*((1+(PX11))^1))/((1+('DIVIDEND VALUATION'!$B$42+'DIVIDEND VALUATION'!$B$43))^11)+('DIVIDEND VALUATION'!$J$3*((1+(PX1))^1)*((1+(PX2))^1)*((1+(PX3))^1)*((1+(PX4))^1)*((1+(PX5))^1)*((1+(PX6))^1)*((1+(PX7))^1)*((1+(PX8))^1)*((1+(PX9))^1)*((1+(PX10))^1)*((1+(PX11))^1)*((1+(PX12))^1))/((1+('DIVIDEND VALUATION'!$B$42+'DIVIDEND VALUATION'!$B$43))^12)+('DIVIDEND VALUATION'!$J$3*((1+(PX1))^1)*((1+(PX2))^1)*((1+(PX3))^1)*((1+(PX4))^1)*((1+(PX5))^1)*((1+(PX6))^1)*((1+(PX7))^1)*((1+(PX8))^1)*((1+(PX9))^1)*((1+(PX10))^1)*((1+(PX11))^1)*((1+(PX12))^1)*((1+(PX13))^1))/((1+('DIVIDEND VALUATION'!$B$42+'DIVIDEND VALUATION'!$B$43))^13)+('DIVIDEND VALUATION'!$J$3*((1+(PX1))^1)*((1+(PX2))^1)*((1+(PX3))^1)*((1+(PX4))^1)*((1+(PX5))^1)*((1+(PX6))^1)*((1+(PX7))^1)*((1+(PX8))^1)*((1+(PX9))^1)*((1+(PX10))^1)*((1+(PX11))^1)*((1+(PX12))^1)*((1+(PX13))^1)*((1+(PX14))^1))/((1+('DIVIDEND VALUATION'!$B$42+'DIVIDEND VALUATION'!$B$43))^14)+('DIVIDEND VALUATION'!$J$3*((1+(PX1))^1)*((1+(PX2))^1)*((1+(PX3))^1)*((1+(PX4))^1)*((1+(PX5))^1)*((1+(PX6))^1)*((1+(PX7))^1)*((1+(PX8))^1)*((1+(PX9))^1)*((1+(PX10))^1)*((1+(PX11))^1)*((1+(PX12))^1)*((1+(PX13))^1)*((1+(PX14))^1)*((1+(PX15))^1))/((1+('DIVIDEND VALUATION'!$B$42+'DIVIDEND VALUATION'!$B$43))^15)+(('DIVIDEND VALUATION'!$J$3*((1+(PX1))^1)*((1+(PX2))^1)*((1+(PX3))^1)*((1+(PX4))^1)*((1+(PX5))^1)*((1+(PX6))^1)*((1+(PX7))^1)*((1+(PX8))^1)*((1+(PX9))^1)*((1+(PX10))^1)*((1+(PX11))^1)*((1+(PX12))^1)*((1+(PX13))^1)*((1+(PX14))^1)*((1+(PX15))^1))/((1+('DIVIDEND VALUATION'!$B$42+'DIVIDEND VALUATION'!$B$43))^15)/('DIVIDEND VALUATION'!$B$42-'DIVIDEND VALUATION'!$B$43)))))</f>
        <v>39.745286535188669</v>
      </c>
      <c r="PY16" s="32">
        <f ca="1">SUM(((('DIVIDEND VALUATION'!$J$3*((1+(PY1))^1))/((1+('DIVIDEND VALUATION'!$B$42+'DIVIDEND VALUATION'!$B$43))^1)+('DIVIDEND VALUATION'!$J$3*((1+(PY1))^1)*((1+(PY2))^1))/((1+('DIVIDEND VALUATION'!$B$42+'DIVIDEND VALUATION'!$B$43))^2)+('DIVIDEND VALUATION'!$J$3*((1+(PY1))^1)*((1+(PY2))^1)*((1+(PY3))^1))/((1+('DIVIDEND VALUATION'!$B$42+'DIVIDEND VALUATION'!$B$43))^3)+('DIVIDEND VALUATION'!$J$3*((1+(PY1))^1)*((1+(PY2))^1)*((1+(PY3))^1)*((1+(PY4))^1))/((1+('DIVIDEND VALUATION'!$B$42+'DIVIDEND VALUATION'!$B$43))^4)+('DIVIDEND VALUATION'!$J$3*((1+(PY1))^1)*((1+(PY2))^1)*((1+(PY3))^1)*((1+(PY4))^1)*((1+(PY5))^1))/((1+('DIVIDEND VALUATION'!$B$42+'DIVIDEND VALUATION'!$B$43))^5)+('DIVIDEND VALUATION'!$J$3*((1+(PY1))^1)*((1+(PY2))^1)*((1+(PY3))^1)*((1+(PY4))^1)*((1+(PY5))^1)*((1+(PY6))^1))/((1+('DIVIDEND VALUATION'!$B$42+'DIVIDEND VALUATION'!$B$43))^6)+('DIVIDEND VALUATION'!$J$3*((1+(PY1))^1)*((1+(PY2))^1)*((1+(PY3))^1)*((1+(PY4))^1)*((1+(PY5))^1)*((1+(PY6))^1)*((1+(PY7))^1))/((1+('DIVIDEND VALUATION'!$B$42+'DIVIDEND VALUATION'!$B$43))^7)+('DIVIDEND VALUATION'!$J$3*((1+(PY1))^1)*((1+(PY2))^1)*((1+(PY3))^1)*((1+(PY4))^1)*((1+(PY5))^1)*((1+(PY6))^1)*((1+(PY7))^1)*((1+(PY8))^1))/((1+('DIVIDEND VALUATION'!$B$42+'DIVIDEND VALUATION'!$B$43))^8)+('DIVIDEND VALUATION'!$J$3*((1+(PY1))^1)*((1+(PY2))^1)*((1+(PY3))^1)*((1+(PY4))^1)*((1+(PY5))^1)*((1+(PY6))^1)*((1+(PY7))^1)*((1+(PY8))^1)*((1+(PY9))^1))/((1+('DIVIDEND VALUATION'!$B$42+'DIVIDEND VALUATION'!$B$43))^9)+('DIVIDEND VALUATION'!$J$3*((1+(PY1))^1)*((1+(PY2))^1)*((1+(PY3))^1)*((1+(PY4))^1)*((1+(PY5))^1)*((1+(PY6))^1)*((1+(PY7))^1)*((1+(PY8))^1)*((1+(PY9))^1)*((1+(PY10))^1))/((1+('DIVIDEND VALUATION'!$B$42+'DIVIDEND VALUATION'!$B$43))^10)+('DIVIDEND VALUATION'!$J$3*((1+(PY1))^1)*((1+(PY2))^1)*((1+(PY3))^1)*((1+(PY4))^1)*((1+(PY5))^1)*((1+(PY6))^1)*((1+(PY7))^1)*((1+(PY8))^1)*((1+(PY9))^1)*((1+(PY10))^1)*((1+(PY11))^1))/((1+('DIVIDEND VALUATION'!$B$42+'DIVIDEND VALUATION'!$B$43))^11)+('DIVIDEND VALUATION'!$J$3*((1+(PY1))^1)*((1+(PY2))^1)*((1+(PY3))^1)*((1+(PY4))^1)*((1+(PY5))^1)*((1+(PY6))^1)*((1+(PY7))^1)*((1+(PY8))^1)*((1+(PY9))^1)*((1+(PY10))^1)*((1+(PY11))^1)*((1+(PY12))^1))/((1+('DIVIDEND VALUATION'!$B$42+'DIVIDEND VALUATION'!$B$43))^12)+('DIVIDEND VALUATION'!$J$3*((1+(PY1))^1)*((1+(PY2))^1)*((1+(PY3))^1)*((1+(PY4))^1)*((1+(PY5))^1)*((1+(PY6))^1)*((1+(PY7))^1)*((1+(PY8))^1)*((1+(PY9))^1)*((1+(PY10))^1)*((1+(PY11))^1)*((1+(PY12))^1)*((1+(PY13))^1))/((1+('DIVIDEND VALUATION'!$B$42+'DIVIDEND VALUATION'!$B$43))^13)+('DIVIDEND VALUATION'!$J$3*((1+(PY1))^1)*((1+(PY2))^1)*((1+(PY3))^1)*((1+(PY4))^1)*((1+(PY5))^1)*((1+(PY6))^1)*((1+(PY7))^1)*((1+(PY8))^1)*((1+(PY9))^1)*((1+(PY10))^1)*((1+(PY11))^1)*((1+(PY12))^1)*((1+(PY13))^1)*((1+(PY14))^1))/((1+('DIVIDEND VALUATION'!$B$42+'DIVIDEND VALUATION'!$B$43))^14)+('DIVIDEND VALUATION'!$J$3*((1+(PY1))^1)*((1+(PY2))^1)*((1+(PY3))^1)*((1+(PY4))^1)*((1+(PY5))^1)*((1+(PY6))^1)*((1+(PY7))^1)*((1+(PY8))^1)*((1+(PY9))^1)*((1+(PY10))^1)*((1+(PY11))^1)*((1+(PY12))^1)*((1+(PY13))^1)*((1+(PY14))^1)*((1+(PY15))^1))/((1+('DIVIDEND VALUATION'!$B$42+'DIVIDEND VALUATION'!$B$43))^15)+(('DIVIDEND VALUATION'!$J$3*((1+(PY1))^1)*((1+(PY2))^1)*((1+(PY3))^1)*((1+(PY4))^1)*((1+(PY5))^1)*((1+(PY6))^1)*((1+(PY7))^1)*((1+(PY8))^1)*((1+(PY9))^1)*((1+(PY10))^1)*((1+(PY11))^1)*((1+(PY12))^1)*((1+(PY13))^1)*((1+(PY14))^1)*((1+(PY15))^1))/((1+('DIVIDEND VALUATION'!$B$42+'DIVIDEND VALUATION'!$B$43))^15)/('DIVIDEND VALUATION'!$B$42-'DIVIDEND VALUATION'!$B$43)))))</f>
        <v>57.294937832524425</v>
      </c>
      <c r="PZ16" s="32">
        <f ca="1">SUM(((('DIVIDEND VALUATION'!$J$3*((1+(PZ1))^1))/((1+('DIVIDEND VALUATION'!$B$42+'DIVIDEND VALUATION'!$B$43))^1)+('DIVIDEND VALUATION'!$J$3*((1+(PZ1))^1)*((1+(PZ2))^1))/((1+('DIVIDEND VALUATION'!$B$42+'DIVIDEND VALUATION'!$B$43))^2)+('DIVIDEND VALUATION'!$J$3*((1+(PZ1))^1)*((1+(PZ2))^1)*((1+(PZ3))^1))/((1+('DIVIDEND VALUATION'!$B$42+'DIVIDEND VALUATION'!$B$43))^3)+('DIVIDEND VALUATION'!$J$3*((1+(PZ1))^1)*((1+(PZ2))^1)*((1+(PZ3))^1)*((1+(PZ4))^1))/((1+('DIVIDEND VALUATION'!$B$42+'DIVIDEND VALUATION'!$B$43))^4)+('DIVIDEND VALUATION'!$J$3*((1+(PZ1))^1)*((1+(PZ2))^1)*((1+(PZ3))^1)*((1+(PZ4))^1)*((1+(PZ5))^1))/((1+('DIVIDEND VALUATION'!$B$42+'DIVIDEND VALUATION'!$B$43))^5)+('DIVIDEND VALUATION'!$J$3*((1+(PZ1))^1)*((1+(PZ2))^1)*((1+(PZ3))^1)*((1+(PZ4))^1)*((1+(PZ5))^1)*((1+(PZ6))^1))/((1+('DIVIDEND VALUATION'!$B$42+'DIVIDEND VALUATION'!$B$43))^6)+('DIVIDEND VALUATION'!$J$3*((1+(PZ1))^1)*((1+(PZ2))^1)*((1+(PZ3))^1)*((1+(PZ4))^1)*((1+(PZ5))^1)*((1+(PZ6))^1)*((1+(PZ7))^1))/((1+('DIVIDEND VALUATION'!$B$42+'DIVIDEND VALUATION'!$B$43))^7)+('DIVIDEND VALUATION'!$J$3*((1+(PZ1))^1)*((1+(PZ2))^1)*((1+(PZ3))^1)*((1+(PZ4))^1)*((1+(PZ5))^1)*((1+(PZ6))^1)*((1+(PZ7))^1)*((1+(PZ8))^1))/((1+('DIVIDEND VALUATION'!$B$42+'DIVIDEND VALUATION'!$B$43))^8)+('DIVIDEND VALUATION'!$J$3*((1+(PZ1))^1)*((1+(PZ2))^1)*((1+(PZ3))^1)*((1+(PZ4))^1)*((1+(PZ5))^1)*((1+(PZ6))^1)*((1+(PZ7))^1)*((1+(PZ8))^1)*((1+(PZ9))^1))/((1+('DIVIDEND VALUATION'!$B$42+'DIVIDEND VALUATION'!$B$43))^9)+('DIVIDEND VALUATION'!$J$3*((1+(PZ1))^1)*((1+(PZ2))^1)*((1+(PZ3))^1)*((1+(PZ4))^1)*((1+(PZ5))^1)*((1+(PZ6))^1)*((1+(PZ7))^1)*((1+(PZ8))^1)*((1+(PZ9))^1)*((1+(PZ10))^1))/((1+('DIVIDEND VALUATION'!$B$42+'DIVIDEND VALUATION'!$B$43))^10)+('DIVIDEND VALUATION'!$J$3*((1+(PZ1))^1)*((1+(PZ2))^1)*((1+(PZ3))^1)*((1+(PZ4))^1)*((1+(PZ5))^1)*((1+(PZ6))^1)*((1+(PZ7))^1)*((1+(PZ8))^1)*((1+(PZ9))^1)*((1+(PZ10))^1)*((1+(PZ11))^1))/((1+('DIVIDEND VALUATION'!$B$42+'DIVIDEND VALUATION'!$B$43))^11)+('DIVIDEND VALUATION'!$J$3*((1+(PZ1))^1)*((1+(PZ2))^1)*((1+(PZ3))^1)*((1+(PZ4))^1)*((1+(PZ5))^1)*((1+(PZ6))^1)*((1+(PZ7))^1)*((1+(PZ8))^1)*((1+(PZ9))^1)*((1+(PZ10))^1)*((1+(PZ11))^1)*((1+(PZ12))^1))/((1+('DIVIDEND VALUATION'!$B$42+'DIVIDEND VALUATION'!$B$43))^12)+('DIVIDEND VALUATION'!$J$3*((1+(PZ1))^1)*((1+(PZ2))^1)*((1+(PZ3))^1)*((1+(PZ4))^1)*((1+(PZ5))^1)*((1+(PZ6))^1)*((1+(PZ7))^1)*((1+(PZ8))^1)*((1+(PZ9))^1)*((1+(PZ10))^1)*((1+(PZ11))^1)*((1+(PZ12))^1)*((1+(PZ13))^1))/((1+('DIVIDEND VALUATION'!$B$42+'DIVIDEND VALUATION'!$B$43))^13)+('DIVIDEND VALUATION'!$J$3*((1+(PZ1))^1)*((1+(PZ2))^1)*((1+(PZ3))^1)*((1+(PZ4))^1)*((1+(PZ5))^1)*((1+(PZ6))^1)*((1+(PZ7))^1)*((1+(PZ8))^1)*((1+(PZ9))^1)*((1+(PZ10))^1)*((1+(PZ11))^1)*((1+(PZ12))^1)*((1+(PZ13))^1)*((1+(PZ14))^1))/((1+('DIVIDEND VALUATION'!$B$42+'DIVIDEND VALUATION'!$B$43))^14)+('DIVIDEND VALUATION'!$J$3*((1+(PZ1))^1)*((1+(PZ2))^1)*((1+(PZ3))^1)*((1+(PZ4))^1)*((1+(PZ5))^1)*((1+(PZ6))^1)*((1+(PZ7))^1)*((1+(PZ8))^1)*((1+(PZ9))^1)*((1+(PZ10))^1)*((1+(PZ11))^1)*((1+(PZ12))^1)*((1+(PZ13))^1)*((1+(PZ14))^1)*((1+(PZ15))^1))/((1+('DIVIDEND VALUATION'!$B$42+'DIVIDEND VALUATION'!$B$43))^15)+(('DIVIDEND VALUATION'!$J$3*((1+(PZ1))^1)*((1+(PZ2))^1)*((1+(PZ3))^1)*((1+(PZ4))^1)*((1+(PZ5))^1)*((1+(PZ6))^1)*((1+(PZ7))^1)*((1+(PZ8))^1)*((1+(PZ9))^1)*((1+(PZ10))^1)*((1+(PZ11))^1)*((1+(PZ12))^1)*((1+(PZ13))^1)*((1+(PZ14))^1)*((1+(PZ15))^1))/((1+('DIVIDEND VALUATION'!$B$42+'DIVIDEND VALUATION'!$B$43))^15)/('DIVIDEND VALUATION'!$B$42-'DIVIDEND VALUATION'!$B$43)))))</f>
        <v>33.509828359030536</v>
      </c>
      <c r="QA16" s="32">
        <f ca="1">SUM(((('DIVIDEND VALUATION'!$J$3*((1+(QA1))^1))/((1+('DIVIDEND VALUATION'!$B$42+'DIVIDEND VALUATION'!$B$43))^1)+('DIVIDEND VALUATION'!$J$3*((1+(QA1))^1)*((1+(QA2))^1))/((1+('DIVIDEND VALUATION'!$B$42+'DIVIDEND VALUATION'!$B$43))^2)+('DIVIDEND VALUATION'!$J$3*((1+(QA1))^1)*((1+(QA2))^1)*((1+(QA3))^1))/((1+('DIVIDEND VALUATION'!$B$42+'DIVIDEND VALUATION'!$B$43))^3)+('DIVIDEND VALUATION'!$J$3*((1+(QA1))^1)*((1+(QA2))^1)*((1+(QA3))^1)*((1+(QA4))^1))/((1+('DIVIDEND VALUATION'!$B$42+'DIVIDEND VALUATION'!$B$43))^4)+('DIVIDEND VALUATION'!$J$3*((1+(QA1))^1)*((1+(QA2))^1)*((1+(QA3))^1)*((1+(QA4))^1)*((1+(QA5))^1))/((1+('DIVIDEND VALUATION'!$B$42+'DIVIDEND VALUATION'!$B$43))^5)+('DIVIDEND VALUATION'!$J$3*((1+(QA1))^1)*((1+(QA2))^1)*((1+(QA3))^1)*((1+(QA4))^1)*((1+(QA5))^1)*((1+(QA6))^1))/((1+('DIVIDEND VALUATION'!$B$42+'DIVIDEND VALUATION'!$B$43))^6)+('DIVIDEND VALUATION'!$J$3*((1+(QA1))^1)*((1+(QA2))^1)*((1+(QA3))^1)*((1+(QA4))^1)*((1+(QA5))^1)*((1+(QA6))^1)*((1+(QA7))^1))/((1+('DIVIDEND VALUATION'!$B$42+'DIVIDEND VALUATION'!$B$43))^7)+('DIVIDEND VALUATION'!$J$3*((1+(QA1))^1)*((1+(QA2))^1)*((1+(QA3))^1)*((1+(QA4))^1)*((1+(QA5))^1)*((1+(QA6))^1)*((1+(QA7))^1)*((1+(QA8))^1))/((1+('DIVIDEND VALUATION'!$B$42+'DIVIDEND VALUATION'!$B$43))^8)+('DIVIDEND VALUATION'!$J$3*((1+(QA1))^1)*((1+(QA2))^1)*((1+(QA3))^1)*((1+(QA4))^1)*((1+(QA5))^1)*((1+(QA6))^1)*((1+(QA7))^1)*((1+(QA8))^1)*((1+(QA9))^1))/((1+('DIVIDEND VALUATION'!$B$42+'DIVIDEND VALUATION'!$B$43))^9)+('DIVIDEND VALUATION'!$J$3*((1+(QA1))^1)*((1+(QA2))^1)*((1+(QA3))^1)*((1+(QA4))^1)*((1+(QA5))^1)*((1+(QA6))^1)*((1+(QA7))^1)*((1+(QA8))^1)*((1+(QA9))^1)*((1+(QA10))^1))/((1+('DIVIDEND VALUATION'!$B$42+'DIVIDEND VALUATION'!$B$43))^10)+('DIVIDEND VALUATION'!$J$3*((1+(QA1))^1)*((1+(QA2))^1)*((1+(QA3))^1)*((1+(QA4))^1)*((1+(QA5))^1)*((1+(QA6))^1)*((1+(QA7))^1)*((1+(QA8))^1)*((1+(QA9))^1)*((1+(QA10))^1)*((1+(QA11))^1))/((1+('DIVIDEND VALUATION'!$B$42+'DIVIDEND VALUATION'!$B$43))^11)+('DIVIDEND VALUATION'!$J$3*((1+(QA1))^1)*((1+(QA2))^1)*((1+(QA3))^1)*((1+(QA4))^1)*((1+(QA5))^1)*((1+(QA6))^1)*((1+(QA7))^1)*((1+(QA8))^1)*((1+(QA9))^1)*((1+(QA10))^1)*((1+(QA11))^1)*((1+(QA12))^1))/((1+('DIVIDEND VALUATION'!$B$42+'DIVIDEND VALUATION'!$B$43))^12)+('DIVIDEND VALUATION'!$J$3*((1+(QA1))^1)*((1+(QA2))^1)*((1+(QA3))^1)*((1+(QA4))^1)*((1+(QA5))^1)*((1+(QA6))^1)*((1+(QA7))^1)*((1+(QA8))^1)*((1+(QA9))^1)*((1+(QA10))^1)*((1+(QA11))^1)*((1+(QA12))^1)*((1+(QA13))^1))/((1+('DIVIDEND VALUATION'!$B$42+'DIVIDEND VALUATION'!$B$43))^13)+('DIVIDEND VALUATION'!$J$3*((1+(QA1))^1)*((1+(QA2))^1)*((1+(QA3))^1)*((1+(QA4))^1)*((1+(QA5))^1)*((1+(QA6))^1)*((1+(QA7))^1)*((1+(QA8))^1)*((1+(QA9))^1)*((1+(QA10))^1)*((1+(QA11))^1)*((1+(QA12))^1)*((1+(QA13))^1)*((1+(QA14))^1))/((1+('DIVIDEND VALUATION'!$B$42+'DIVIDEND VALUATION'!$B$43))^14)+('DIVIDEND VALUATION'!$J$3*((1+(QA1))^1)*((1+(QA2))^1)*((1+(QA3))^1)*((1+(QA4))^1)*((1+(QA5))^1)*((1+(QA6))^1)*((1+(QA7))^1)*((1+(QA8))^1)*((1+(QA9))^1)*((1+(QA10))^1)*((1+(QA11))^1)*((1+(QA12))^1)*((1+(QA13))^1)*((1+(QA14))^1)*((1+(QA15))^1))/((1+('DIVIDEND VALUATION'!$B$42+'DIVIDEND VALUATION'!$B$43))^15)+(('DIVIDEND VALUATION'!$J$3*((1+(QA1))^1)*((1+(QA2))^1)*((1+(QA3))^1)*((1+(QA4))^1)*((1+(QA5))^1)*((1+(QA6))^1)*((1+(QA7))^1)*((1+(QA8))^1)*((1+(QA9))^1)*((1+(QA10))^1)*((1+(QA11))^1)*((1+(QA12))^1)*((1+(QA13))^1)*((1+(QA14))^1)*((1+(QA15))^1))/((1+('DIVIDEND VALUATION'!$B$42+'DIVIDEND VALUATION'!$B$43))^15)/('DIVIDEND VALUATION'!$B$42-'DIVIDEND VALUATION'!$B$43)))))</f>
        <v>38.662143559577402</v>
      </c>
      <c r="QB16" s="32">
        <f ca="1">SUM(((('DIVIDEND VALUATION'!$J$3*((1+(QB1))^1))/((1+('DIVIDEND VALUATION'!$B$42+'DIVIDEND VALUATION'!$B$43))^1)+('DIVIDEND VALUATION'!$J$3*((1+(QB1))^1)*((1+(QB2))^1))/((1+('DIVIDEND VALUATION'!$B$42+'DIVIDEND VALUATION'!$B$43))^2)+('DIVIDEND VALUATION'!$J$3*((1+(QB1))^1)*((1+(QB2))^1)*((1+(QB3))^1))/((1+('DIVIDEND VALUATION'!$B$42+'DIVIDEND VALUATION'!$B$43))^3)+('DIVIDEND VALUATION'!$J$3*((1+(QB1))^1)*((1+(QB2))^1)*((1+(QB3))^1)*((1+(QB4))^1))/((1+('DIVIDEND VALUATION'!$B$42+'DIVIDEND VALUATION'!$B$43))^4)+('DIVIDEND VALUATION'!$J$3*((1+(QB1))^1)*((1+(QB2))^1)*((1+(QB3))^1)*((1+(QB4))^1)*((1+(QB5))^1))/((1+('DIVIDEND VALUATION'!$B$42+'DIVIDEND VALUATION'!$B$43))^5)+('DIVIDEND VALUATION'!$J$3*((1+(QB1))^1)*((1+(QB2))^1)*((1+(QB3))^1)*((1+(QB4))^1)*((1+(QB5))^1)*((1+(QB6))^1))/((1+('DIVIDEND VALUATION'!$B$42+'DIVIDEND VALUATION'!$B$43))^6)+('DIVIDEND VALUATION'!$J$3*((1+(QB1))^1)*((1+(QB2))^1)*((1+(QB3))^1)*((1+(QB4))^1)*((1+(QB5))^1)*((1+(QB6))^1)*((1+(QB7))^1))/((1+('DIVIDEND VALUATION'!$B$42+'DIVIDEND VALUATION'!$B$43))^7)+('DIVIDEND VALUATION'!$J$3*((1+(QB1))^1)*((1+(QB2))^1)*((1+(QB3))^1)*((1+(QB4))^1)*((1+(QB5))^1)*((1+(QB6))^1)*((1+(QB7))^1)*((1+(QB8))^1))/((1+('DIVIDEND VALUATION'!$B$42+'DIVIDEND VALUATION'!$B$43))^8)+('DIVIDEND VALUATION'!$J$3*((1+(QB1))^1)*((1+(QB2))^1)*((1+(QB3))^1)*((1+(QB4))^1)*((1+(QB5))^1)*((1+(QB6))^1)*((1+(QB7))^1)*((1+(QB8))^1)*((1+(QB9))^1))/((1+('DIVIDEND VALUATION'!$B$42+'DIVIDEND VALUATION'!$B$43))^9)+('DIVIDEND VALUATION'!$J$3*((1+(QB1))^1)*((1+(QB2))^1)*((1+(QB3))^1)*((1+(QB4))^1)*((1+(QB5))^1)*((1+(QB6))^1)*((1+(QB7))^1)*((1+(QB8))^1)*((1+(QB9))^1)*((1+(QB10))^1))/((1+('DIVIDEND VALUATION'!$B$42+'DIVIDEND VALUATION'!$B$43))^10)+('DIVIDEND VALUATION'!$J$3*((1+(QB1))^1)*((1+(QB2))^1)*((1+(QB3))^1)*((1+(QB4))^1)*((1+(QB5))^1)*((1+(QB6))^1)*((1+(QB7))^1)*((1+(QB8))^1)*((1+(QB9))^1)*((1+(QB10))^1)*((1+(QB11))^1))/((1+('DIVIDEND VALUATION'!$B$42+'DIVIDEND VALUATION'!$B$43))^11)+('DIVIDEND VALUATION'!$J$3*((1+(QB1))^1)*((1+(QB2))^1)*((1+(QB3))^1)*((1+(QB4))^1)*((1+(QB5))^1)*((1+(QB6))^1)*((1+(QB7))^1)*((1+(QB8))^1)*((1+(QB9))^1)*((1+(QB10))^1)*((1+(QB11))^1)*((1+(QB12))^1))/((1+('DIVIDEND VALUATION'!$B$42+'DIVIDEND VALUATION'!$B$43))^12)+('DIVIDEND VALUATION'!$J$3*((1+(QB1))^1)*((1+(QB2))^1)*((1+(QB3))^1)*((1+(QB4))^1)*((1+(QB5))^1)*((1+(QB6))^1)*((1+(QB7))^1)*((1+(QB8))^1)*((1+(QB9))^1)*((1+(QB10))^1)*((1+(QB11))^1)*((1+(QB12))^1)*((1+(QB13))^1))/((1+('DIVIDEND VALUATION'!$B$42+'DIVIDEND VALUATION'!$B$43))^13)+('DIVIDEND VALUATION'!$J$3*((1+(QB1))^1)*((1+(QB2))^1)*((1+(QB3))^1)*((1+(QB4))^1)*((1+(QB5))^1)*((1+(QB6))^1)*((1+(QB7))^1)*((1+(QB8))^1)*((1+(QB9))^1)*((1+(QB10))^1)*((1+(QB11))^1)*((1+(QB12))^1)*((1+(QB13))^1)*((1+(QB14))^1))/((1+('DIVIDEND VALUATION'!$B$42+'DIVIDEND VALUATION'!$B$43))^14)+('DIVIDEND VALUATION'!$J$3*((1+(QB1))^1)*((1+(QB2))^1)*((1+(QB3))^1)*((1+(QB4))^1)*((1+(QB5))^1)*((1+(QB6))^1)*((1+(QB7))^1)*((1+(QB8))^1)*((1+(QB9))^1)*((1+(QB10))^1)*((1+(QB11))^1)*((1+(QB12))^1)*((1+(QB13))^1)*((1+(QB14))^1)*((1+(QB15))^1))/((1+('DIVIDEND VALUATION'!$B$42+'DIVIDEND VALUATION'!$B$43))^15)+(('DIVIDEND VALUATION'!$J$3*((1+(QB1))^1)*((1+(QB2))^1)*((1+(QB3))^1)*((1+(QB4))^1)*((1+(QB5))^1)*((1+(QB6))^1)*((1+(QB7))^1)*((1+(QB8))^1)*((1+(QB9))^1)*((1+(QB10))^1)*((1+(QB11))^1)*((1+(QB12))^1)*((1+(QB13))^1)*((1+(QB14))^1)*((1+(QB15))^1))/((1+('DIVIDEND VALUATION'!$B$42+'DIVIDEND VALUATION'!$B$43))^15)/('DIVIDEND VALUATION'!$B$42-'DIVIDEND VALUATION'!$B$43)))))</f>
        <v>48.78522930504694</v>
      </c>
      <c r="QC16" s="32">
        <f ca="1">SUM(((('DIVIDEND VALUATION'!$J$3*((1+(QC1))^1))/((1+('DIVIDEND VALUATION'!$B$42+'DIVIDEND VALUATION'!$B$43))^1)+('DIVIDEND VALUATION'!$J$3*((1+(QC1))^1)*((1+(QC2))^1))/((1+('DIVIDEND VALUATION'!$B$42+'DIVIDEND VALUATION'!$B$43))^2)+('DIVIDEND VALUATION'!$J$3*((1+(QC1))^1)*((1+(QC2))^1)*((1+(QC3))^1))/((1+('DIVIDEND VALUATION'!$B$42+'DIVIDEND VALUATION'!$B$43))^3)+('DIVIDEND VALUATION'!$J$3*((1+(QC1))^1)*((1+(QC2))^1)*((1+(QC3))^1)*((1+(QC4))^1))/((1+('DIVIDEND VALUATION'!$B$42+'DIVIDEND VALUATION'!$B$43))^4)+('DIVIDEND VALUATION'!$J$3*((1+(QC1))^1)*((1+(QC2))^1)*((1+(QC3))^1)*((1+(QC4))^1)*((1+(QC5))^1))/((1+('DIVIDEND VALUATION'!$B$42+'DIVIDEND VALUATION'!$B$43))^5)+('DIVIDEND VALUATION'!$J$3*((1+(QC1))^1)*((1+(QC2))^1)*((1+(QC3))^1)*((1+(QC4))^1)*((1+(QC5))^1)*((1+(QC6))^1))/((1+('DIVIDEND VALUATION'!$B$42+'DIVIDEND VALUATION'!$B$43))^6)+('DIVIDEND VALUATION'!$J$3*((1+(QC1))^1)*((1+(QC2))^1)*((1+(QC3))^1)*((1+(QC4))^1)*((1+(QC5))^1)*((1+(QC6))^1)*((1+(QC7))^1))/((1+('DIVIDEND VALUATION'!$B$42+'DIVIDEND VALUATION'!$B$43))^7)+('DIVIDEND VALUATION'!$J$3*((1+(QC1))^1)*((1+(QC2))^1)*((1+(QC3))^1)*((1+(QC4))^1)*((1+(QC5))^1)*((1+(QC6))^1)*((1+(QC7))^1)*((1+(QC8))^1))/((1+('DIVIDEND VALUATION'!$B$42+'DIVIDEND VALUATION'!$B$43))^8)+('DIVIDEND VALUATION'!$J$3*((1+(QC1))^1)*((1+(QC2))^1)*((1+(QC3))^1)*((1+(QC4))^1)*((1+(QC5))^1)*((1+(QC6))^1)*((1+(QC7))^1)*((1+(QC8))^1)*((1+(QC9))^1))/((1+('DIVIDEND VALUATION'!$B$42+'DIVIDEND VALUATION'!$B$43))^9)+('DIVIDEND VALUATION'!$J$3*((1+(QC1))^1)*((1+(QC2))^1)*((1+(QC3))^1)*((1+(QC4))^1)*((1+(QC5))^1)*((1+(QC6))^1)*((1+(QC7))^1)*((1+(QC8))^1)*((1+(QC9))^1)*((1+(QC10))^1))/((1+('DIVIDEND VALUATION'!$B$42+'DIVIDEND VALUATION'!$B$43))^10)+('DIVIDEND VALUATION'!$J$3*((1+(QC1))^1)*((1+(QC2))^1)*((1+(QC3))^1)*((1+(QC4))^1)*((1+(QC5))^1)*((1+(QC6))^1)*((1+(QC7))^1)*((1+(QC8))^1)*((1+(QC9))^1)*((1+(QC10))^1)*((1+(QC11))^1))/((1+('DIVIDEND VALUATION'!$B$42+'DIVIDEND VALUATION'!$B$43))^11)+('DIVIDEND VALUATION'!$J$3*((1+(QC1))^1)*((1+(QC2))^1)*((1+(QC3))^1)*((1+(QC4))^1)*((1+(QC5))^1)*((1+(QC6))^1)*((1+(QC7))^1)*((1+(QC8))^1)*((1+(QC9))^1)*((1+(QC10))^1)*((1+(QC11))^1)*((1+(QC12))^1))/((1+('DIVIDEND VALUATION'!$B$42+'DIVIDEND VALUATION'!$B$43))^12)+('DIVIDEND VALUATION'!$J$3*((1+(QC1))^1)*((1+(QC2))^1)*((1+(QC3))^1)*((1+(QC4))^1)*((1+(QC5))^1)*((1+(QC6))^1)*((1+(QC7))^1)*((1+(QC8))^1)*((1+(QC9))^1)*((1+(QC10))^1)*((1+(QC11))^1)*((1+(QC12))^1)*((1+(QC13))^1))/((1+('DIVIDEND VALUATION'!$B$42+'DIVIDEND VALUATION'!$B$43))^13)+('DIVIDEND VALUATION'!$J$3*((1+(QC1))^1)*((1+(QC2))^1)*((1+(QC3))^1)*((1+(QC4))^1)*((1+(QC5))^1)*((1+(QC6))^1)*((1+(QC7))^1)*((1+(QC8))^1)*((1+(QC9))^1)*((1+(QC10))^1)*((1+(QC11))^1)*((1+(QC12))^1)*((1+(QC13))^1)*((1+(QC14))^1))/((1+('DIVIDEND VALUATION'!$B$42+'DIVIDEND VALUATION'!$B$43))^14)+('DIVIDEND VALUATION'!$J$3*((1+(QC1))^1)*((1+(QC2))^1)*((1+(QC3))^1)*((1+(QC4))^1)*((1+(QC5))^1)*((1+(QC6))^1)*((1+(QC7))^1)*((1+(QC8))^1)*((1+(QC9))^1)*((1+(QC10))^1)*((1+(QC11))^1)*((1+(QC12))^1)*((1+(QC13))^1)*((1+(QC14))^1)*((1+(QC15))^1))/((1+('DIVIDEND VALUATION'!$B$42+'DIVIDEND VALUATION'!$B$43))^15)+(('DIVIDEND VALUATION'!$J$3*((1+(QC1))^1)*((1+(QC2))^1)*((1+(QC3))^1)*((1+(QC4))^1)*((1+(QC5))^1)*((1+(QC6))^1)*((1+(QC7))^1)*((1+(QC8))^1)*((1+(QC9))^1)*((1+(QC10))^1)*((1+(QC11))^1)*((1+(QC12))^1)*((1+(QC13))^1)*((1+(QC14))^1)*((1+(QC15))^1))/((1+('DIVIDEND VALUATION'!$B$42+'DIVIDEND VALUATION'!$B$43))^15)/('DIVIDEND VALUATION'!$B$42-'DIVIDEND VALUATION'!$B$43)))))</f>
        <v>52.360732116668871</v>
      </c>
      <c r="QD16" s="32">
        <f ca="1">SUM(((('DIVIDEND VALUATION'!$J$3*((1+(QD1))^1))/((1+('DIVIDEND VALUATION'!$B$42+'DIVIDEND VALUATION'!$B$43))^1)+('DIVIDEND VALUATION'!$J$3*((1+(QD1))^1)*((1+(QD2))^1))/((1+('DIVIDEND VALUATION'!$B$42+'DIVIDEND VALUATION'!$B$43))^2)+('DIVIDEND VALUATION'!$J$3*((1+(QD1))^1)*((1+(QD2))^1)*((1+(QD3))^1))/((1+('DIVIDEND VALUATION'!$B$42+'DIVIDEND VALUATION'!$B$43))^3)+('DIVIDEND VALUATION'!$J$3*((1+(QD1))^1)*((1+(QD2))^1)*((1+(QD3))^1)*((1+(QD4))^1))/((1+('DIVIDEND VALUATION'!$B$42+'DIVIDEND VALUATION'!$B$43))^4)+('DIVIDEND VALUATION'!$J$3*((1+(QD1))^1)*((1+(QD2))^1)*((1+(QD3))^1)*((1+(QD4))^1)*((1+(QD5))^1))/((1+('DIVIDEND VALUATION'!$B$42+'DIVIDEND VALUATION'!$B$43))^5)+('DIVIDEND VALUATION'!$J$3*((1+(QD1))^1)*((1+(QD2))^1)*((1+(QD3))^1)*((1+(QD4))^1)*((1+(QD5))^1)*((1+(QD6))^1))/((1+('DIVIDEND VALUATION'!$B$42+'DIVIDEND VALUATION'!$B$43))^6)+('DIVIDEND VALUATION'!$J$3*((1+(QD1))^1)*((1+(QD2))^1)*((1+(QD3))^1)*((1+(QD4))^1)*((1+(QD5))^1)*((1+(QD6))^1)*((1+(QD7))^1))/((1+('DIVIDEND VALUATION'!$B$42+'DIVIDEND VALUATION'!$B$43))^7)+('DIVIDEND VALUATION'!$J$3*((1+(QD1))^1)*((1+(QD2))^1)*((1+(QD3))^1)*((1+(QD4))^1)*((1+(QD5))^1)*((1+(QD6))^1)*((1+(QD7))^1)*((1+(QD8))^1))/((1+('DIVIDEND VALUATION'!$B$42+'DIVIDEND VALUATION'!$B$43))^8)+('DIVIDEND VALUATION'!$J$3*((1+(QD1))^1)*((1+(QD2))^1)*((1+(QD3))^1)*((1+(QD4))^1)*((1+(QD5))^1)*((1+(QD6))^1)*((1+(QD7))^1)*((1+(QD8))^1)*((1+(QD9))^1))/((1+('DIVIDEND VALUATION'!$B$42+'DIVIDEND VALUATION'!$B$43))^9)+('DIVIDEND VALUATION'!$J$3*((1+(QD1))^1)*((1+(QD2))^1)*((1+(QD3))^1)*((1+(QD4))^1)*((1+(QD5))^1)*((1+(QD6))^1)*((1+(QD7))^1)*((1+(QD8))^1)*((1+(QD9))^1)*((1+(QD10))^1))/((1+('DIVIDEND VALUATION'!$B$42+'DIVIDEND VALUATION'!$B$43))^10)+('DIVIDEND VALUATION'!$J$3*((1+(QD1))^1)*((1+(QD2))^1)*((1+(QD3))^1)*((1+(QD4))^1)*((1+(QD5))^1)*((1+(QD6))^1)*((1+(QD7))^1)*((1+(QD8))^1)*((1+(QD9))^1)*((1+(QD10))^1)*((1+(QD11))^1))/((1+('DIVIDEND VALUATION'!$B$42+'DIVIDEND VALUATION'!$B$43))^11)+('DIVIDEND VALUATION'!$J$3*((1+(QD1))^1)*((1+(QD2))^1)*((1+(QD3))^1)*((1+(QD4))^1)*((1+(QD5))^1)*((1+(QD6))^1)*((1+(QD7))^1)*((1+(QD8))^1)*((1+(QD9))^1)*((1+(QD10))^1)*((1+(QD11))^1)*((1+(QD12))^1))/((1+('DIVIDEND VALUATION'!$B$42+'DIVIDEND VALUATION'!$B$43))^12)+('DIVIDEND VALUATION'!$J$3*((1+(QD1))^1)*((1+(QD2))^1)*((1+(QD3))^1)*((1+(QD4))^1)*((1+(QD5))^1)*((1+(QD6))^1)*((1+(QD7))^1)*((1+(QD8))^1)*((1+(QD9))^1)*((1+(QD10))^1)*((1+(QD11))^1)*((1+(QD12))^1)*((1+(QD13))^1))/((1+('DIVIDEND VALUATION'!$B$42+'DIVIDEND VALUATION'!$B$43))^13)+('DIVIDEND VALUATION'!$J$3*((1+(QD1))^1)*((1+(QD2))^1)*((1+(QD3))^1)*((1+(QD4))^1)*((1+(QD5))^1)*((1+(QD6))^1)*((1+(QD7))^1)*((1+(QD8))^1)*((1+(QD9))^1)*((1+(QD10))^1)*((1+(QD11))^1)*((1+(QD12))^1)*((1+(QD13))^1)*((1+(QD14))^1))/((1+('DIVIDEND VALUATION'!$B$42+'DIVIDEND VALUATION'!$B$43))^14)+('DIVIDEND VALUATION'!$J$3*((1+(QD1))^1)*((1+(QD2))^1)*((1+(QD3))^1)*((1+(QD4))^1)*((1+(QD5))^1)*((1+(QD6))^1)*((1+(QD7))^1)*((1+(QD8))^1)*((1+(QD9))^1)*((1+(QD10))^1)*((1+(QD11))^1)*((1+(QD12))^1)*((1+(QD13))^1)*((1+(QD14))^1)*((1+(QD15))^1))/((1+('DIVIDEND VALUATION'!$B$42+'DIVIDEND VALUATION'!$B$43))^15)+(('DIVIDEND VALUATION'!$J$3*((1+(QD1))^1)*((1+(QD2))^1)*((1+(QD3))^1)*((1+(QD4))^1)*((1+(QD5))^1)*((1+(QD6))^1)*((1+(QD7))^1)*((1+(QD8))^1)*((1+(QD9))^1)*((1+(QD10))^1)*((1+(QD11))^1)*((1+(QD12))^1)*((1+(QD13))^1)*((1+(QD14))^1)*((1+(QD15))^1))/((1+('DIVIDEND VALUATION'!$B$42+'DIVIDEND VALUATION'!$B$43))^15)/('DIVIDEND VALUATION'!$B$42-'DIVIDEND VALUATION'!$B$43)))))</f>
        <v>38.536630520154787</v>
      </c>
      <c r="QE16" s="32">
        <f ca="1">SUM(((('DIVIDEND VALUATION'!$J$3*((1+(QE1))^1))/((1+('DIVIDEND VALUATION'!$B$42+'DIVIDEND VALUATION'!$B$43))^1)+('DIVIDEND VALUATION'!$J$3*((1+(QE1))^1)*((1+(QE2))^1))/((1+('DIVIDEND VALUATION'!$B$42+'DIVIDEND VALUATION'!$B$43))^2)+('DIVIDEND VALUATION'!$J$3*((1+(QE1))^1)*((1+(QE2))^1)*((1+(QE3))^1))/((1+('DIVIDEND VALUATION'!$B$42+'DIVIDEND VALUATION'!$B$43))^3)+('DIVIDEND VALUATION'!$J$3*((1+(QE1))^1)*((1+(QE2))^1)*((1+(QE3))^1)*((1+(QE4))^1))/((1+('DIVIDEND VALUATION'!$B$42+'DIVIDEND VALUATION'!$B$43))^4)+('DIVIDEND VALUATION'!$J$3*((1+(QE1))^1)*((1+(QE2))^1)*((1+(QE3))^1)*((1+(QE4))^1)*((1+(QE5))^1))/((1+('DIVIDEND VALUATION'!$B$42+'DIVIDEND VALUATION'!$B$43))^5)+('DIVIDEND VALUATION'!$J$3*((1+(QE1))^1)*((1+(QE2))^1)*((1+(QE3))^1)*((1+(QE4))^1)*((1+(QE5))^1)*((1+(QE6))^1))/((1+('DIVIDEND VALUATION'!$B$42+'DIVIDEND VALUATION'!$B$43))^6)+('DIVIDEND VALUATION'!$J$3*((1+(QE1))^1)*((1+(QE2))^1)*((1+(QE3))^1)*((1+(QE4))^1)*((1+(QE5))^1)*((1+(QE6))^1)*((1+(QE7))^1))/((1+('DIVIDEND VALUATION'!$B$42+'DIVIDEND VALUATION'!$B$43))^7)+('DIVIDEND VALUATION'!$J$3*((1+(QE1))^1)*((1+(QE2))^1)*((1+(QE3))^1)*((1+(QE4))^1)*((1+(QE5))^1)*((1+(QE6))^1)*((1+(QE7))^1)*((1+(QE8))^1))/((1+('DIVIDEND VALUATION'!$B$42+'DIVIDEND VALUATION'!$B$43))^8)+('DIVIDEND VALUATION'!$J$3*((1+(QE1))^1)*((1+(QE2))^1)*((1+(QE3))^1)*((1+(QE4))^1)*((1+(QE5))^1)*((1+(QE6))^1)*((1+(QE7))^1)*((1+(QE8))^1)*((1+(QE9))^1))/((1+('DIVIDEND VALUATION'!$B$42+'DIVIDEND VALUATION'!$B$43))^9)+('DIVIDEND VALUATION'!$J$3*((1+(QE1))^1)*((1+(QE2))^1)*((1+(QE3))^1)*((1+(QE4))^1)*((1+(QE5))^1)*((1+(QE6))^1)*((1+(QE7))^1)*((1+(QE8))^1)*((1+(QE9))^1)*((1+(QE10))^1))/((1+('DIVIDEND VALUATION'!$B$42+'DIVIDEND VALUATION'!$B$43))^10)+('DIVIDEND VALUATION'!$J$3*((1+(QE1))^1)*((1+(QE2))^1)*((1+(QE3))^1)*((1+(QE4))^1)*((1+(QE5))^1)*((1+(QE6))^1)*((1+(QE7))^1)*((1+(QE8))^1)*((1+(QE9))^1)*((1+(QE10))^1)*((1+(QE11))^1))/((1+('DIVIDEND VALUATION'!$B$42+'DIVIDEND VALUATION'!$B$43))^11)+('DIVIDEND VALUATION'!$J$3*((1+(QE1))^1)*((1+(QE2))^1)*((1+(QE3))^1)*((1+(QE4))^1)*((1+(QE5))^1)*((1+(QE6))^1)*((1+(QE7))^1)*((1+(QE8))^1)*((1+(QE9))^1)*((1+(QE10))^1)*((1+(QE11))^1)*((1+(QE12))^1))/((1+('DIVIDEND VALUATION'!$B$42+'DIVIDEND VALUATION'!$B$43))^12)+('DIVIDEND VALUATION'!$J$3*((1+(QE1))^1)*((1+(QE2))^1)*((1+(QE3))^1)*((1+(QE4))^1)*((1+(QE5))^1)*((1+(QE6))^1)*((1+(QE7))^1)*((1+(QE8))^1)*((1+(QE9))^1)*((1+(QE10))^1)*((1+(QE11))^1)*((1+(QE12))^1)*((1+(QE13))^1))/((1+('DIVIDEND VALUATION'!$B$42+'DIVIDEND VALUATION'!$B$43))^13)+('DIVIDEND VALUATION'!$J$3*((1+(QE1))^1)*((1+(QE2))^1)*((1+(QE3))^1)*((1+(QE4))^1)*((1+(QE5))^1)*((1+(QE6))^1)*((1+(QE7))^1)*((1+(QE8))^1)*((1+(QE9))^1)*((1+(QE10))^1)*((1+(QE11))^1)*((1+(QE12))^1)*((1+(QE13))^1)*((1+(QE14))^1))/((1+('DIVIDEND VALUATION'!$B$42+'DIVIDEND VALUATION'!$B$43))^14)+('DIVIDEND VALUATION'!$J$3*((1+(QE1))^1)*((1+(QE2))^1)*((1+(QE3))^1)*((1+(QE4))^1)*((1+(QE5))^1)*((1+(QE6))^1)*((1+(QE7))^1)*((1+(QE8))^1)*((1+(QE9))^1)*((1+(QE10))^1)*((1+(QE11))^1)*((1+(QE12))^1)*((1+(QE13))^1)*((1+(QE14))^1)*((1+(QE15))^1))/((1+('DIVIDEND VALUATION'!$B$42+'DIVIDEND VALUATION'!$B$43))^15)+(('DIVIDEND VALUATION'!$J$3*((1+(QE1))^1)*((1+(QE2))^1)*((1+(QE3))^1)*((1+(QE4))^1)*((1+(QE5))^1)*((1+(QE6))^1)*((1+(QE7))^1)*((1+(QE8))^1)*((1+(QE9))^1)*((1+(QE10))^1)*((1+(QE11))^1)*((1+(QE12))^1)*((1+(QE13))^1)*((1+(QE14))^1)*((1+(QE15))^1))/((1+('DIVIDEND VALUATION'!$B$42+'DIVIDEND VALUATION'!$B$43))^15)/('DIVIDEND VALUATION'!$B$42-'DIVIDEND VALUATION'!$B$43)))))</f>
        <v>57.163576027915184</v>
      </c>
      <c r="QF16" s="32">
        <f ca="1">SUM(((('DIVIDEND VALUATION'!$J$3*((1+(QF1))^1))/((1+('DIVIDEND VALUATION'!$B$42+'DIVIDEND VALUATION'!$B$43))^1)+('DIVIDEND VALUATION'!$J$3*((1+(QF1))^1)*((1+(QF2))^1))/((1+('DIVIDEND VALUATION'!$B$42+'DIVIDEND VALUATION'!$B$43))^2)+('DIVIDEND VALUATION'!$J$3*((1+(QF1))^1)*((1+(QF2))^1)*((1+(QF3))^1))/((1+('DIVIDEND VALUATION'!$B$42+'DIVIDEND VALUATION'!$B$43))^3)+('DIVIDEND VALUATION'!$J$3*((1+(QF1))^1)*((1+(QF2))^1)*((1+(QF3))^1)*((1+(QF4))^1))/((1+('DIVIDEND VALUATION'!$B$42+'DIVIDEND VALUATION'!$B$43))^4)+('DIVIDEND VALUATION'!$J$3*((1+(QF1))^1)*((1+(QF2))^1)*((1+(QF3))^1)*((1+(QF4))^1)*((1+(QF5))^1))/((1+('DIVIDEND VALUATION'!$B$42+'DIVIDEND VALUATION'!$B$43))^5)+('DIVIDEND VALUATION'!$J$3*((1+(QF1))^1)*((1+(QF2))^1)*((1+(QF3))^1)*((1+(QF4))^1)*((1+(QF5))^1)*((1+(QF6))^1))/((1+('DIVIDEND VALUATION'!$B$42+'DIVIDEND VALUATION'!$B$43))^6)+('DIVIDEND VALUATION'!$J$3*((1+(QF1))^1)*((1+(QF2))^1)*((1+(QF3))^1)*((1+(QF4))^1)*((1+(QF5))^1)*((1+(QF6))^1)*((1+(QF7))^1))/((1+('DIVIDEND VALUATION'!$B$42+'DIVIDEND VALUATION'!$B$43))^7)+('DIVIDEND VALUATION'!$J$3*((1+(QF1))^1)*((1+(QF2))^1)*((1+(QF3))^1)*((1+(QF4))^1)*((1+(QF5))^1)*((1+(QF6))^1)*((1+(QF7))^1)*((1+(QF8))^1))/((1+('DIVIDEND VALUATION'!$B$42+'DIVIDEND VALUATION'!$B$43))^8)+('DIVIDEND VALUATION'!$J$3*((1+(QF1))^1)*((1+(QF2))^1)*((1+(QF3))^1)*((1+(QF4))^1)*((1+(QF5))^1)*((1+(QF6))^1)*((1+(QF7))^1)*((1+(QF8))^1)*((1+(QF9))^1))/((1+('DIVIDEND VALUATION'!$B$42+'DIVIDEND VALUATION'!$B$43))^9)+('DIVIDEND VALUATION'!$J$3*((1+(QF1))^1)*((1+(QF2))^1)*((1+(QF3))^1)*((1+(QF4))^1)*((1+(QF5))^1)*((1+(QF6))^1)*((1+(QF7))^1)*((1+(QF8))^1)*((1+(QF9))^1)*((1+(QF10))^1))/((1+('DIVIDEND VALUATION'!$B$42+'DIVIDEND VALUATION'!$B$43))^10)+('DIVIDEND VALUATION'!$J$3*((1+(QF1))^1)*((1+(QF2))^1)*((1+(QF3))^1)*((1+(QF4))^1)*((1+(QF5))^1)*((1+(QF6))^1)*((1+(QF7))^1)*((1+(QF8))^1)*((1+(QF9))^1)*((1+(QF10))^1)*((1+(QF11))^1))/((1+('DIVIDEND VALUATION'!$B$42+'DIVIDEND VALUATION'!$B$43))^11)+('DIVIDEND VALUATION'!$J$3*((1+(QF1))^1)*((1+(QF2))^1)*((1+(QF3))^1)*((1+(QF4))^1)*((1+(QF5))^1)*((1+(QF6))^1)*((1+(QF7))^1)*((1+(QF8))^1)*((1+(QF9))^1)*((1+(QF10))^1)*((1+(QF11))^1)*((1+(QF12))^1))/((1+('DIVIDEND VALUATION'!$B$42+'DIVIDEND VALUATION'!$B$43))^12)+('DIVIDEND VALUATION'!$J$3*((1+(QF1))^1)*((1+(QF2))^1)*((1+(QF3))^1)*((1+(QF4))^1)*((1+(QF5))^1)*((1+(QF6))^1)*((1+(QF7))^1)*((1+(QF8))^1)*((1+(QF9))^1)*((1+(QF10))^1)*((1+(QF11))^1)*((1+(QF12))^1)*((1+(QF13))^1))/((1+('DIVIDEND VALUATION'!$B$42+'DIVIDEND VALUATION'!$B$43))^13)+('DIVIDEND VALUATION'!$J$3*((1+(QF1))^1)*((1+(QF2))^1)*((1+(QF3))^1)*((1+(QF4))^1)*((1+(QF5))^1)*((1+(QF6))^1)*((1+(QF7))^1)*((1+(QF8))^1)*((1+(QF9))^1)*((1+(QF10))^1)*((1+(QF11))^1)*((1+(QF12))^1)*((1+(QF13))^1)*((1+(QF14))^1))/((1+('DIVIDEND VALUATION'!$B$42+'DIVIDEND VALUATION'!$B$43))^14)+('DIVIDEND VALUATION'!$J$3*((1+(QF1))^1)*((1+(QF2))^1)*((1+(QF3))^1)*((1+(QF4))^1)*((1+(QF5))^1)*((1+(QF6))^1)*((1+(QF7))^1)*((1+(QF8))^1)*((1+(QF9))^1)*((1+(QF10))^1)*((1+(QF11))^1)*((1+(QF12))^1)*((1+(QF13))^1)*((1+(QF14))^1)*((1+(QF15))^1))/((1+('DIVIDEND VALUATION'!$B$42+'DIVIDEND VALUATION'!$B$43))^15)+(('DIVIDEND VALUATION'!$J$3*((1+(QF1))^1)*((1+(QF2))^1)*((1+(QF3))^1)*((1+(QF4))^1)*((1+(QF5))^1)*((1+(QF6))^1)*((1+(QF7))^1)*((1+(QF8))^1)*((1+(QF9))^1)*((1+(QF10))^1)*((1+(QF11))^1)*((1+(QF12))^1)*((1+(QF13))^1)*((1+(QF14))^1)*((1+(QF15))^1))/((1+('DIVIDEND VALUATION'!$B$42+'DIVIDEND VALUATION'!$B$43))^15)/('DIVIDEND VALUATION'!$B$42-'DIVIDEND VALUATION'!$B$43)))))</f>
        <v>40.739831644518752</v>
      </c>
      <c r="QG16" s="32">
        <f ca="1">SUM(((('DIVIDEND VALUATION'!$J$3*((1+(QG1))^1))/((1+('DIVIDEND VALUATION'!$B$42+'DIVIDEND VALUATION'!$B$43))^1)+('DIVIDEND VALUATION'!$J$3*((1+(QG1))^1)*((1+(QG2))^1))/((1+('DIVIDEND VALUATION'!$B$42+'DIVIDEND VALUATION'!$B$43))^2)+('DIVIDEND VALUATION'!$J$3*((1+(QG1))^1)*((1+(QG2))^1)*((1+(QG3))^1))/((1+('DIVIDEND VALUATION'!$B$42+'DIVIDEND VALUATION'!$B$43))^3)+('DIVIDEND VALUATION'!$J$3*((1+(QG1))^1)*((1+(QG2))^1)*((1+(QG3))^1)*((1+(QG4))^1))/((1+('DIVIDEND VALUATION'!$B$42+'DIVIDEND VALUATION'!$B$43))^4)+('DIVIDEND VALUATION'!$J$3*((1+(QG1))^1)*((1+(QG2))^1)*((1+(QG3))^1)*((1+(QG4))^1)*((1+(QG5))^1))/((1+('DIVIDEND VALUATION'!$B$42+'DIVIDEND VALUATION'!$B$43))^5)+('DIVIDEND VALUATION'!$J$3*((1+(QG1))^1)*((1+(QG2))^1)*((1+(QG3))^1)*((1+(QG4))^1)*((1+(QG5))^1)*((1+(QG6))^1))/((1+('DIVIDEND VALUATION'!$B$42+'DIVIDEND VALUATION'!$B$43))^6)+('DIVIDEND VALUATION'!$J$3*((1+(QG1))^1)*((1+(QG2))^1)*((1+(QG3))^1)*((1+(QG4))^1)*((1+(QG5))^1)*((1+(QG6))^1)*((1+(QG7))^1))/((1+('DIVIDEND VALUATION'!$B$42+'DIVIDEND VALUATION'!$B$43))^7)+('DIVIDEND VALUATION'!$J$3*((1+(QG1))^1)*((1+(QG2))^1)*((1+(QG3))^1)*((1+(QG4))^1)*((1+(QG5))^1)*((1+(QG6))^1)*((1+(QG7))^1)*((1+(QG8))^1))/((1+('DIVIDEND VALUATION'!$B$42+'DIVIDEND VALUATION'!$B$43))^8)+('DIVIDEND VALUATION'!$J$3*((1+(QG1))^1)*((1+(QG2))^1)*((1+(QG3))^1)*((1+(QG4))^1)*((1+(QG5))^1)*((1+(QG6))^1)*((1+(QG7))^1)*((1+(QG8))^1)*((1+(QG9))^1))/((1+('DIVIDEND VALUATION'!$B$42+'DIVIDEND VALUATION'!$B$43))^9)+('DIVIDEND VALUATION'!$J$3*((1+(QG1))^1)*((1+(QG2))^1)*((1+(QG3))^1)*((1+(QG4))^1)*((1+(QG5))^1)*((1+(QG6))^1)*((1+(QG7))^1)*((1+(QG8))^1)*((1+(QG9))^1)*((1+(QG10))^1))/((1+('DIVIDEND VALUATION'!$B$42+'DIVIDEND VALUATION'!$B$43))^10)+('DIVIDEND VALUATION'!$J$3*((1+(QG1))^1)*((1+(QG2))^1)*((1+(QG3))^1)*((1+(QG4))^1)*((1+(QG5))^1)*((1+(QG6))^1)*((1+(QG7))^1)*((1+(QG8))^1)*((1+(QG9))^1)*((1+(QG10))^1)*((1+(QG11))^1))/((1+('DIVIDEND VALUATION'!$B$42+'DIVIDEND VALUATION'!$B$43))^11)+('DIVIDEND VALUATION'!$J$3*((1+(QG1))^1)*((1+(QG2))^1)*((1+(QG3))^1)*((1+(QG4))^1)*((1+(QG5))^1)*((1+(QG6))^1)*((1+(QG7))^1)*((1+(QG8))^1)*((1+(QG9))^1)*((1+(QG10))^1)*((1+(QG11))^1)*((1+(QG12))^1))/((1+('DIVIDEND VALUATION'!$B$42+'DIVIDEND VALUATION'!$B$43))^12)+('DIVIDEND VALUATION'!$J$3*((1+(QG1))^1)*((1+(QG2))^1)*((1+(QG3))^1)*((1+(QG4))^1)*((1+(QG5))^1)*((1+(QG6))^1)*((1+(QG7))^1)*((1+(QG8))^1)*((1+(QG9))^1)*((1+(QG10))^1)*((1+(QG11))^1)*((1+(QG12))^1)*((1+(QG13))^1))/((1+('DIVIDEND VALUATION'!$B$42+'DIVIDEND VALUATION'!$B$43))^13)+('DIVIDEND VALUATION'!$J$3*((1+(QG1))^1)*((1+(QG2))^1)*((1+(QG3))^1)*((1+(QG4))^1)*((1+(QG5))^1)*((1+(QG6))^1)*((1+(QG7))^1)*((1+(QG8))^1)*((1+(QG9))^1)*((1+(QG10))^1)*((1+(QG11))^1)*((1+(QG12))^1)*((1+(QG13))^1)*((1+(QG14))^1))/((1+('DIVIDEND VALUATION'!$B$42+'DIVIDEND VALUATION'!$B$43))^14)+('DIVIDEND VALUATION'!$J$3*((1+(QG1))^1)*((1+(QG2))^1)*((1+(QG3))^1)*((1+(QG4))^1)*((1+(QG5))^1)*((1+(QG6))^1)*((1+(QG7))^1)*((1+(QG8))^1)*((1+(QG9))^1)*((1+(QG10))^1)*((1+(QG11))^1)*((1+(QG12))^1)*((1+(QG13))^1)*((1+(QG14))^1)*((1+(QG15))^1))/((1+('DIVIDEND VALUATION'!$B$42+'DIVIDEND VALUATION'!$B$43))^15)+(('DIVIDEND VALUATION'!$J$3*((1+(QG1))^1)*((1+(QG2))^1)*((1+(QG3))^1)*((1+(QG4))^1)*((1+(QG5))^1)*((1+(QG6))^1)*((1+(QG7))^1)*((1+(QG8))^1)*((1+(QG9))^1)*((1+(QG10))^1)*((1+(QG11))^1)*((1+(QG12))^1)*((1+(QG13))^1)*((1+(QG14))^1)*((1+(QG15))^1))/((1+('DIVIDEND VALUATION'!$B$42+'DIVIDEND VALUATION'!$B$43))^15)/('DIVIDEND VALUATION'!$B$42-'DIVIDEND VALUATION'!$B$43)))))</f>
        <v>35.828194270549758</v>
      </c>
      <c r="QH16" s="32">
        <f ca="1">SUM(((('DIVIDEND VALUATION'!$J$3*((1+(QH1))^1))/((1+('DIVIDEND VALUATION'!$B$42+'DIVIDEND VALUATION'!$B$43))^1)+('DIVIDEND VALUATION'!$J$3*((1+(QH1))^1)*((1+(QH2))^1))/((1+('DIVIDEND VALUATION'!$B$42+'DIVIDEND VALUATION'!$B$43))^2)+('DIVIDEND VALUATION'!$J$3*((1+(QH1))^1)*((1+(QH2))^1)*((1+(QH3))^1))/((1+('DIVIDEND VALUATION'!$B$42+'DIVIDEND VALUATION'!$B$43))^3)+('DIVIDEND VALUATION'!$J$3*((1+(QH1))^1)*((1+(QH2))^1)*((1+(QH3))^1)*((1+(QH4))^1))/((1+('DIVIDEND VALUATION'!$B$42+'DIVIDEND VALUATION'!$B$43))^4)+('DIVIDEND VALUATION'!$J$3*((1+(QH1))^1)*((1+(QH2))^1)*((1+(QH3))^1)*((1+(QH4))^1)*((1+(QH5))^1))/((1+('DIVIDEND VALUATION'!$B$42+'DIVIDEND VALUATION'!$B$43))^5)+('DIVIDEND VALUATION'!$J$3*((1+(QH1))^1)*((1+(QH2))^1)*((1+(QH3))^1)*((1+(QH4))^1)*((1+(QH5))^1)*((1+(QH6))^1))/((1+('DIVIDEND VALUATION'!$B$42+'DIVIDEND VALUATION'!$B$43))^6)+('DIVIDEND VALUATION'!$J$3*((1+(QH1))^1)*((1+(QH2))^1)*((1+(QH3))^1)*((1+(QH4))^1)*((1+(QH5))^1)*((1+(QH6))^1)*((1+(QH7))^1))/((1+('DIVIDEND VALUATION'!$B$42+'DIVIDEND VALUATION'!$B$43))^7)+('DIVIDEND VALUATION'!$J$3*((1+(QH1))^1)*((1+(QH2))^1)*((1+(QH3))^1)*((1+(QH4))^1)*((1+(QH5))^1)*((1+(QH6))^1)*((1+(QH7))^1)*((1+(QH8))^1))/((1+('DIVIDEND VALUATION'!$B$42+'DIVIDEND VALUATION'!$B$43))^8)+('DIVIDEND VALUATION'!$J$3*((1+(QH1))^1)*((1+(QH2))^1)*((1+(QH3))^1)*((1+(QH4))^1)*((1+(QH5))^1)*((1+(QH6))^1)*((1+(QH7))^1)*((1+(QH8))^1)*((1+(QH9))^1))/((1+('DIVIDEND VALUATION'!$B$42+'DIVIDEND VALUATION'!$B$43))^9)+('DIVIDEND VALUATION'!$J$3*((1+(QH1))^1)*((1+(QH2))^1)*((1+(QH3))^1)*((1+(QH4))^1)*((1+(QH5))^1)*((1+(QH6))^1)*((1+(QH7))^1)*((1+(QH8))^1)*((1+(QH9))^1)*((1+(QH10))^1))/((1+('DIVIDEND VALUATION'!$B$42+'DIVIDEND VALUATION'!$B$43))^10)+('DIVIDEND VALUATION'!$J$3*((1+(QH1))^1)*((1+(QH2))^1)*((1+(QH3))^1)*((1+(QH4))^1)*((1+(QH5))^1)*((1+(QH6))^1)*((1+(QH7))^1)*((1+(QH8))^1)*((1+(QH9))^1)*((1+(QH10))^1)*((1+(QH11))^1))/((1+('DIVIDEND VALUATION'!$B$42+'DIVIDEND VALUATION'!$B$43))^11)+('DIVIDEND VALUATION'!$J$3*((1+(QH1))^1)*((1+(QH2))^1)*((1+(QH3))^1)*((1+(QH4))^1)*((1+(QH5))^1)*((1+(QH6))^1)*((1+(QH7))^1)*((1+(QH8))^1)*((1+(QH9))^1)*((1+(QH10))^1)*((1+(QH11))^1)*((1+(QH12))^1))/((1+('DIVIDEND VALUATION'!$B$42+'DIVIDEND VALUATION'!$B$43))^12)+('DIVIDEND VALUATION'!$J$3*((1+(QH1))^1)*((1+(QH2))^1)*((1+(QH3))^1)*((1+(QH4))^1)*((1+(QH5))^1)*((1+(QH6))^1)*((1+(QH7))^1)*((1+(QH8))^1)*((1+(QH9))^1)*((1+(QH10))^1)*((1+(QH11))^1)*((1+(QH12))^1)*((1+(QH13))^1))/((1+('DIVIDEND VALUATION'!$B$42+'DIVIDEND VALUATION'!$B$43))^13)+('DIVIDEND VALUATION'!$J$3*((1+(QH1))^1)*((1+(QH2))^1)*((1+(QH3))^1)*((1+(QH4))^1)*((1+(QH5))^1)*((1+(QH6))^1)*((1+(QH7))^1)*((1+(QH8))^1)*((1+(QH9))^1)*((1+(QH10))^1)*((1+(QH11))^1)*((1+(QH12))^1)*((1+(QH13))^1)*((1+(QH14))^1))/((1+('DIVIDEND VALUATION'!$B$42+'DIVIDEND VALUATION'!$B$43))^14)+('DIVIDEND VALUATION'!$J$3*((1+(QH1))^1)*((1+(QH2))^1)*((1+(QH3))^1)*((1+(QH4))^1)*((1+(QH5))^1)*((1+(QH6))^1)*((1+(QH7))^1)*((1+(QH8))^1)*((1+(QH9))^1)*((1+(QH10))^1)*((1+(QH11))^1)*((1+(QH12))^1)*((1+(QH13))^1)*((1+(QH14))^1)*((1+(QH15))^1))/((1+('DIVIDEND VALUATION'!$B$42+'DIVIDEND VALUATION'!$B$43))^15)+(('DIVIDEND VALUATION'!$J$3*((1+(QH1))^1)*((1+(QH2))^1)*((1+(QH3))^1)*((1+(QH4))^1)*((1+(QH5))^1)*((1+(QH6))^1)*((1+(QH7))^1)*((1+(QH8))^1)*((1+(QH9))^1)*((1+(QH10))^1)*((1+(QH11))^1)*((1+(QH12))^1)*((1+(QH13))^1)*((1+(QH14))^1)*((1+(QH15))^1))/((1+('DIVIDEND VALUATION'!$B$42+'DIVIDEND VALUATION'!$B$43))^15)/('DIVIDEND VALUATION'!$B$42-'DIVIDEND VALUATION'!$B$43)))))</f>
        <v>31.991000569335359</v>
      </c>
      <c r="QI16" s="32">
        <f ca="1">SUM(((('DIVIDEND VALUATION'!$J$3*((1+(QI1))^1))/((1+('DIVIDEND VALUATION'!$B$42+'DIVIDEND VALUATION'!$B$43))^1)+('DIVIDEND VALUATION'!$J$3*((1+(QI1))^1)*((1+(QI2))^1))/((1+('DIVIDEND VALUATION'!$B$42+'DIVIDEND VALUATION'!$B$43))^2)+('DIVIDEND VALUATION'!$J$3*((1+(QI1))^1)*((1+(QI2))^1)*((1+(QI3))^1))/((1+('DIVIDEND VALUATION'!$B$42+'DIVIDEND VALUATION'!$B$43))^3)+('DIVIDEND VALUATION'!$J$3*((1+(QI1))^1)*((1+(QI2))^1)*((1+(QI3))^1)*((1+(QI4))^1))/((1+('DIVIDEND VALUATION'!$B$42+'DIVIDEND VALUATION'!$B$43))^4)+('DIVIDEND VALUATION'!$J$3*((1+(QI1))^1)*((1+(QI2))^1)*((1+(QI3))^1)*((1+(QI4))^1)*((1+(QI5))^1))/((1+('DIVIDEND VALUATION'!$B$42+'DIVIDEND VALUATION'!$B$43))^5)+('DIVIDEND VALUATION'!$J$3*((1+(QI1))^1)*((1+(QI2))^1)*((1+(QI3))^1)*((1+(QI4))^1)*((1+(QI5))^1)*((1+(QI6))^1))/((1+('DIVIDEND VALUATION'!$B$42+'DIVIDEND VALUATION'!$B$43))^6)+('DIVIDEND VALUATION'!$J$3*((1+(QI1))^1)*((1+(QI2))^1)*((1+(QI3))^1)*((1+(QI4))^1)*((1+(QI5))^1)*((1+(QI6))^1)*((1+(QI7))^1))/((1+('DIVIDEND VALUATION'!$B$42+'DIVIDEND VALUATION'!$B$43))^7)+('DIVIDEND VALUATION'!$J$3*((1+(QI1))^1)*((1+(QI2))^1)*((1+(QI3))^1)*((1+(QI4))^1)*((1+(QI5))^1)*((1+(QI6))^1)*((1+(QI7))^1)*((1+(QI8))^1))/((1+('DIVIDEND VALUATION'!$B$42+'DIVIDEND VALUATION'!$B$43))^8)+('DIVIDEND VALUATION'!$J$3*((1+(QI1))^1)*((1+(QI2))^1)*((1+(QI3))^1)*((1+(QI4))^1)*((1+(QI5))^1)*((1+(QI6))^1)*((1+(QI7))^1)*((1+(QI8))^1)*((1+(QI9))^1))/((1+('DIVIDEND VALUATION'!$B$42+'DIVIDEND VALUATION'!$B$43))^9)+('DIVIDEND VALUATION'!$J$3*((1+(QI1))^1)*((1+(QI2))^1)*((1+(QI3))^1)*((1+(QI4))^1)*((1+(QI5))^1)*((1+(QI6))^1)*((1+(QI7))^1)*((1+(QI8))^1)*((1+(QI9))^1)*((1+(QI10))^1))/((1+('DIVIDEND VALUATION'!$B$42+'DIVIDEND VALUATION'!$B$43))^10)+('DIVIDEND VALUATION'!$J$3*((1+(QI1))^1)*((1+(QI2))^1)*((1+(QI3))^1)*((1+(QI4))^1)*((1+(QI5))^1)*((1+(QI6))^1)*((1+(QI7))^1)*((1+(QI8))^1)*((1+(QI9))^1)*((1+(QI10))^1)*((1+(QI11))^1))/((1+('DIVIDEND VALUATION'!$B$42+'DIVIDEND VALUATION'!$B$43))^11)+('DIVIDEND VALUATION'!$J$3*((1+(QI1))^1)*((1+(QI2))^1)*((1+(QI3))^1)*((1+(QI4))^1)*((1+(QI5))^1)*((1+(QI6))^1)*((1+(QI7))^1)*((1+(QI8))^1)*((1+(QI9))^1)*((1+(QI10))^1)*((1+(QI11))^1)*((1+(QI12))^1))/((1+('DIVIDEND VALUATION'!$B$42+'DIVIDEND VALUATION'!$B$43))^12)+('DIVIDEND VALUATION'!$J$3*((1+(QI1))^1)*((1+(QI2))^1)*((1+(QI3))^1)*((1+(QI4))^1)*((1+(QI5))^1)*((1+(QI6))^1)*((1+(QI7))^1)*((1+(QI8))^1)*((1+(QI9))^1)*((1+(QI10))^1)*((1+(QI11))^1)*((1+(QI12))^1)*((1+(QI13))^1))/((1+('DIVIDEND VALUATION'!$B$42+'DIVIDEND VALUATION'!$B$43))^13)+('DIVIDEND VALUATION'!$J$3*((1+(QI1))^1)*((1+(QI2))^1)*((1+(QI3))^1)*((1+(QI4))^1)*((1+(QI5))^1)*((1+(QI6))^1)*((1+(QI7))^1)*((1+(QI8))^1)*((1+(QI9))^1)*((1+(QI10))^1)*((1+(QI11))^1)*((1+(QI12))^1)*((1+(QI13))^1)*((1+(QI14))^1))/((1+('DIVIDEND VALUATION'!$B$42+'DIVIDEND VALUATION'!$B$43))^14)+('DIVIDEND VALUATION'!$J$3*((1+(QI1))^1)*((1+(QI2))^1)*((1+(QI3))^1)*((1+(QI4))^1)*((1+(QI5))^1)*((1+(QI6))^1)*((1+(QI7))^1)*((1+(QI8))^1)*((1+(QI9))^1)*((1+(QI10))^1)*((1+(QI11))^1)*((1+(QI12))^1)*((1+(QI13))^1)*((1+(QI14))^1)*((1+(QI15))^1))/((1+('DIVIDEND VALUATION'!$B$42+'DIVIDEND VALUATION'!$B$43))^15)+(('DIVIDEND VALUATION'!$J$3*((1+(QI1))^1)*((1+(QI2))^1)*((1+(QI3))^1)*((1+(QI4))^1)*((1+(QI5))^1)*((1+(QI6))^1)*((1+(QI7))^1)*((1+(QI8))^1)*((1+(QI9))^1)*((1+(QI10))^1)*((1+(QI11))^1)*((1+(QI12))^1)*((1+(QI13))^1)*((1+(QI14))^1)*((1+(QI15))^1))/((1+('DIVIDEND VALUATION'!$B$42+'DIVIDEND VALUATION'!$B$43))^15)/('DIVIDEND VALUATION'!$B$42-'DIVIDEND VALUATION'!$B$43)))))</f>
        <v>32.371438345387055</v>
      </c>
      <c r="QJ16" s="32">
        <f ca="1">SUM(((('DIVIDEND VALUATION'!$J$3*((1+(QJ1))^1))/((1+('DIVIDEND VALUATION'!$B$42+'DIVIDEND VALUATION'!$B$43))^1)+('DIVIDEND VALUATION'!$J$3*((1+(QJ1))^1)*((1+(QJ2))^1))/((1+('DIVIDEND VALUATION'!$B$42+'DIVIDEND VALUATION'!$B$43))^2)+('DIVIDEND VALUATION'!$J$3*((1+(QJ1))^1)*((1+(QJ2))^1)*((1+(QJ3))^1))/((1+('DIVIDEND VALUATION'!$B$42+'DIVIDEND VALUATION'!$B$43))^3)+('DIVIDEND VALUATION'!$J$3*((1+(QJ1))^1)*((1+(QJ2))^1)*((1+(QJ3))^1)*((1+(QJ4))^1))/((1+('DIVIDEND VALUATION'!$B$42+'DIVIDEND VALUATION'!$B$43))^4)+('DIVIDEND VALUATION'!$J$3*((1+(QJ1))^1)*((1+(QJ2))^1)*((1+(QJ3))^1)*((1+(QJ4))^1)*((1+(QJ5))^1))/((1+('DIVIDEND VALUATION'!$B$42+'DIVIDEND VALUATION'!$B$43))^5)+('DIVIDEND VALUATION'!$J$3*((1+(QJ1))^1)*((1+(QJ2))^1)*((1+(QJ3))^1)*((1+(QJ4))^1)*((1+(QJ5))^1)*((1+(QJ6))^1))/((1+('DIVIDEND VALUATION'!$B$42+'DIVIDEND VALUATION'!$B$43))^6)+('DIVIDEND VALUATION'!$J$3*((1+(QJ1))^1)*((1+(QJ2))^1)*((1+(QJ3))^1)*((1+(QJ4))^1)*((1+(QJ5))^1)*((1+(QJ6))^1)*((1+(QJ7))^1))/((1+('DIVIDEND VALUATION'!$B$42+'DIVIDEND VALUATION'!$B$43))^7)+('DIVIDEND VALUATION'!$J$3*((1+(QJ1))^1)*((1+(QJ2))^1)*((1+(QJ3))^1)*((1+(QJ4))^1)*((1+(QJ5))^1)*((1+(QJ6))^1)*((1+(QJ7))^1)*((1+(QJ8))^1))/((1+('DIVIDEND VALUATION'!$B$42+'DIVIDEND VALUATION'!$B$43))^8)+('DIVIDEND VALUATION'!$J$3*((1+(QJ1))^1)*((1+(QJ2))^1)*((1+(QJ3))^1)*((1+(QJ4))^1)*((1+(QJ5))^1)*((1+(QJ6))^1)*((1+(QJ7))^1)*((1+(QJ8))^1)*((1+(QJ9))^1))/((1+('DIVIDEND VALUATION'!$B$42+'DIVIDEND VALUATION'!$B$43))^9)+('DIVIDEND VALUATION'!$J$3*((1+(QJ1))^1)*((1+(QJ2))^1)*((1+(QJ3))^1)*((1+(QJ4))^1)*((1+(QJ5))^1)*((1+(QJ6))^1)*((1+(QJ7))^1)*((1+(QJ8))^1)*((1+(QJ9))^1)*((1+(QJ10))^1))/((1+('DIVIDEND VALUATION'!$B$42+'DIVIDEND VALUATION'!$B$43))^10)+('DIVIDEND VALUATION'!$J$3*((1+(QJ1))^1)*((1+(QJ2))^1)*((1+(QJ3))^1)*((1+(QJ4))^1)*((1+(QJ5))^1)*((1+(QJ6))^1)*((1+(QJ7))^1)*((1+(QJ8))^1)*((1+(QJ9))^1)*((1+(QJ10))^1)*((1+(QJ11))^1))/((1+('DIVIDEND VALUATION'!$B$42+'DIVIDEND VALUATION'!$B$43))^11)+('DIVIDEND VALUATION'!$J$3*((1+(QJ1))^1)*((1+(QJ2))^1)*((1+(QJ3))^1)*((1+(QJ4))^1)*((1+(QJ5))^1)*((1+(QJ6))^1)*((1+(QJ7))^1)*((1+(QJ8))^1)*((1+(QJ9))^1)*((1+(QJ10))^1)*((1+(QJ11))^1)*((1+(QJ12))^1))/((1+('DIVIDEND VALUATION'!$B$42+'DIVIDEND VALUATION'!$B$43))^12)+('DIVIDEND VALUATION'!$J$3*((1+(QJ1))^1)*((1+(QJ2))^1)*((1+(QJ3))^1)*((1+(QJ4))^1)*((1+(QJ5))^1)*((1+(QJ6))^1)*((1+(QJ7))^1)*((1+(QJ8))^1)*((1+(QJ9))^1)*((1+(QJ10))^1)*((1+(QJ11))^1)*((1+(QJ12))^1)*((1+(QJ13))^1))/((1+('DIVIDEND VALUATION'!$B$42+'DIVIDEND VALUATION'!$B$43))^13)+('DIVIDEND VALUATION'!$J$3*((1+(QJ1))^1)*((1+(QJ2))^1)*((1+(QJ3))^1)*((1+(QJ4))^1)*((1+(QJ5))^1)*((1+(QJ6))^1)*((1+(QJ7))^1)*((1+(QJ8))^1)*((1+(QJ9))^1)*((1+(QJ10))^1)*((1+(QJ11))^1)*((1+(QJ12))^1)*((1+(QJ13))^1)*((1+(QJ14))^1))/((1+('DIVIDEND VALUATION'!$B$42+'DIVIDEND VALUATION'!$B$43))^14)+('DIVIDEND VALUATION'!$J$3*((1+(QJ1))^1)*((1+(QJ2))^1)*((1+(QJ3))^1)*((1+(QJ4))^1)*((1+(QJ5))^1)*((1+(QJ6))^1)*((1+(QJ7))^1)*((1+(QJ8))^1)*((1+(QJ9))^1)*((1+(QJ10))^1)*((1+(QJ11))^1)*((1+(QJ12))^1)*((1+(QJ13))^1)*((1+(QJ14))^1)*((1+(QJ15))^1))/((1+('DIVIDEND VALUATION'!$B$42+'DIVIDEND VALUATION'!$B$43))^15)+(('DIVIDEND VALUATION'!$J$3*((1+(QJ1))^1)*((1+(QJ2))^1)*((1+(QJ3))^1)*((1+(QJ4))^1)*((1+(QJ5))^1)*((1+(QJ6))^1)*((1+(QJ7))^1)*((1+(QJ8))^1)*((1+(QJ9))^1)*((1+(QJ10))^1)*((1+(QJ11))^1)*((1+(QJ12))^1)*((1+(QJ13))^1)*((1+(QJ14))^1)*((1+(QJ15))^1))/((1+('DIVIDEND VALUATION'!$B$42+'DIVIDEND VALUATION'!$B$43))^15)/('DIVIDEND VALUATION'!$B$42-'DIVIDEND VALUATION'!$B$43)))))</f>
        <v>30.719044548670144</v>
      </c>
      <c r="QK16" s="32">
        <f ca="1">SUM(((('DIVIDEND VALUATION'!$J$3*((1+(QK1))^1))/((1+('DIVIDEND VALUATION'!$B$42+'DIVIDEND VALUATION'!$B$43))^1)+('DIVIDEND VALUATION'!$J$3*((1+(QK1))^1)*((1+(QK2))^1))/((1+('DIVIDEND VALUATION'!$B$42+'DIVIDEND VALUATION'!$B$43))^2)+('DIVIDEND VALUATION'!$J$3*((1+(QK1))^1)*((1+(QK2))^1)*((1+(QK3))^1))/((1+('DIVIDEND VALUATION'!$B$42+'DIVIDEND VALUATION'!$B$43))^3)+('DIVIDEND VALUATION'!$J$3*((1+(QK1))^1)*((1+(QK2))^1)*((1+(QK3))^1)*((1+(QK4))^1))/((1+('DIVIDEND VALUATION'!$B$42+'DIVIDEND VALUATION'!$B$43))^4)+('DIVIDEND VALUATION'!$J$3*((1+(QK1))^1)*((1+(QK2))^1)*((1+(QK3))^1)*((1+(QK4))^1)*((1+(QK5))^1))/((1+('DIVIDEND VALUATION'!$B$42+'DIVIDEND VALUATION'!$B$43))^5)+('DIVIDEND VALUATION'!$J$3*((1+(QK1))^1)*((1+(QK2))^1)*((1+(QK3))^1)*((1+(QK4))^1)*((1+(QK5))^1)*((1+(QK6))^1))/((1+('DIVIDEND VALUATION'!$B$42+'DIVIDEND VALUATION'!$B$43))^6)+('DIVIDEND VALUATION'!$J$3*((1+(QK1))^1)*((1+(QK2))^1)*((1+(QK3))^1)*((1+(QK4))^1)*((1+(QK5))^1)*((1+(QK6))^1)*((1+(QK7))^1))/((1+('DIVIDEND VALUATION'!$B$42+'DIVIDEND VALUATION'!$B$43))^7)+('DIVIDEND VALUATION'!$J$3*((1+(QK1))^1)*((1+(QK2))^1)*((1+(QK3))^1)*((1+(QK4))^1)*((1+(QK5))^1)*((1+(QK6))^1)*((1+(QK7))^1)*((1+(QK8))^1))/((1+('DIVIDEND VALUATION'!$B$42+'DIVIDEND VALUATION'!$B$43))^8)+('DIVIDEND VALUATION'!$J$3*((1+(QK1))^1)*((1+(QK2))^1)*((1+(QK3))^1)*((1+(QK4))^1)*((1+(QK5))^1)*((1+(QK6))^1)*((1+(QK7))^1)*((1+(QK8))^1)*((1+(QK9))^1))/((1+('DIVIDEND VALUATION'!$B$42+'DIVIDEND VALUATION'!$B$43))^9)+('DIVIDEND VALUATION'!$J$3*((1+(QK1))^1)*((1+(QK2))^1)*((1+(QK3))^1)*((1+(QK4))^1)*((1+(QK5))^1)*((1+(QK6))^1)*((1+(QK7))^1)*((1+(QK8))^1)*((1+(QK9))^1)*((1+(QK10))^1))/((1+('DIVIDEND VALUATION'!$B$42+'DIVIDEND VALUATION'!$B$43))^10)+('DIVIDEND VALUATION'!$J$3*((1+(QK1))^1)*((1+(QK2))^1)*((1+(QK3))^1)*((1+(QK4))^1)*((1+(QK5))^1)*((1+(QK6))^1)*((1+(QK7))^1)*((1+(QK8))^1)*((1+(QK9))^1)*((1+(QK10))^1)*((1+(QK11))^1))/((1+('DIVIDEND VALUATION'!$B$42+'DIVIDEND VALUATION'!$B$43))^11)+('DIVIDEND VALUATION'!$J$3*((1+(QK1))^1)*((1+(QK2))^1)*((1+(QK3))^1)*((1+(QK4))^1)*((1+(QK5))^1)*((1+(QK6))^1)*((1+(QK7))^1)*((1+(QK8))^1)*((1+(QK9))^1)*((1+(QK10))^1)*((1+(QK11))^1)*((1+(QK12))^1))/((1+('DIVIDEND VALUATION'!$B$42+'DIVIDEND VALUATION'!$B$43))^12)+('DIVIDEND VALUATION'!$J$3*((1+(QK1))^1)*((1+(QK2))^1)*((1+(QK3))^1)*((1+(QK4))^1)*((1+(QK5))^1)*((1+(QK6))^1)*((1+(QK7))^1)*((1+(QK8))^1)*((1+(QK9))^1)*((1+(QK10))^1)*((1+(QK11))^1)*((1+(QK12))^1)*((1+(QK13))^1))/((1+('DIVIDEND VALUATION'!$B$42+'DIVIDEND VALUATION'!$B$43))^13)+('DIVIDEND VALUATION'!$J$3*((1+(QK1))^1)*((1+(QK2))^1)*((1+(QK3))^1)*((1+(QK4))^1)*((1+(QK5))^1)*((1+(QK6))^1)*((1+(QK7))^1)*((1+(QK8))^1)*((1+(QK9))^1)*((1+(QK10))^1)*((1+(QK11))^1)*((1+(QK12))^1)*((1+(QK13))^1)*((1+(QK14))^1))/((1+('DIVIDEND VALUATION'!$B$42+'DIVIDEND VALUATION'!$B$43))^14)+('DIVIDEND VALUATION'!$J$3*((1+(QK1))^1)*((1+(QK2))^1)*((1+(QK3))^1)*((1+(QK4))^1)*((1+(QK5))^1)*((1+(QK6))^1)*((1+(QK7))^1)*((1+(QK8))^1)*((1+(QK9))^1)*((1+(QK10))^1)*((1+(QK11))^1)*((1+(QK12))^1)*((1+(QK13))^1)*((1+(QK14))^1)*((1+(QK15))^1))/((1+('DIVIDEND VALUATION'!$B$42+'DIVIDEND VALUATION'!$B$43))^15)+(('DIVIDEND VALUATION'!$J$3*((1+(QK1))^1)*((1+(QK2))^1)*((1+(QK3))^1)*((1+(QK4))^1)*((1+(QK5))^1)*((1+(QK6))^1)*((1+(QK7))^1)*((1+(QK8))^1)*((1+(QK9))^1)*((1+(QK10))^1)*((1+(QK11))^1)*((1+(QK12))^1)*((1+(QK13))^1)*((1+(QK14))^1)*((1+(QK15))^1))/((1+('DIVIDEND VALUATION'!$B$42+'DIVIDEND VALUATION'!$B$43))^15)/('DIVIDEND VALUATION'!$B$42-'DIVIDEND VALUATION'!$B$43)))))</f>
        <v>50.55681826269992</v>
      </c>
      <c r="QL16" s="32">
        <f ca="1">SUM(((('DIVIDEND VALUATION'!$J$3*((1+(QL1))^1))/((1+('DIVIDEND VALUATION'!$B$42+'DIVIDEND VALUATION'!$B$43))^1)+('DIVIDEND VALUATION'!$J$3*((1+(QL1))^1)*((1+(QL2))^1))/((1+('DIVIDEND VALUATION'!$B$42+'DIVIDEND VALUATION'!$B$43))^2)+('DIVIDEND VALUATION'!$J$3*((1+(QL1))^1)*((1+(QL2))^1)*((1+(QL3))^1))/((1+('DIVIDEND VALUATION'!$B$42+'DIVIDEND VALUATION'!$B$43))^3)+('DIVIDEND VALUATION'!$J$3*((1+(QL1))^1)*((1+(QL2))^1)*((1+(QL3))^1)*((1+(QL4))^1))/((1+('DIVIDEND VALUATION'!$B$42+'DIVIDEND VALUATION'!$B$43))^4)+('DIVIDEND VALUATION'!$J$3*((1+(QL1))^1)*((1+(QL2))^1)*((1+(QL3))^1)*((1+(QL4))^1)*((1+(QL5))^1))/((1+('DIVIDEND VALUATION'!$B$42+'DIVIDEND VALUATION'!$B$43))^5)+('DIVIDEND VALUATION'!$J$3*((1+(QL1))^1)*((1+(QL2))^1)*((1+(QL3))^1)*((1+(QL4))^1)*((1+(QL5))^1)*((1+(QL6))^1))/((1+('DIVIDEND VALUATION'!$B$42+'DIVIDEND VALUATION'!$B$43))^6)+('DIVIDEND VALUATION'!$J$3*((1+(QL1))^1)*((1+(QL2))^1)*((1+(QL3))^1)*((1+(QL4))^1)*((1+(QL5))^1)*((1+(QL6))^1)*((1+(QL7))^1))/((1+('DIVIDEND VALUATION'!$B$42+'DIVIDEND VALUATION'!$B$43))^7)+('DIVIDEND VALUATION'!$J$3*((1+(QL1))^1)*((1+(QL2))^1)*((1+(QL3))^1)*((1+(QL4))^1)*((1+(QL5))^1)*((1+(QL6))^1)*((1+(QL7))^1)*((1+(QL8))^1))/((1+('DIVIDEND VALUATION'!$B$42+'DIVIDEND VALUATION'!$B$43))^8)+('DIVIDEND VALUATION'!$J$3*((1+(QL1))^1)*((1+(QL2))^1)*((1+(QL3))^1)*((1+(QL4))^1)*((1+(QL5))^1)*((1+(QL6))^1)*((1+(QL7))^1)*((1+(QL8))^1)*((1+(QL9))^1))/((1+('DIVIDEND VALUATION'!$B$42+'DIVIDEND VALUATION'!$B$43))^9)+('DIVIDEND VALUATION'!$J$3*((1+(QL1))^1)*((1+(QL2))^1)*((1+(QL3))^1)*((1+(QL4))^1)*((1+(QL5))^1)*((1+(QL6))^1)*((1+(QL7))^1)*((1+(QL8))^1)*((1+(QL9))^1)*((1+(QL10))^1))/((1+('DIVIDEND VALUATION'!$B$42+'DIVIDEND VALUATION'!$B$43))^10)+('DIVIDEND VALUATION'!$J$3*((1+(QL1))^1)*((1+(QL2))^1)*((1+(QL3))^1)*((1+(QL4))^1)*((1+(QL5))^1)*((1+(QL6))^1)*((1+(QL7))^1)*((1+(QL8))^1)*((1+(QL9))^1)*((1+(QL10))^1)*((1+(QL11))^1))/((1+('DIVIDEND VALUATION'!$B$42+'DIVIDEND VALUATION'!$B$43))^11)+('DIVIDEND VALUATION'!$J$3*((1+(QL1))^1)*((1+(QL2))^1)*((1+(QL3))^1)*((1+(QL4))^1)*((1+(QL5))^1)*((1+(QL6))^1)*((1+(QL7))^1)*((1+(QL8))^1)*((1+(QL9))^1)*((1+(QL10))^1)*((1+(QL11))^1)*((1+(QL12))^1))/((1+('DIVIDEND VALUATION'!$B$42+'DIVIDEND VALUATION'!$B$43))^12)+('DIVIDEND VALUATION'!$J$3*((1+(QL1))^1)*((1+(QL2))^1)*((1+(QL3))^1)*((1+(QL4))^1)*((1+(QL5))^1)*((1+(QL6))^1)*((1+(QL7))^1)*((1+(QL8))^1)*((1+(QL9))^1)*((1+(QL10))^1)*((1+(QL11))^1)*((1+(QL12))^1)*((1+(QL13))^1))/((1+('DIVIDEND VALUATION'!$B$42+'DIVIDEND VALUATION'!$B$43))^13)+('DIVIDEND VALUATION'!$J$3*((1+(QL1))^1)*((1+(QL2))^1)*((1+(QL3))^1)*((1+(QL4))^1)*((1+(QL5))^1)*((1+(QL6))^1)*((1+(QL7))^1)*((1+(QL8))^1)*((1+(QL9))^1)*((1+(QL10))^1)*((1+(QL11))^1)*((1+(QL12))^1)*((1+(QL13))^1)*((1+(QL14))^1))/((1+('DIVIDEND VALUATION'!$B$42+'DIVIDEND VALUATION'!$B$43))^14)+('DIVIDEND VALUATION'!$J$3*((1+(QL1))^1)*((1+(QL2))^1)*((1+(QL3))^1)*((1+(QL4))^1)*((1+(QL5))^1)*((1+(QL6))^1)*((1+(QL7))^1)*((1+(QL8))^1)*((1+(QL9))^1)*((1+(QL10))^1)*((1+(QL11))^1)*((1+(QL12))^1)*((1+(QL13))^1)*((1+(QL14))^1)*((1+(QL15))^1))/((1+('DIVIDEND VALUATION'!$B$42+'DIVIDEND VALUATION'!$B$43))^15)+(('DIVIDEND VALUATION'!$J$3*((1+(QL1))^1)*((1+(QL2))^1)*((1+(QL3))^1)*((1+(QL4))^1)*((1+(QL5))^1)*((1+(QL6))^1)*((1+(QL7))^1)*((1+(QL8))^1)*((1+(QL9))^1)*((1+(QL10))^1)*((1+(QL11))^1)*((1+(QL12))^1)*((1+(QL13))^1)*((1+(QL14))^1)*((1+(QL15))^1))/((1+('DIVIDEND VALUATION'!$B$42+'DIVIDEND VALUATION'!$B$43))^15)/('DIVIDEND VALUATION'!$B$42-'DIVIDEND VALUATION'!$B$43)))))</f>
        <v>39.614703531399918</v>
      </c>
      <c r="QM16" s="32">
        <f ca="1">SUM(((('DIVIDEND VALUATION'!$J$3*((1+(QM1))^1))/((1+('DIVIDEND VALUATION'!$B$42+'DIVIDEND VALUATION'!$B$43))^1)+('DIVIDEND VALUATION'!$J$3*((1+(QM1))^1)*((1+(QM2))^1))/((1+('DIVIDEND VALUATION'!$B$42+'DIVIDEND VALUATION'!$B$43))^2)+('DIVIDEND VALUATION'!$J$3*((1+(QM1))^1)*((1+(QM2))^1)*((1+(QM3))^1))/((1+('DIVIDEND VALUATION'!$B$42+'DIVIDEND VALUATION'!$B$43))^3)+('DIVIDEND VALUATION'!$J$3*((1+(QM1))^1)*((1+(QM2))^1)*((1+(QM3))^1)*((1+(QM4))^1))/((1+('DIVIDEND VALUATION'!$B$42+'DIVIDEND VALUATION'!$B$43))^4)+('DIVIDEND VALUATION'!$J$3*((1+(QM1))^1)*((1+(QM2))^1)*((1+(QM3))^1)*((1+(QM4))^1)*((1+(QM5))^1))/((1+('DIVIDEND VALUATION'!$B$42+'DIVIDEND VALUATION'!$B$43))^5)+('DIVIDEND VALUATION'!$J$3*((1+(QM1))^1)*((1+(QM2))^1)*((1+(QM3))^1)*((1+(QM4))^1)*((1+(QM5))^1)*((1+(QM6))^1))/((1+('DIVIDEND VALUATION'!$B$42+'DIVIDEND VALUATION'!$B$43))^6)+('DIVIDEND VALUATION'!$J$3*((1+(QM1))^1)*((1+(QM2))^1)*((1+(QM3))^1)*((1+(QM4))^1)*((1+(QM5))^1)*((1+(QM6))^1)*((1+(QM7))^1))/((1+('DIVIDEND VALUATION'!$B$42+'DIVIDEND VALUATION'!$B$43))^7)+('DIVIDEND VALUATION'!$J$3*((1+(QM1))^1)*((1+(QM2))^1)*((1+(QM3))^1)*((1+(QM4))^1)*((1+(QM5))^1)*((1+(QM6))^1)*((1+(QM7))^1)*((1+(QM8))^1))/((1+('DIVIDEND VALUATION'!$B$42+'DIVIDEND VALUATION'!$B$43))^8)+('DIVIDEND VALUATION'!$J$3*((1+(QM1))^1)*((1+(QM2))^1)*((1+(QM3))^1)*((1+(QM4))^1)*((1+(QM5))^1)*((1+(QM6))^1)*((1+(QM7))^1)*((1+(QM8))^1)*((1+(QM9))^1))/((1+('DIVIDEND VALUATION'!$B$42+'DIVIDEND VALUATION'!$B$43))^9)+('DIVIDEND VALUATION'!$J$3*((1+(QM1))^1)*((1+(QM2))^1)*((1+(QM3))^1)*((1+(QM4))^1)*((1+(QM5))^1)*((1+(QM6))^1)*((1+(QM7))^1)*((1+(QM8))^1)*((1+(QM9))^1)*((1+(QM10))^1))/((1+('DIVIDEND VALUATION'!$B$42+'DIVIDEND VALUATION'!$B$43))^10)+('DIVIDEND VALUATION'!$J$3*((1+(QM1))^1)*((1+(QM2))^1)*((1+(QM3))^1)*((1+(QM4))^1)*((1+(QM5))^1)*((1+(QM6))^1)*((1+(QM7))^1)*((1+(QM8))^1)*((1+(QM9))^1)*((1+(QM10))^1)*((1+(QM11))^1))/((1+('DIVIDEND VALUATION'!$B$42+'DIVIDEND VALUATION'!$B$43))^11)+('DIVIDEND VALUATION'!$J$3*((1+(QM1))^1)*((1+(QM2))^1)*((1+(QM3))^1)*((1+(QM4))^1)*((1+(QM5))^1)*((1+(QM6))^1)*((1+(QM7))^1)*((1+(QM8))^1)*((1+(QM9))^1)*((1+(QM10))^1)*((1+(QM11))^1)*((1+(QM12))^1))/((1+('DIVIDEND VALUATION'!$B$42+'DIVIDEND VALUATION'!$B$43))^12)+('DIVIDEND VALUATION'!$J$3*((1+(QM1))^1)*((1+(QM2))^1)*((1+(QM3))^1)*((1+(QM4))^1)*((1+(QM5))^1)*((1+(QM6))^1)*((1+(QM7))^1)*((1+(QM8))^1)*((1+(QM9))^1)*((1+(QM10))^1)*((1+(QM11))^1)*((1+(QM12))^1)*((1+(QM13))^1))/((1+('DIVIDEND VALUATION'!$B$42+'DIVIDEND VALUATION'!$B$43))^13)+('DIVIDEND VALUATION'!$J$3*((1+(QM1))^1)*((1+(QM2))^1)*((1+(QM3))^1)*((1+(QM4))^1)*((1+(QM5))^1)*((1+(QM6))^1)*((1+(QM7))^1)*((1+(QM8))^1)*((1+(QM9))^1)*((1+(QM10))^1)*((1+(QM11))^1)*((1+(QM12))^1)*((1+(QM13))^1)*((1+(QM14))^1))/((1+('DIVIDEND VALUATION'!$B$42+'DIVIDEND VALUATION'!$B$43))^14)+('DIVIDEND VALUATION'!$J$3*((1+(QM1))^1)*((1+(QM2))^1)*((1+(QM3))^1)*((1+(QM4))^1)*((1+(QM5))^1)*((1+(QM6))^1)*((1+(QM7))^1)*((1+(QM8))^1)*((1+(QM9))^1)*((1+(QM10))^1)*((1+(QM11))^1)*((1+(QM12))^1)*((1+(QM13))^1)*((1+(QM14))^1)*((1+(QM15))^1))/((1+('DIVIDEND VALUATION'!$B$42+'DIVIDEND VALUATION'!$B$43))^15)+(('DIVIDEND VALUATION'!$J$3*((1+(QM1))^1)*((1+(QM2))^1)*((1+(QM3))^1)*((1+(QM4))^1)*((1+(QM5))^1)*((1+(QM6))^1)*((1+(QM7))^1)*((1+(QM8))^1)*((1+(QM9))^1)*((1+(QM10))^1)*((1+(QM11))^1)*((1+(QM12))^1)*((1+(QM13))^1)*((1+(QM14))^1)*((1+(QM15))^1))/((1+('DIVIDEND VALUATION'!$B$42+'DIVIDEND VALUATION'!$B$43))^15)/('DIVIDEND VALUATION'!$B$42-'DIVIDEND VALUATION'!$B$43)))))</f>
        <v>71.321057790577896</v>
      </c>
      <c r="QN16" s="32">
        <f ca="1">SUM(((('DIVIDEND VALUATION'!$J$3*((1+(QN1))^1))/((1+('DIVIDEND VALUATION'!$B$42+'DIVIDEND VALUATION'!$B$43))^1)+('DIVIDEND VALUATION'!$J$3*((1+(QN1))^1)*((1+(QN2))^1))/((1+('DIVIDEND VALUATION'!$B$42+'DIVIDEND VALUATION'!$B$43))^2)+('DIVIDEND VALUATION'!$J$3*((1+(QN1))^1)*((1+(QN2))^1)*((1+(QN3))^1))/((1+('DIVIDEND VALUATION'!$B$42+'DIVIDEND VALUATION'!$B$43))^3)+('DIVIDEND VALUATION'!$J$3*((1+(QN1))^1)*((1+(QN2))^1)*((1+(QN3))^1)*((1+(QN4))^1))/((1+('DIVIDEND VALUATION'!$B$42+'DIVIDEND VALUATION'!$B$43))^4)+('DIVIDEND VALUATION'!$J$3*((1+(QN1))^1)*((1+(QN2))^1)*((1+(QN3))^1)*((1+(QN4))^1)*((1+(QN5))^1))/((1+('DIVIDEND VALUATION'!$B$42+'DIVIDEND VALUATION'!$B$43))^5)+('DIVIDEND VALUATION'!$J$3*((1+(QN1))^1)*((1+(QN2))^1)*((1+(QN3))^1)*((1+(QN4))^1)*((1+(QN5))^1)*((1+(QN6))^1))/((1+('DIVIDEND VALUATION'!$B$42+'DIVIDEND VALUATION'!$B$43))^6)+('DIVIDEND VALUATION'!$J$3*((1+(QN1))^1)*((1+(QN2))^1)*((1+(QN3))^1)*((1+(QN4))^1)*((1+(QN5))^1)*((1+(QN6))^1)*((1+(QN7))^1))/((1+('DIVIDEND VALUATION'!$B$42+'DIVIDEND VALUATION'!$B$43))^7)+('DIVIDEND VALUATION'!$J$3*((1+(QN1))^1)*((1+(QN2))^1)*((1+(QN3))^1)*((1+(QN4))^1)*((1+(QN5))^1)*((1+(QN6))^1)*((1+(QN7))^1)*((1+(QN8))^1))/((1+('DIVIDEND VALUATION'!$B$42+'DIVIDEND VALUATION'!$B$43))^8)+('DIVIDEND VALUATION'!$J$3*((1+(QN1))^1)*((1+(QN2))^1)*((1+(QN3))^1)*((1+(QN4))^1)*((1+(QN5))^1)*((1+(QN6))^1)*((1+(QN7))^1)*((1+(QN8))^1)*((1+(QN9))^1))/((1+('DIVIDEND VALUATION'!$B$42+'DIVIDEND VALUATION'!$B$43))^9)+('DIVIDEND VALUATION'!$J$3*((1+(QN1))^1)*((1+(QN2))^1)*((1+(QN3))^1)*((1+(QN4))^1)*((1+(QN5))^1)*((1+(QN6))^1)*((1+(QN7))^1)*((1+(QN8))^1)*((1+(QN9))^1)*((1+(QN10))^1))/((1+('DIVIDEND VALUATION'!$B$42+'DIVIDEND VALUATION'!$B$43))^10)+('DIVIDEND VALUATION'!$J$3*((1+(QN1))^1)*((1+(QN2))^1)*((1+(QN3))^1)*((1+(QN4))^1)*((1+(QN5))^1)*((1+(QN6))^1)*((1+(QN7))^1)*((1+(QN8))^1)*((1+(QN9))^1)*((1+(QN10))^1)*((1+(QN11))^1))/((1+('DIVIDEND VALUATION'!$B$42+'DIVIDEND VALUATION'!$B$43))^11)+('DIVIDEND VALUATION'!$J$3*((1+(QN1))^1)*((1+(QN2))^1)*((1+(QN3))^1)*((1+(QN4))^1)*((1+(QN5))^1)*((1+(QN6))^1)*((1+(QN7))^1)*((1+(QN8))^1)*((1+(QN9))^1)*((1+(QN10))^1)*((1+(QN11))^1)*((1+(QN12))^1))/((1+('DIVIDEND VALUATION'!$B$42+'DIVIDEND VALUATION'!$B$43))^12)+('DIVIDEND VALUATION'!$J$3*((1+(QN1))^1)*((1+(QN2))^1)*((1+(QN3))^1)*((1+(QN4))^1)*((1+(QN5))^1)*((1+(QN6))^1)*((1+(QN7))^1)*((1+(QN8))^1)*((1+(QN9))^1)*((1+(QN10))^1)*((1+(QN11))^1)*((1+(QN12))^1)*((1+(QN13))^1))/((1+('DIVIDEND VALUATION'!$B$42+'DIVIDEND VALUATION'!$B$43))^13)+('DIVIDEND VALUATION'!$J$3*((1+(QN1))^1)*((1+(QN2))^1)*((1+(QN3))^1)*((1+(QN4))^1)*((1+(QN5))^1)*((1+(QN6))^1)*((1+(QN7))^1)*((1+(QN8))^1)*((1+(QN9))^1)*((1+(QN10))^1)*((1+(QN11))^1)*((1+(QN12))^1)*((1+(QN13))^1)*((1+(QN14))^1))/((1+('DIVIDEND VALUATION'!$B$42+'DIVIDEND VALUATION'!$B$43))^14)+('DIVIDEND VALUATION'!$J$3*((1+(QN1))^1)*((1+(QN2))^1)*((1+(QN3))^1)*((1+(QN4))^1)*((1+(QN5))^1)*((1+(QN6))^1)*((1+(QN7))^1)*((1+(QN8))^1)*((1+(QN9))^1)*((1+(QN10))^1)*((1+(QN11))^1)*((1+(QN12))^1)*((1+(QN13))^1)*((1+(QN14))^1)*((1+(QN15))^1))/((1+('DIVIDEND VALUATION'!$B$42+'DIVIDEND VALUATION'!$B$43))^15)+(('DIVIDEND VALUATION'!$J$3*((1+(QN1))^1)*((1+(QN2))^1)*((1+(QN3))^1)*((1+(QN4))^1)*((1+(QN5))^1)*((1+(QN6))^1)*((1+(QN7))^1)*((1+(QN8))^1)*((1+(QN9))^1)*((1+(QN10))^1)*((1+(QN11))^1)*((1+(QN12))^1)*((1+(QN13))^1)*((1+(QN14))^1)*((1+(QN15))^1))/((1+('DIVIDEND VALUATION'!$B$42+'DIVIDEND VALUATION'!$B$43))^15)/('DIVIDEND VALUATION'!$B$42-'DIVIDEND VALUATION'!$B$43)))))</f>
        <v>36.652470527688472</v>
      </c>
      <c r="QO16" s="32">
        <f ca="1">SUM(((('DIVIDEND VALUATION'!$J$3*((1+(QO1))^1))/((1+('DIVIDEND VALUATION'!$B$42+'DIVIDEND VALUATION'!$B$43))^1)+('DIVIDEND VALUATION'!$J$3*((1+(QO1))^1)*((1+(QO2))^1))/((1+('DIVIDEND VALUATION'!$B$42+'DIVIDEND VALUATION'!$B$43))^2)+('DIVIDEND VALUATION'!$J$3*((1+(QO1))^1)*((1+(QO2))^1)*((1+(QO3))^1))/((1+('DIVIDEND VALUATION'!$B$42+'DIVIDEND VALUATION'!$B$43))^3)+('DIVIDEND VALUATION'!$J$3*((1+(QO1))^1)*((1+(QO2))^1)*((1+(QO3))^1)*((1+(QO4))^1))/((1+('DIVIDEND VALUATION'!$B$42+'DIVIDEND VALUATION'!$B$43))^4)+('DIVIDEND VALUATION'!$J$3*((1+(QO1))^1)*((1+(QO2))^1)*((1+(QO3))^1)*((1+(QO4))^1)*((1+(QO5))^1))/((1+('DIVIDEND VALUATION'!$B$42+'DIVIDEND VALUATION'!$B$43))^5)+('DIVIDEND VALUATION'!$J$3*((1+(QO1))^1)*((1+(QO2))^1)*((1+(QO3))^1)*((1+(QO4))^1)*((1+(QO5))^1)*((1+(QO6))^1))/((1+('DIVIDEND VALUATION'!$B$42+'DIVIDEND VALUATION'!$B$43))^6)+('DIVIDEND VALUATION'!$J$3*((1+(QO1))^1)*((1+(QO2))^1)*((1+(QO3))^1)*((1+(QO4))^1)*((1+(QO5))^1)*((1+(QO6))^1)*((1+(QO7))^1))/((1+('DIVIDEND VALUATION'!$B$42+'DIVIDEND VALUATION'!$B$43))^7)+('DIVIDEND VALUATION'!$J$3*((1+(QO1))^1)*((1+(QO2))^1)*((1+(QO3))^1)*((1+(QO4))^1)*((1+(QO5))^1)*((1+(QO6))^1)*((1+(QO7))^1)*((1+(QO8))^1))/((1+('DIVIDEND VALUATION'!$B$42+'DIVIDEND VALUATION'!$B$43))^8)+('DIVIDEND VALUATION'!$J$3*((1+(QO1))^1)*((1+(QO2))^1)*((1+(QO3))^1)*((1+(QO4))^1)*((1+(QO5))^1)*((1+(QO6))^1)*((1+(QO7))^1)*((1+(QO8))^1)*((1+(QO9))^1))/((1+('DIVIDEND VALUATION'!$B$42+'DIVIDEND VALUATION'!$B$43))^9)+('DIVIDEND VALUATION'!$J$3*((1+(QO1))^1)*((1+(QO2))^1)*((1+(QO3))^1)*((1+(QO4))^1)*((1+(QO5))^1)*((1+(QO6))^1)*((1+(QO7))^1)*((1+(QO8))^1)*((1+(QO9))^1)*((1+(QO10))^1))/((1+('DIVIDEND VALUATION'!$B$42+'DIVIDEND VALUATION'!$B$43))^10)+('DIVIDEND VALUATION'!$J$3*((1+(QO1))^1)*((1+(QO2))^1)*((1+(QO3))^1)*((1+(QO4))^1)*((1+(QO5))^1)*((1+(QO6))^1)*((1+(QO7))^1)*((1+(QO8))^1)*((1+(QO9))^1)*((1+(QO10))^1)*((1+(QO11))^1))/((1+('DIVIDEND VALUATION'!$B$42+'DIVIDEND VALUATION'!$B$43))^11)+('DIVIDEND VALUATION'!$J$3*((1+(QO1))^1)*((1+(QO2))^1)*((1+(QO3))^1)*((1+(QO4))^1)*((1+(QO5))^1)*((1+(QO6))^1)*((1+(QO7))^1)*((1+(QO8))^1)*((1+(QO9))^1)*((1+(QO10))^1)*((1+(QO11))^1)*((1+(QO12))^1))/((1+('DIVIDEND VALUATION'!$B$42+'DIVIDEND VALUATION'!$B$43))^12)+('DIVIDEND VALUATION'!$J$3*((1+(QO1))^1)*((1+(QO2))^1)*((1+(QO3))^1)*((1+(QO4))^1)*((1+(QO5))^1)*((1+(QO6))^1)*((1+(QO7))^1)*((1+(QO8))^1)*((1+(QO9))^1)*((1+(QO10))^1)*((1+(QO11))^1)*((1+(QO12))^1)*((1+(QO13))^1))/((1+('DIVIDEND VALUATION'!$B$42+'DIVIDEND VALUATION'!$B$43))^13)+('DIVIDEND VALUATION'!$J$3*((1+(QO1))^1)*((1+(QO2))^1)*((1+(QO3))^1)*((1+(QO4))^1)*((1+(QO5))^1)*((1+(QO6))^1)*((1+(QO7))^1)*((1+(QO8))^1)*((1+(QO9))^1)*((1+(QO10))^1)*((1+(QO11))^1)*((1+(QO12))^1)*((1+(QO13))^1)*((1+(QO14))^1))/((1+('DIVIDEND VALUATION'!$B$42+'DIVIDEND VALUATION'!$B$43))^14)+('DIVIDEND VALUATION'!$J$3*((1+(QO1))^1)*((1+(QO2))^1)*((1+(QO3))^1)*((1+(QO4))^1)*((1+(QO5))^1)*((1+(QO6))^1)*((1+(QO7))^1)*((1+(QO8))^1)*((1+(QO9))^1)*((1+(QO10))^1)*((1+(QO11))^1)*((1+(QO12))^1)*((1+(QO13))^1)*((1+(QO14))^1)*((1+(QO15))^1))/((1+('DIVIDEND VALUATION'!$B$42+'DIVIDEND VALUATION'!$B$43))^15)+(('DIVIDEND VALUATION'!$J$3*((1+(QO1))^1)*((1+(QO2))^1)*((1+(QO3))^1)*((1+(QO4))^1)*((1+(QO5))^1)*((1+(QO6))^1)*((1+(QO7))^1)*((1+(QO8))^1)*((1+(QO9))^1)*((1+(QO10))^1)*((1+(QO11))^1)*((1+(QO12))^1)*((1+(QO13))^1)*((1+(QO14))^1)*((1+(QO15))^1))/((1+('DIVIDEND VALUATION'!$B$42+'DIVIDEND VALUATION'!$B$43))^15)/('DIVIDEND VALUATION'!$B$42-'DIVIDEND VALUATION'!$B$43)))))</f>
        <v>65.713263475475401</v>
      </c>
      <c r="QP16" s="32">
        <f ca="1">SUM(((('DIVIDEND VALUATION'!$J$3*((1+(QP1))^1))/((1+('DIVIDEND VALUATION'!$B$42+'DIVIDEND VALUATION'!$B$43))^1)+('DIVIDEND VALUATION'!$J$3*((1+(QP1))^1)*((1+(QP2))^1))/((1+('DIVIDEND VALUATION'!$B$42+'DIVIDEND VALUATION'!$B$43))^2)+('DIVIDEND VALUATION'!$J$3*((1+(QP1))^1)*((1+(QP2))^1)*((1+(QP3))^1))/((1+('DIVIDEND VALUATION'!$B$42+'DIVIDEND VALUATION'!$B$43))^3)+('DIVIDEND VALUATION'!$J$3*((1+(QP1))^1)*((1+(QP2))^1)*((1+(QP3))^1)*((1+(QP4))^1))/((1+('DIVIDEND VALUATION'!$B$42+'DIVIDEND VALUATION'!$B$43))^4)+('DIVIDEND VALUATION'!$J$3*((1+(QP1))^1)*((1+(QP2))^1)*((1+(QP3))^1)*((1+(QP4))^1)*((1+(QP5))^1))/((1+('DIVIDEND VALUATION'!$B$42+'DIVIDEND VALUATION'!$B$43))^5)+('DIVIDEND VALUATION'!$J$3*((1+(QP1))^1)*((1+(QP2))^1)*((1+(QP3))^1)*((1+(QP4))^1)*((1+(QP5))^1)*((1+(QP6))^1))/((1+('DIVIDEND VALUATION'!$B$42+'DIVIDEND VALUATION'!$B$43))^6)+('DIVIDEND VALUATION'!$J$3*((1+(QP1))^1)*((1+(QP2))^1)*((1+(QP3))^1)*((1+(QP4))^1)*((1+(QP5))^1)*((1+(QP6))^1)*((1+(QP7))^1))/((1+('DIVIDEND VALUATION'!$B$42+'DIVIDEND VALUATION'!$B$43))^7)+('DIVIDEND VALUATION'!$J$3*((1+(QP1))^1)*((1+(QP2))^1)*((1+(QP3))^1)*((1+(QP4))^1)*((1+(QP5))^1)*((1+(QP6))^1)*((1+(QP7))^1)*((1+(QP8))^1))/((1+('DIVIDEND VALUATION'!$B$42+'DIVIDEND VALUATION'!$B$43))^8)+('DIVIDEND VALUATION'!$J$3*((1+(QP1))^1)*((1+(QP2))^1)*((1+(QP3))^1)*((1+(QP4))^1)*((1+(QP5))^1)*((1+(QP6))^1)*((1+(QP7))^1)*((1+(QP8))^1)*((1+(QP9))^1))/((1+('DIVIDEND VALUATION'!$B$42+'DIVIDEND VALUATION'!$B$43))^9)+('DIVIDEND VALUATION'!$J$3*((1+(QP1))^1)*((1+(QP2))^1)*((1+(QP3))^1)*((1+(QP4))^1)*((1+(QP5))^1)*((1+(QP6))^1)*((1+(QP7))^1)*((1+(QP8))^1)*((1+(QP9))^1)*((1+(QP10))^1))/((1+('DIVIDEND VALUATION'!$B$42+'DIVIDEND VALUATION'!$B$43))^10)+('DIVIDEND VALUATION'!$J$3*((1+(QP1))^1)*((1+(QP2))^1)*((1+(QP3))^1)*((1+(QP4))^1)*((1+(QP5))^1)*((1+(QP6))^1)*((1+(QP7))^1)*((1+(QP8))^1)*((1+(QP9))^1)*((1+(QP10))^1)*((1+(QP11))^1))/((1+('DIVIDEND VALUATION'!$B$42+'DIVIDEND VALUATION'!$B$43))^11)+('DIVIDEND VALUATION'!$J$3*((1+(QP1))^1)*((1+(QP2))^1)*((1+(QP3))^1)*((1+(QP4))^1)*((1+(QP5))^1)*((1+(QP6))^1)*((1+(QP7))^1)*((1+(QP8))^1)*((1+(QP9))^1)*((1+(QP10))^1)*((1+(QP11))^1)*((1+(QP12))^1))/((1+('DIVIDEND VALUATION'!$B$42+'DIVIDEND VALUATION'!$B$43))^12)+('DIVIDEND VALUATION'!$J$3*((1+(QP1))^1)*((1+(QP2))^1)*((1+(QP3))^1)*((1+(QP4))^1)*((1+(QP5))^1)*((1+(QP6))^1)*((1+(QP7))^1)*((1+(QP8))^1)*((1+(QP9))^1)*((1+(QP10))^1)*((1+(QP11))^1)*((1+(QP12))^1)*((1+(QP13))^1))/((1+('DIVIDEND VALUATION'!$B$42+'DIVIDEND VALUATION'!$B$43))^13)+('DIVIDEND VALUATION'!$J$3*((1+(QP1))^1)*((1+(QP2))^1)*((1+(QP3))^1)*((1+(QP4))^1)*((1+(QP5))^1)*((1+(QP6))^1)*((1+(QP7))^1)*((1+(QP8))^1)*((1+(QP9))^1)*((1+(QP10))^1)*((1+(QP11))^1)*((1+(QP12))^1)*((1+(QP13))^1)*((1+(QP14))^1))/((1+('DIVIDEND VALUATION'!$B$42+'DIVIDEND VALUATION'!$B$43))^14)+('DIVIDEND VALUATION'!$J$3*((1+(QP1))^1)*((1+(QP2))^1)*((1+(QP3))^1)*((1+(QP4))^1)*((1+(QP5))^1)*((1+(QP6))^1)*((1+(QP7))^1)*((1+(QP8))^1)*((1+(QP9))^1)*((1+(QP10))^1)*((1+(QP11))^1)*((1+(QP12))^1)*((1+(QP13))^1)*((1+(QP14))^1)*((1+(QP15))^1))/((1+('DIVIDEND VALUATION'!$B$42+'DIVIDEND VALUATION'!$B$43))^15)+(('DIVIDEND VALUATION'!$J$3*((1+(QP1))^1)*((1+(QP2))^1)*((1+(QP3))^1)*((1+(QP4))^1)*((1+(QP5))^1)*((1+(QP6))^1)*((1+(QP7))^1)*((1+(QP8))^1)*((1+(QP9))^1)*((1+(QP10))^1)*((1+(QP11))^1)*((1+(QP12))^1)*((1+(QP13))^1)*((1+(QP14))^1)*((1+(QP15))^1))/((1+('DIVIDEND VALUATION'!$B$42+'DIVIDEND VALUATION'!$B$43))^15)/('DIVIDEND VALUATION'!$B$42-'DIVIDEND VALUATION'!$B$43)))))</f>
        <v>36.61414305462791</v>
      </c>
      <c r="QQ16" s="32">
        <f ca="1">SUM(((('DIVIDEND VALUATION'!$J$3*((1+(QQ1))^1))/((1+('DIVIDEND VALUATION'!$B$42+'DIVIDEND VALUATION'!$B$43))^1)+('DIVIDEND VALUATION'!$J$3*((1+(QQ1))^1)*((1+(QQ2))^1))/((1+('DIVIDEND VALUATION'!$B$42+'DIVIDEND VALUATION'!$B$43))^2)+('DIVIDEND VALUATION'!$J$3*((1+(QQ1))^1)*((1+(QQ2))^1)*((1+(QQ3))^1))/((1+('DIVIDEND VALUATION'!$B$42+'DIVIDEND VALUATION'!$B$43))^3)+('DIVIDEND VALUATION'!$J$3*((1+(QQ1))^1)*((1+(QQ2))^1)*((1+(QQ3))^1)*((1+(QQ4))^1))/((1+('DIVIDEND VALUATION'!$B$42+'DIVIDEND VALUATION'!$B$43))^4)+('DIVIDEND VALUATION'!$J$3*((1+(QQ1))^1)*((1+(QQ2))^1)*((1+(QQ3))^1)*((1+(QQ4))^1)*((1+(QQ5))^1))/((1+('DIVIDEND VALUATION'!$B$42+'DIVIDEND VALUATION'!$B$43))^5)+('DIVIDEND VALUATION'!$J$3*((1+(QQ1))^1)*((1+(QQ2))^1)*((1+(QQ3))^1)*((1+(QQ4))^1)*((1+(QQ5))^1)*((1+(QQ6))^1))/((1+('DIVIDEND VALUATION'!$B$42+'DIVIDEND VALUATION'!$B$43))^6)+('DIVIDEND VALUATION'!$J$3*((1+(QQ1))^1)*((1+(QQ2))^1)*((1+(QQ3))^1)*((1+(QQ4))^1)*((1+(QQ5))^1)*((1+(QQ6))^1)*((1+(QQ7))^1))/((1+('DIVIDEND VALUATION'!$B$42+'DIVIDEND VALUATION'!$B$43))^7)+('DIVIDEND VALUATION'!$J$3*((1+(QQ1))^1)*((1+(QQ2))^1)*((1+(QQ3))^1)*((1+(QQ4))^1)*((1+(QQ5))^1)*((1+(QQ6))^1)*((1+(QQ7))^1)*((1+(QQ8))^1))/((1+('DIVIDEND VALUATION'!$B$42+'DIVIDEND VALUATION'!$B$43))^8)+('DIVIDEND VALUATION'!$J$3*((1+(QQ1))^1)*((1+(QQ2))^1)*((1+(QQ3))^1)*((1+(QQ4))^1)*((1+(QQ5))^1)*((1+(QQ6))^1)*((1+(QQ7))^1)*((1+(QQ8))^1)*((1+(QQ9))^1))/((1+('DIVIDEND VALUATION'!$B$42+'DIVIDEND VALUATION'!$B$43))^9)+('DIVIDEND VALUATION'!$J$3*((1+(QQ1))^1)*((1+(QQ2))^1)*((1+(QQ3))^1)*((1+(QQ4))^1)*((1+(QQ5))^1)*((1+(QQ6))^1)*((1+(QQ7))^1)*((1+(QQ8))^1)*((1+(QQ9))^1)*((1+(QQ10))^1))/((1+('DIVIDEND VALUATION'!$B$42+'DIVIDEND VALUATION'!$B$43))^10)+('DIVIDEND VALUATION'!$J$3*((1+(QQ1))^1)*((1+(QQ2))^1)*((1+(QQ3))^1)*((1+(QQ4))^1)*((1+(QQ5))^1)*((1+(QQ6))^1)*((1+(QQ7))^1)*((1+(QQ8))^1)*((1+(QQ9))^1)*((1+(QQ10))^1)*((1+(QQ11))^1))/((1+('DIVIDEND VALUATION'!$B$42+'DIVIDEND VALUATION'!$B$43))^11)+('DIVIDEND VALUATION'!$J$3*((1+(QQ1))^1)*((1+(QQ2))^1)*((1+(QQ3))^1)*((1+(QQ4))^1)*((1+(QQ5))^1)*((1+(QQ6))^1)*((1+(QQ7))^1)*((1+(QQ8))^1)*((1+(QQ9))^1)*((1+(QQ10))^1)*((1+(QQ11))^1)*((1+(QQ12))^1))/((1+('DIVIDEND VALUATION'!$B$42+'DIVIDEND VALUATION'!$B$43))^12)+('DIVIDEND VALUATION'!$J$3*((1+(QQ1))^1)*((1+(QQ2))^1)*((1+(QQ3))^1)*((1+(QQ4))^1)*((1+(QQ5))^1)*((1+(QQ6))^1)*((1+(QQ7))^1)*((1+(QQ8))^1)*((1+(QQ9))^1)*((1+(QQ10))^1)*((1+(QQ11))^1)*((1+(QQ12))^1)*((1+(QQ13))^1))/((1+('DIVIDEND VALUATION'!$B$42+'DIVIDEND VALUATION'!$B$43))^13)+('DIVIDEND VALUATION'!$J$3*((1+(QQ1))^1)*((1+(QQ2))^1)*((1+(QQ3))^1)*((1+(QQ4))^1)*((1+(QQ5))^1)*((1+(QQ6))^1)*((1+(QQ7))^1)*((1+(QQ8))^1)*((1+(QQ9))^1)*((1+(QQ10))^1)*((1+(QQ11))^1)*((1+(QQ12))^1)*((1+(QQ13))^1)*((1+(QQ14))^1))/((1+('DIVIDEND VALUATION'!$B$42+'DIVIDEND VALUATION'!$B$43))^14)+('DIVIDEND VALUATION'!$J$3*((1+(QQ1))^1)*((1+(QQ2))^1)*((1+(QQ3))^1)*((1+(QQ4))^1)*((1+(QQ5))^1)*((1+(QQ6))^1)*((1+(QQ7))^1)*((1+(QQ8))^1)*((1+(QQ9))^1)*((1+(QQ10))^1)*((1+(QQ11))^1)*((1+(QQ12))^1)*((1+(QQ13))^1)*((1+(QQ14))^1)*((1+(QQ15))^1))/((1+('DIVIDEND VALUATION'!$B$42+'DIVIDEND VALUATION'!$B$43))^15)+(('DIVIDEND VALUATION'!$J$3*((1+(QQ1))^1)*((1+(QQ2))^1)*((1+(QQ3))^1)*((1+(QQ4))^1)*((1+(QQ5))^1)*((1+(QQ6))^1)*((1+(QQ7))^1)*((1+(QQ8))^1)*((1+(QQ9))^1)*((1+(QQ10))^1)*((1+(QQ11))^1)*((1+(QQ12))^1)*((1+(QQ13))^1)*((1+(QQ14))^1)*((1+(QQ15))^1))/((1+('DIVIDEND VALUATION'!$B$42+'DIVIDEND VALUATION'!$B$43))^15)/('DIVIDEND VALUATION'!$B$42-'DIVIDEND VALUATION'!$B$43)))))</f>
        <v>59.901652738628847</v>
      </c>
      <c r="QR16" s="32">
        <f ca="1">SUM(((('DIVIDEND VALUATION'!$J$3*((1+(QR1))^1))/((1+('DIVIDEND VALUATION'!$B$42+'DIVIDEND VALUATION'!$B$43))^1)+('DIVIDEND VALUATION'!$J$3*((1+(QR1))^1)*((1+(QR2))^1))/((1+('DIVIDEND VALUATION'!$B$42+'DIVIDEND VALUATION'!$B$43))^2)+('DIVIDEND VALUATION'!$J$3*((1+(QR1))^1)*((1+(QR2))^1)*((1+(QR3))^1))/((1+('DIVIDEND VALUATION'!$B$42+'DIVIDEND VALUATION'!$B$43))^3)+('DIVIDEND VALUATION'!$J$3*((1+(QR1))^1)*((1+(QR2))^1)*((1+(QR3))^1)*((1+(QR4))^1))/((1+('DIVIDEND VALUATION'!$B$42+'DIVIDEND VALUATION'!$B$43))^4)+('DIVIDEND VALUATION'!$J$3*((1+(QR1))^1)*((1+(QR2))^1)*((1+(QR3))^1)*((1+(QR4))^1)*((1+(QR5))^1))/((1+('DIVIDEND VALUATION'!$B$42+'DIVIDEND VALUATION'!$B$43))^5)+('DIVIDEND VALUATION'!$J$3*((1+(QR1))^1)*((1+(QR2))^1)*((1+(QR3))^1)*((1+(QR4))^1)*((1+(QR5))^1)*((1+(QR6))^1))/((1+('DIVIDEND VALUATION'!$B$42+'DIVIDEND VALUATION'!$B$43))^6)+('DIVIDEND VALUATION'!$J$3*((1+(QR1))^1)*((1+(QR2))^1)*((1+(QR3))^1)*((1+(QR4))^1)*((1+(QR5))^1)*((1+(QR6))^1)*((1+(QR7))^1))/((1+('DIVIDEND VALUATION'!$B$42+'DIVIDEND VALUATION'!$B$43))^7)+('DIVIDEND VALUATION'!$J$3*((1+(QR1))^1)*((1+(QR2))^1)*((1+(QR3))^1)*((1+(QR4))^1)*((1+(QR5))^1)*((1+(QR6))^1)*((1+(QR7))^1)*((1+(QR8))^1))/((1+('DIVIDEND VALUATION'!$B$42+'DIVIDEND VALUATION'!$B$43))^8)+('DIVIDEND VALUATION'!$J$3*((1+(QR1))^1)*((1+(QR2))^1)*((1+(QR3))^1)*((1+(QR4))^1)*((1+(QR5))^1)*((1+(QR6))^1)*((1+(QR7))^1)*((1+(QR8))^1)*((1+(QR9))^1))/((1+('DIVIDEND VALUATION'!$B$42+'DIVIDEND VALUATION'!$B$43))^9)+('DIVIDEND VALUATION'!$J$3*((1+(QR1))^1)*((1+(QR2))^1)*((1+(QR3))^1)*((1+(QR4))^1)*((1+(QR5))^1)*((1+(QR6))^1)*((1+(QR7))^1)*((1+(QR8))^1)*((1+(QR9))^1)*((1+(QR10))^1))/((1+('DIVIDEND VALUATION'!$B$42+'DIVIDEND VALUATION'!$B$43))^10)+('DIVIDEND VALUATION'!$J$3*((1+(QR1))^1)*((1+(QR2))^1)*((1+(QR3))^1)*((1+(QR4))^1)*((1+(QR5))^1)*((1+(QR6))^1)*((1+(QR7))^1)*((1+(QR8))^1)*((1+(QR9))^1)*((1+(QR10))^1)*((1+(QR11))^1))/((1+('DIVIDEND VALUATION'!$B$42+'DIVIDEND VALUATION'!$B$43))^11)+('DIVIDEND VALUATION'!$J$3*((1+(QR1))^1)*((1+(QR2))^1)*((1+(QR3))^1)*((1+(QR4))^1)*((1+(QR5))^1)*((1+(QR6))^1)*((1+(QR7))^1)*((1+(QR8))^1)*((1+(QR9))^1)*((1+(QR10))^1)*((1+(QR11))^1)*((1+(QR12))^1))/((1+('DIVIDEND VALUATION'!$B$42+'DIVIDEND VALUATION'!$B$43))^12)+('DIVIDEND VALUATION'!$J$3*((1+(QR1))^1)*((1+(QR2))^1)*((1+(QR3))^1)*((1+(QR4))^1)*((1+(QR5))^1)*((1+(QR6))^1)*((1+(QR7))^1)*((1+(QR8))^1)*((1+(QR9))^1)*((1+(QR10))^1)*((1+(QR11))^1)*((1+(QR12))^1)*((1+(QR13))^1))/((1+('DIVIDEND VALUATION'!$B$42+'DIVIDEND VALUATION'!$B$43))^13)+('DIVIDEND VALUATION'!$J$3*((1+(QR1))^1)*((1+(QR2))^1)*((1+(QR3))^1)*((1+(QR4))^1)*((1+(QR5))^1)*((1+(QR6))^1)*((1+(QR7))^1)*((1+(QR8))^1)*((1+(QR9))^1)*((1+(QR10))^1)*((1+(QR11))^1)*((1+(QR12))^1)*((1+(QR13))^1)*((1+(QR14))^1))/((1+('DIVIDEND VALUATION'!$B$42+'DIVIDEND VALUATION'!$B$43))^14)+('DIVIDEND VALUATION'!$J$3*((1+(QR1))^1)*((1+(QR2))^1)*((1+(QR3))^1)*((1+(QR4))^1)*((1+(QR5))^1)*((1+(QR6))^1)*((1+(QR7))^1)*((1+(QR8))^1)*((1+(QR9))^1)*((1+(QR10))^1)*((1+(QR11))^1)*((1+(QR12))^1)*((1+(QR13))^1)*((1+(QR14))^1)*((1+(QR15))^1))/((1+('DIVIDEND VALUATION'!$B$42+'DIVIDEND VALUATION'!$B$43))^15)+(('DIVIDEND VALUATION'!$J$3*((1+(QR1))^1)*((1+(QR2))^1)*((1+(QR3))^1)*((1+(QR4))^1)*((1+(QR5))^1)*((1+(QR6))^1)*((1+(QR7))^1)*((1+(QR8))^1)*((1+(QR9))^1)*((1+(QR10))^1)*((1+(QR11))^1)*((1+(QR12))^1)*((1+(QR13))^1)*((1+(QR14))^1)*((1+(QR15))^1))/((1+('DIVIDEND VALUATION'!$B$42+'DIVIDEND VALUATION'!$B$43))^15)/('DIVIDEND VALUATION'!$B$42-'DIVIDEND VALUATION'!$B$43)))))</f>
        <v>54.671808910964124</v>
      </c>
      <c r="QS16" s="32">
        <f ca="1">SUM(((('DIVIDEND VALUATION'!$J$3*((1+(QS1))^1))/((1+('DIVIDEND VALUATION'!$B$42+'DIVIDEND VALUATION'!$B$43))^1)+('DIVIDEND VALUATION'!$J$3*((1+(QS1))^1)*((1+(QS2))^1))/((1+('DIVIDEND VALUATION'!$B$42+'DIVIDEND VALUATION'!$B$43))^2)+('DIVIDEND VALUATION'!$J$3*((1+(QS1))^1)*((1+(QS2))^1)*((1+(QS3))^1))/((1+('DIVIDEND VALUATION'!$B$42+'DIVIDEND VALUATION'!$B$43))^3)+('DIVIDEND VALUATION'!$J$3*((1+(QS1))^1)*((1+(QS2))^1)*((1+(QS3))^1)*((1+(QS4))^1))/((1+('DIVIDEND VALUATION'!$B$42+'DIVIDEND VALUATION'!$B$43))^4)+('DIVIDEND VALUATION'!$J$3*((1+(QS1))^1)*((1+(QS2))^1)*((1+(QS3))^1)*((1+(QS4))^1)*((1+(QS5))^1))/((1+('DIVIDEND VALUATION'!$B$42+'DIVIDEND VALUATION'!$B$43))^5)+('DIVIDEND VALUATION'!$J$3*((1+(QS1))^1)*((1+(QS2))^1)*((1+(QS3))^1)*((1+(QS4))^1)*((1+(QS5))^1)*((1+(QS6))^1))/((1+('DIVIDEND VALUATION'!$B$42+'DIVIDEND VALUATION'!$B$43))^6)+('DIVIDEND VALUATION'!$J$3*((1+(QS1))^1)*((1+(QS2))^1)*((1+(QS3))^1)*((1+(QS4))^1)*((1+(QS5))^1)*((1+(QS6))^1)*((1+(QS7))^1))/((1+('DIVIDEND VALUATION'!$B$42+'DIVIDEND VALUATION'!$B$43))^7)+('DIVIDEND VALUATION'!$J$3*((1+(QS1))^1)*((1+(QS2))^1)*((1+(QS3))^1)*((1+(QS4))^1)*((1+(QS5))^1)*((1+(QS6))^1)*((1+(QS7))^1)*((1+(QS8))^1))/((1+('DIVIDEND VALUATION'!$B$42+'DIVIDEND VALUATION'!$B$43))^8)+('DIVIDEND VALUATION'!$J$3*((1+(QS1))^1)*((1+(QS2))^1)*((1+(QS3))^1)*((1+(QS4))^1)*((1+(QS5))^1)*((1+(QS6))^1)*((1+(QS7))^1)*((1+(QS8))^1)*((1+(QS9))^1))/((1+('DIVIDEND VALUATION'!$B$42+'DIVIDEND VALUATION'!$B$43))^9)+('DIVIDEND VALUATION'!$J$3*((1+(QS1))^1)*((1+(QS2))^1)*((1+(QS3))^1)*((1+(QS4))^1)*((1+(QS5))^1)*((1+(QS6))^1)*((1+(QS7))^1)*((1+(QS8))^1)*((1+(QS9))^1)*((1+(QS10))^1))/((1+('DIVIDEND VALUATION'!$B$42+'DIVIDEND VALUATION'!$B$43))^10)+('DIVIDEND VALUATION'!$J$3*((1+(QS1))^1)*((1+(QS2))^1)*((1+(QS3))^1)*((1+(QS4))^1)*((1+(QS5))^1)*((1+(QS6))^1)*((1+(QS7))^1)*((1+(QS8))^1)*((1+(QS9))^1)*((1+(QS10))^1)*((1+(QS11))^1))/((1+('DIVIDEND VALUATION'!$B$42+'DIVIDEND VALUATION'!$B$43))^11)+('DIVIDEND VALUATION'!$J$3*((1+(QS1))^1)*((1+(QS2))^1)*((1+(QS3))^1)*((1+(QS4))^1)*((1+(QS5))^1)*((1+(QS6))^1)*((1+(QS7))^1)*((1+(QS8))^1)*((1+(QS9))^1)*((1+(QS10))^1)*((1+(QS11))^1)*((1+(QS12))^1))/((1+('DIVIDEND VALUATION'!$B$42+'DIVIDEND VALUATION'!$B$43))^12)+('DIVIDEND VALUATION'!$J$3*((1+(QS1))^1)*((1+(QS2))^1)*((1+(QS3))^1)*((1+(QS4))^1)*((1+(QS5))^1)*((1+(QS6))^1)*((1+(QS7))^1)*((1+(QS8))^1)*((1+(QS9))^1)*((1+(QS10))^1)*((1+(QS11))^1)*((1+(QS12))^1)*((1+(QS13))^1))/((1+('DIVIDEND VALUATION'!$B$42+'DIVIDEND VALUATION'!$B$43))^13)+('DIVIDEND VALUATION'!$J$3*((1+(QS1))^1)*((1+(QS2))^1)*((1+(QS3))^1)*((1+(QS4))^1)*((1+(QS5))^1)*((1+(QS6))^1)*((1+(QS7))^1)*((1+(QS8))^1)*((1+(QS9))^1)*((1+(QS10))^1)*((1+(QS11))^1)*((1+(QS12))^1)*((1+(QS13))^1)*((1+(QS14))^1))/((1+('DIVIDEND VALUATION'!$B$42+'DIVIDEND VALUATION'!$B$43))^14)+('DIVIDEND VALUATION'!$J$3*((1+(QS1))^1)*((1+(QS2))^1)*((1+(QS3))^1)*((1+(QS4))^1)*((1+(QS5))^1)*((1+(QS6))^1)*((1+(QS7))^1)*((1+(QS8))^1)*((1+(QS9))^1)*((1+(QS10))^1)*((1+(QS11))^1)*((1+(QS12))^1)*((1+(QS13))^1)*((1+(QS14))^1)*((1+(QS15))^1))/((1+('DIVIDEND VALUATION'!$B$42+'DIVIDEND VALUATION'!$B$43))^15)+(('DIVIDEND VALUATION'!$J$3*((1+(QS1))^1)*((1+(QS2))^1)*((1+(QS3))^1)*((1+(QS4))^1)*((1+(QS5))^1)*((1+(QS6))^1)*((1+(QS7))^1)*((1+(QS8))^1)*((1+(QS9))^1)*((1+(QS10))^1)*((1+(QS11))^1)*((1+(QS12))^1)*((1+(QS13))^1)*((1+(QS14))^1)*((1+(QS15))^1))/((1+('DIVIDEND VALUATION'!$B$42+'DIVIDEND VALUATION'!$B$43))^15)/('DIVIDEND VALUATION'!$B$42-'DIVIDEND VALUATION'!$B$43)))))</f>
        <v>34.229727752532554</v>
      </c>
      <c r="QT16" s="32">
        <f ca="1">SUM(((('DIVIDEND VALUATION'!$J$3*((1+(QT1))^1))/((1+('DIVIDEND VALUATION'!$B$42+'DIVIDEND VALUATION'!$B$43))^1)+('DIVIDEND VALUATION'!$J$3*((1+(QT1))^1)*((1+(QT2))^1))/((1+('DIVIDEND VALUATION'!$B$42+'DIVIDEND VALUATION'!$B$43))^2)+('DIVIDEND VALUATION'!$J$3*((1+(QT1))^1)*((1+(QT2))^1)*((1+(QT3))^1))/((1+('DIVIDEND VALUATION'!$B$42+'DIVIDEND VALUATION'!$B$43))^3)+('DIVIDEND VALUATION'!$J$3*((1+(QT1))^1)*((1+(QT2))^1)*((1+(QT3))^1)*((1+(QT4))^1))/((1+('DIVIDEND VALUATION'!$B$42+'DIVIDEND VALUATION'!$B$43))^4)+('DIVIDEND VALUATION'!$J$3*((1+(QT1))^1)*((1+(QT2))^1)*((1+(QT3))^1)*((1+(QT4))^1)*((1+(QT5))^1))/((1+('DIVIDEND VALUATION'!$B$42+'DIVIDEND VALUATION'!$B$43))^5)+('DIVIDEND VALUATION'!$J$3*((1+(QT1))^1)*((1+(QT2))^1)*((1+(QT3))^1)*((1+(QT4))^1)*((1+(QT5))^1)*((1+(QT6))^1))/((1+('DIVIDEND VALUATION'!$B$42+'DIVIDEND VALUATION'!$B$43))^6)+('DIVIDEND VALUATION'!$J$3*((1+(QT1))^1)*((1+(QT2))^1)*((1+(QT3))^1)*((1+(QT4))^1)*((1+(QT5))^1)*((1+(QT6))^1)*((1+(QT7))^1))/((1+('DIVIDEND VALUATION'!$B$42+'DIVIDEND VALUATION'!$B$43))^7)+('DIVIDEND VALUATION'!$J$3*((1+(QT1))^1)*((1+(QT2))^1)*((1+(QT3))^1)*((1+(QT4))^1)*((1+(QT5))^1)*((1+(QT6))^1)*((1+(QT7))^1)*((1+(QT8))^1))/((1+('DIVIDEND VALUATION'!$B$42+'DIVIDEND VALUATION'!$B$43))^8)+('DIVIDEND VALUATION'!$J$3*((1+(QT1))^1)*((1+(QT2))^1)*((1+(QT3))^1)*((1+(QT4))^1)*((1+(QT5))^1)*((1+(QT6))^1)*((1+(QT7))^1)*((1+(QT8))^1)*((1+(QT9))^1))/((1+('DIVIDEND VALUATION'!$B$42+'DIVIDEND VALUATION'!$B$43))^9)+('DIVIDEND VALUATION'!$J$3*((1+(QT1))^1)*((1+(QT2))^1)*((1+(QT3))^1)*((1+(QT4))^1)*((1+(QT5))^1)*((1+(QT6))^1)*((1+(QT7))^1)*((1+(QT8))^1)*((1+(QT9))^1)*((1+(QT10))^1))/((1+('DIVIDEND VALUATION'!$B$42+'DIVIDEND VALUATION'!$B$43))^10)+('DIVIDEND VALUATION'!$J$3*((1+(QT1))^1)*((1+(QT2))^1)*((1+(QT3))^1)*((1+(QT4))^1)*((1+(QT5))^1)*((1+(QT6))^1)*((1+(QT7))^1)*((1+(QT8))^1)*((1+(QT9))^1)*((1+(QT10))^1)*((1+(QT11))^1))/((1+('DIVIDEND VALUATION'!$B$42+'DIVIDEND VALUATION'!$B$43))^11)+('DIVIDEND VALUATION'!$J$3*((1+(QT1))^1)*((1+(QT2))^1)*((1+(QT3))^1)*((1+(QT4))^1)*((1+(QT5))^1)*((1+(QT6))^1)*((1+(QT7))^1)*((1+(QT8))^1)*((1+(QT9))^1)*((1+(QT10))^1)*((1+(QT11))^1)*((1+(QT12))^1))/((1+('DIVIDEND VALUATION'!$B$42+'DIVIDEND VALUATION'!$B$43))^12)+('DIVIDEND VALUATION'!$J$3*((1+(QT1))^1)*((1+(QT2))^1)*((1+(QT3))^1)*((1+(QT4))^1)*((1+(QT5))^1)*((1+(QT6))^1)*((1+(QT7))^1)*((1+(QT8))^1)*((1+(QT9))^1)*((1+(QT10))^1)*((1+(QT11))^1)*((1+(QT12))^1)*((1+(QT13))^1))/((1+('DIVIDEND VALUATION'!$B$42+'DIVIDEND VALUATION'!$B$43))^13)+('DIVIDEND VALUATION'!$J$3*((1+(QT1))^1)*((1+(QT2))^1)*((1+(QT3))^1)*((1+(QT4))^1)*((1+(QT5))^1)*((1+(QT6))^1)*((1+(QT7))^1)*((1+(QT8))^1)*((1+(QT9))^1)*((1+(QT10))^1)*((1+(QT11))^1)*((1+(QT12))^1)*((1+(QT13))^1)*((1+(QT14))^1))/((1+('DIVIDEND VALUATION'!$B$42+'DIVIDEND VALUATION'!$B$43))^14)+('DIVIDEND VALUATION'!$J$3*((1+(QT1))^1)*((1+(QT2))^1)*((1+(QT3))^1)*((1+(QT4))^1)*((1+(QT5))^1)*((1+(QT6))^1)*((1+(QT7))^1)*((1+(QT8))^1)*((1+(QT9))^1)*((1+(QT10))^1)*((1+(QT11))^1)*((1+(QT12))^1)*((1+(QT13))^1)*((1+(QT14))^1)*((1+(QT15))^1))/((1+('DIVIDEND VALUATION'!$B$42+'DIVIDEND VALUATION'!$B$43))^15)+(('DIVIDEND VALUATION'!$J$3*((1+(QT1))^1)*((1+(QT2))^1)*((1+(QT3))^1)*((1+(QT4))^1)*((1+(QT5))^1)*((1+(QT6))^1)*((1+(QT7))^1)*((1+(QT8))^1)*((1+(QT9))^1)*((1+(QT10))^1)*((1+(QT11))^1)*((1+(QT12))^1)*((1+(QT13))^1)*((1+(QT14))^1)*((1+(QT15))^1))/((1+('DIVIDEND VALUATION'!$B$42+'DIVIDEND VALUATION'!$B$43))^15)/('DIVIDEND VALUATION'!$B$42-'DIVIDEND VALUATION'!$B$43)))))</f>
        <v>26.234228911339507</v>
      </c>
      <c r="QU16" s="32">
        <f ca="1">SUM(((('DIVIDEND VALUATION'!$J$3*((1+(QU1))^1))/((1+('DIVIDEND VALUATION'!$B$42+'DIVIDEND VALUATION'!$B$43))^1)+('DIVIDEND VALUATION'!$J$3*((1+(QU1))^1)*((1+(QU2))^1))/((1+('DIVIDEND VALUATION'!$B$42+'DIVIDEND VALUATION'!$B$43))^2)+('DIVIDEND VALUATION'!$J$3*((1+(QU1))^1)*((1+(QU2))^1)*((1+(QU3))^1))/((1+('DIVIDEND VALUATION'!$B$42+'DIVIDEND VALUATION'!$B$43))^3)+('DIVIDEND VALUATION'!$J$3*((1+(QU1))^1)*((1+(QU2))^1)*((1+(QU3))^1)*((1+(QU4))^1))/((1+('DIVIDEND VALUATION'!$B$42+'DIVIDEND VALUATION'!$B$43))^4)+('DIVIDEND VALUATION'!$J$3*((1+(QU1))^1)*((1+(QU2))^1)*((1+(QU3))^1)*((1+(QU4))^1)*((1+(QU5))^1))/((1+('DIVIDEND VALUATION'!$B$42+'DIVIDEND VALUATION'!$B$43))^5)+('DIVIDEND VALUATION'!$J$3*((1+(QU1))^1)*((1+(QU2))^1)*((1+(QU3))^1)*((1+(QU4))^1)*((1+(QU5))^1)*((1+(QU6))^1))/((1+('DIVIDEND VALUATION'!$B$42+'DIVIDEND VALUATION'!$B$43))^6)+('DIVIDEND VALUATION'!$J$3*((1+(QU1))^1)*((1+(QU2))^1)*((1+(QU3))^1)*((1+(QU4))^1)*((1+(QU5))^1)*((1+(QU6))^1)*((1+(QU7))^1))/((1+('DIVIDEND VALUATION'!$B$42+'DIVIDEND VALUATION'!$B$43))^7)+('DIVIDEND VALUATION'!$J$3*((1+(QU1))^1)*((1+(QU2))^1)*((1+(QU3))^1)*((1+(QU4))^1)*((1+(QU5))^1)*((1+(QU6))^1)*((1+(QU7))^1)*((1+(QU8))^1))/((1+('DIVIDEND VALUATION'!$B$42+'DIVIDEND VALUATION'!$B$43))^8)+('DIVIDEND VALUATION'!$J$3*((1+(QU1))^1)*((1+(QU2))^1)*((1+(QU3))^1)*((1+(QU4))^1)*((1+(QU5))^1)*((1+(QU6))^1)*((1+(QU7))^1)*((1+(QU8))^1)*((1+(QU9))^1))/((1+('DIVIDEND VALUATION'!$B$42+'DIVIDEND VALUATION'!$B$43))^9)+('DIVIDEND VALUATION'!$J$3*((1+(QU1))^1)*((1+(QU2))^1)*((1+(QU3))^1)*((1+(QU4))^1)*((1+(QU5))^1)*((1+(QU6))^1)*((1+(QU7))^1)*((1+(QU8))^1)*((1+(QU9))^1)*((1+(QU10))^1))/((1+('DIVIDEND VALUATION'!$B$42+'DIVIDEND VALUATION'!$B$43))^10)+('DIVIDEND VALUATION'!$J$3*((1+(QU1))^1)*((1+(QU2))^1)*((1+(QU3))^1)*((1+(QU4))^1)*((1+(QU5))^1)*((1+(QU6))^1)*((1+(QU7))^1)*((1+(QU8))^1)*((1+(QU9))^1)*((1+(QU10))^1)*((1+(QU11))^1))/((1+('DIVIDEND VALUATION'!$B$42+'DIVIDEND VALUATION'!$B$43))^11)+('DIVIDEND VALUATION'!$J$3*((1+(QU1))^1)*((1+(QU2))^1)*((1+(QU3))^1)*((1+(QU4))^1)*((1+(QU5))^1)*((1+(QU6))^1)*((1+(QU7))^1)*((1+(QU8))^1)*((1+(QU9))^1)*((1+(QU10))^1)*((1+(QU11))^1)*((1+(QU12))^1))/((1+('DIVIDEND VALUATION'!$B$42+'DIVIDEND VALUATION'!$B$43))^12)+('DIVIDEND VALUATION'!$J$3*((1+(QU1))^1)*((1+(QU2))^1)*((1+(QU3))^1)*((1+(QU4))^1)*((1+(QU5))^1)*((1+(QU6))^1)*((1+(QU7))^1)*((1+(QU8))^1)*((1+(QU9))^1)*((1+(QU10))^1)*((1+(QU11))^1)*((1+(QU12))^1)*((1+(QU13))^1))/((1+('DIVIDEND VALUATION'!$B$42+'DIVIDEND VALUATION'!$B$43))^13)+('DIVIDEND VALUATION'!$J$3*((1+(QU1))^1)*((1+(QU2))^1)*((1+(QU3))^1)*((1+(QU4))^1)*((1+(QU5))^1)*((1+(QU6))^1)*((1+(QU7))^1)*((1+(QU8))^1)*((1+(QU9))^1)*((1+(QU10))^1)*((1+(QU11))^1)*((1+(QU12))^1)*((1+(QU13))^1)*((1+(QU14))^1))/((1+('DIVIDEND VALUATION'!$B$42+'DIVIDEND VALUATION'!$B$43))^14)+('DIVIDEND VALUATION'!$J$3*((1+(QU1))^1)*((1+(QU2))^1)*((1+(QU3))^1)*((1+(QU4))^1)*((1+(QU5))^1)*((1+(QU6))^1)*((1+(QU7))^1)*((1+(QU8))^1)*((1+(QU9))^1)*((1+(QU10))^1)*((1+(QU11))^1)*((1+(QU12))^1)*((1+(QU13))^1)*((1+(QU14))^1)*((1+(QU15))^1))/((1+('DIVIDEND VALUATION'!$B$42+'DIVIDEND VALUATION'!$B$43))^15)+(('DIVIDEND VALUATION'!$J$3*((1+(QU1))^1)*((1+(QU2))^1)*((1+(QU3))^1)*((1+(QU4))^1)*((1+(QU5))^1)*((1+(QU6))^1)*((1+(QU7))^1)*((1+(QU8))^1)*((1+(QU9))^1)*((1+(QU10))^1)*((1+(QU11))^1)*((1+(QU12))^1)*((1+(QU13))^1)*((1+(QU14))^1)*((1+(QU15))^1))/((1+('DIVIDEND VALUATION'!$B$42+'DIVIDEND VALUATION'!$B$43))^15)/('DIVIDEND VALUATION'!$B$42-'DIVIDEND VALUATION'!$B$43)))))</f>
        <v>24.050168005400195</v>
      </c>
      <c r="QV16" s="32">
        <f ca="1">SUM(((('DIVIDEND VALUATION'!$J$3*((1+(QV1))^1))/((1+('DIVIDEND VALUATION'!$B$42+'DIVIDEND VALUATION'!$B$43))^1)+('DIVIDEND VALUATION'!$J$3*((1+(QV1))^1)*((1+(QV2))^1))/((1+('DIVIDEND VALUATION'!$B$42+'DIVIDEND VALUATION'!$B$43))^2)+('DIVIDEND VALUATION'!$J$3*((1+(QV1))^1)*((1+(QV2))^1)*((1+(QV3))^1))/((1+('DIVIDEND VALUATION'!$B$42+'DIVIDEND VALUATION'!$B$43))^3)+('DIVIDEND VALUATION'!$J$3*((1+(QV1))^1)*((1+(QV2))^1)*((1+(QV3))^1)*((1+(QV4))^1))/((1+('DIVIDEND VALUATION'!$B$42+'DIVIDEND VALUATION'!$B$43))^4)+('DIVIDEND VALUATION'!$J$3*((1+(QV1))^1)*((1+(QV2))^1)*((1+(QV3))^1)*((1+(QV4))^1)*((1+(QV5))^1))/((1+('DIVIDEND VALUATION'!$B$42+'DIVIDEND VALUATION'!$B$43))^5)+('DIVIDEND VALUATION'!$J$3*((1+(QV1))^1)*((1+(QV2))^1)*((1+(QV3))^1)*((1+(QV4))^1)*((1+(QV5))^1)*((1+(QV6))^1))/((1+('DIVIDEND VALUATION'!$B$42+'DIVIDEND VALUATION'!$B$43))^6)+('DIVIDEND VALUATION'!$J$3*((1+(QV1))^1)*((1+(QV2))^1)*((1+(QV3))^1)*((1+(QV4))^1)*((1+(QV5))^1)*((1+(QV6))^1)*((1+(QV7))^1))/((1+('DIVIDEND VALUATION'!$B$42+'DIVIDEND VALUATION'!$B$43))^7)+('DIVIDEND VALUATION'!$J$3*((1+(QV1))^1)*((1+(QV2))^1)*((1+(QV3))^1)*((1+(QV4))^1)*((1+(QV5))^1)*((1+(QV6))^1)*((1+(QV7))^1)*((1+(QV8))^1))/((1+('DIVIDEND VALUATION'!$B$42+'DIVIDEND VALUATION'!$B$43))^8)+('DIVIDEND VALUATION'!$J$3*((1+(QV1))^1)*((1+(QV2))^1)*((1+(QV3))^1)*((1+(QV4))^1)*((1+(QV5))^1)*((1+(QV6))^1)*((1+(QV7))^1)*((1+(QV8))^1)*((1+(QV9))^1))/((1+('DIVIDEND VALUATION'!$B$42+'DIVIDEND VALUATION'!$B$43))^9)+('DIVIDEND VALUATION'!$J$3*((1+(QV1))^1)*((1+(QV2))^1)*((1+(QV3))^1)*((1+(QV4))^1)*((1+(QV5))^1)*((1+(QV6))^1)*((1+(QV7))^1)*((1+(QV8))^1)*((1+(QV9))^1)*((1+(QV10))^1))/((1+('DIVIDEND VALUATION'!$B$42+'DIVIDEND VALUATION'!$B$43))^10)+('DIVIDEND VALUATION'!$J$3*((1+(QV1))^1)*((1+(QV2))^1)*((1+(QV3))^1)*((1+(QV4))^1)*((1+(QV5))^1)*((1+(QV6))^1)*((1+(QV7))^1)*((1+(QV8))^1)*((1+(QV9))^1)*((1+(QV10))^1)*((1+(QV11))^1))/((1+('DIVIDEND VALUATION'!$B$42+'DIVIDEND VALUATION'!$B$43))^11)+('DIVIDEND VALUATION'!$J$3*((1+(QV1))^1)*((1+(QV2))^1)*((1+(QV3))^1)*((1+(QV4))^1)*((1+(QV5))^1)*((1+(QV6))^1)*((1+(QV7))^1)*((1+(QV8))^1)*((1+(QV9))^1)*((1+(QV10))^1)*((1+(QV11))^1)*((1+(QV12))^1))/((1+('DIVIDEND VALUATION'!$B$42+'DIVIDEND VALUATION'!$B$43))^12)+('DIVIDEND VALUATION'!$J$3*((1+(QV1))^1)*((1+(QV2))^1)*((1+(QV3))^1)*((1+(QV4))^1)*((1+(QV5))^1)*((1+(QV6))^1)*((1+(QV7))^1)*((1+(QV8))^1)*((1+(QV9))^1)*((1+(QV10))^1)*((1+(QV11))^1)*((1+(QV12))^1)*((1+(QV13))^1))/((1+('DIVIDEND VALUATION'!$B$42+'DIVIDEND VALUATION'!$B$43))^13)+('DIVIDEND VALUATION'!$J$3*((1+(QV1))^1)*((1+(QV2))^1)*((1+(QV3))^1)*((1+(QV4))^1)*((1+(QV5))^1)*((1+(QV6))^1)*((1+(QV7))^1)*((1+(QV8))^1)*((1+(QV9))^1)*((1+(QV10))^1)*((1+(QV11))^1)*((1+(QV12))^1)*((1+(QV13))^1)*((1+(QV14))^1))/((1+('DIVIDEND VALUATION'!$B$42+'DIVIDEND VALUATION'!$B$43))^14)+('DIVIDEND VALUATION'!$J$3*((1+(QV1))^1)*((1+(QV2))^1)*((1+(QV3))^1)*((1+(QV4))^1)*((1+(QV5))^1)*((1+(QV6))^1)*((1+(QV7))^1)*((1+(QV8))^1)*((1+(QV9))^1)*((1+(QV10))^1)*((1+(QV11))^1)*((1+(QV12))^1)*((1+(QV13))^1)*((1+(QV14))^1)*((1+(QV15))^1))/((1+('DIVIDEND VALUATION'!$B$42+'DIVIDEND VALUATION'!$B$43))^15)+(('DIVIDEND VALUATION'!$J$3*((1+(QV1))^1)*((1+(QV2))^1)*((1+(QV3))^1)*((1+(QV4))^1)*((1+(QV5))^1)*((1+(QV6))^1)*((1+(QV7))^1)*((1+(QV8))^1)*((1+(QV9))^1)*((1+(QV10))^1)*((1+(QV11))^1)*((1+(QV12))^1)*((1+(QV13))^1)*((1+(QV14))^1)*((1+(QV15))^1))/((1+('DIVIDEND VALUATION'!$B$42+'DIVIDEND VALUATION'!$B$43))^15)/('DIVIDEND VALUATION'!$B$42-'DIVIDEND VALUATION'!$B$43)))))</f>
        <v>52.704326239411344</v>
      </c>
      <c r="QW16" s="32">
        <f ca="1">SUM(((('DIVIDEND VALUATION'!$J$3*((1+(QW1))^1))/((1+('DIVIDEND VALUATION'!$B$42+'DIVIDEND VALUATION'!$B$43))^1)+('DIVIDEND VALUATION'!$J$3*((1+(QW1))^1)*((1+(QW2))^1))/((1+('DIVIDEND VALUATION'!$B$42+'DIVIDEND VALUATION'!$B$43))^2)+('DIVIDEND VALUATION'!$J$3*((1+(QW1))^1)*((1+(QW2))^1)*((1+(QW3))^1))/((1+('DIVIDEND VALUATION'!$B$42+'DIVIDEND VALUATION'!$B$43))^3)+('DIVIDEND VALUATION'!$J$3*((1+(QW1))^1)*((1+(QW2))^1)*((1+(QW3))^1)*((1+(QW4))^1))/((1+('DIVIDEND VALUATION'!$B$42+'DIVIDEND VALUATION'!$B$43))^4)+('DIVIDEND VALUATION'!$J$3*((1+(QW1))^1)*((1+(QW2))^1)*((1+(QW3))^1)*((1+(QW4))^1)*((1+(QW5))^1))/((1+('DIVIDEND VALUATION'!$B$42+'DIVIDEND VALUATION'!$B$43))^5)+('DIVIDEND VALUATION'!$J$3*((1+(QW1))^1)*((1+(QW2))^1)*((1+(QW3))^1)*((1+(QW4))^1)*((1+(QW5))^1)*((1+(QW6))^1))/((1+('DIVIDEND VALUATION'!$B$42+'DIVIDEND VALUATION'!$B$43))^6)+('DIVIDEND VALUATION'!$J$3*((1+(QW1))^1)*((1+(QW2))^1)*((1+(QW3))^1)*((1+(QW4))^1)*((1+(QW5))^1)*((1+(QW6))^1)*((1+(QW7))^1))/((1+('DIVIDEND VALUATION'!$B$42+'DIVIDEND VALUATION'!$B$43))^7)+('DIVIDEND VALUATION'!$J$3*((1+(QW1))^1)*((1+(QW2))^1)*((1+(QW3))^1)*((1+(QW4))^1)*((1+(QW5))^1)*((1+(QW6))^1)*((1+(QW7))^1)*((1+(QW8))^1))/((1+('DIVIDEND VALUATION'!$B$42+'DIVIDEND VALUATION'!$B$43))^8)+('DIVIDEND VALUATION'!$J$3*((1+(QW1))^1)*((1+(QW2))^1)*((1+(QW3))^1)*((1+(QW4))^1)*((1+(QW5))^1)*((1+(QW6))^1)*((1+(QW7))^1)*((1+(QW8))^1)*((1+(QW9))^1))/((1+('DIVIDEND VALUATION'!$B$42+'DIVIDEND VALUATION'!$B$43))^9)+('DIVIDEND VALUATION'!$J$3*((1+(QW1))^1)*((1+(QW2))^1)*((1+(QW3))^1)*((1+(QW4))^1)*((1+(QW5))^1)*((1+(QW6))^1)*((1+(QW7))^1)*((1+(QW8))^1)*((1+(QW9))^1)*((1+(QW10))^1))/((1+('DIVIDEND VALUATION'!$B$42+'DIVIDEND VALUATION'!$B$43))^10)+('DIVIDEND VALUATION'!$J$3*((1+(QW1))^1)*((1+(QW2))^1)*((1+(QW3))^1)*((1+(QW4))^1)*((1+(QW5))^1)*((1+(QW6))^1)*((1+(QW7))^1)*((1+(QW8))^1)*((1+(QW9))^1)*((1+(QW10))^1)*((1+(QW11))^1))/((1+('DIVIDEND VALUATION'!$B$42+'DIVIDEND VALUATION'!$B$43))^11)+('DIVIDEND VALUATION'!$J$3*((1+(QW1))^1)*((1+(QW2))^1)*((1+(QW3))^1)*((1+(QW4))^1)*((1+(QW5))^1)*((1+(QW6))^1)*((1+(QW7))^1)*((1+(QW8))^1)*((1+(QW9))^1)*((1+(QW10))^1)*((1+(QW11))^1)*((1+(QW12))^1))/((1+('DIVIDEND VALUATION'!$B$42+'DIVIDEND VALUATION'!$B$43))^12)+('DIVIDEND VALUATION'!$J$3*((1+(QW1))^1)*((1+(QW2))^1)*((1+(QW3))^1)*((1+(QW4))^1)*((1+(QW5))^1)*((1+(QW6))^1)*((1+(QW7))^1)*((1+(QW8))^1)*((1+(QW9))^1)*((1+(QW10))^1)*((1+(QW11))^1)*((1+(QW12))^1)*((1+(QW13))^1))/((1+('DIVIDEND VALUATION'!$B$42+'DIVIDEND VALUATION'!$B$43))^13)+('DIVIDEND VALUATION'!$J$3*((1+(QW1))^1)*((1+(QW2))^1)*((1+(QW3))^1)*((1+(QW4))^1)*((1+(QW5))^1)*((1+(QW6))^1)*((1+(QW7))^1)*((1+(QW8))^1)*((1+(QW9))^1)*((1+(QW10))^1)*((1+(QW11))^1)*((1+(QW12))^1)*((1+(QW13))^1)*((1+(QW14))^1))/((1+('DIVIDEND VALUATION'!$B$42+'DIVIDEND VALUATION'!$B$43))^14)+('DIVIDEND VALUATION'!$J$3*((1+(QW1))^1)*((1+(QW2))^1)*((1+(QW3))^1)*((1+(QW4))^1)*((1+(QW5))^1)*((1+(QW6))^1)*((1+(QW7))^1)*((1+(QW8))^1)*((1+(QW9))^1)*((1+(QW10))^1)*((1+(QW11))^1)*((1+(QW12))^1)*((1+(QW13))^1)*((1+(QW14))^1)*((1+(QW15))^1))/((1+('DIVIDEND VALUATION'!$B$42+'DIVIDEND VALUATION'!$B$43))^15)+(('DIVIDEND VALUATION'!$J$3*((1+(QW1))^1)*((1+(QW2))^1)*((1+(QW3))^1)*((1+(QW4))^1)*((1+(QW5))^1)*((1+(QW6))^1)*((1+(QW7))^1)*((1+(QW8))^1)*((1+(QW9))^1)*((1+(QW10))^1)*((1+(QW11))^1)*((1+(QW12))^1)*((1+(QW13))^1)*((1+(QW14))^1)*((1+(QW15))^1))/((1+('DIVIDEND VALUATION'!$B$42+'DIVIDEND VALUATION'!$B$43))^15)/('DIVIDEND VALUATION'!$B$42-'DIVIDEND VALUATION'!$B$43)))))</f>
        <v>51.496849553141978</v>
      </c>
      <c r="QX16" s="32">
        <f ca="1">SUM(((('DIVIDEND VALUATION'!$J$3*((1+(QX1))^1))/((1+('DIVIDEND VALUATION'!$B$42+'DIVIDEND VALUATION'!$B$43))^1)+('DIVIDEND VALUATION'!$J$3*((1+(QX1))^1)*((1+(QX2))^1))/((1+('DIVIDEND VALUATION'!$B$42+'DIVIDEND VALUATION'!$B$43))^2)+('DIVIDEND VALUATION'!$J$3*((1+(QX1))^1)*((1+(QX2))^1)*((1+(QX3))^1))/((1+('DIVIDEND VALUATION'!$B$42+'DIVIDEND VALUATION'!$B$43))^3)+('DIVIDEND VALUATION'!$J$3*((1+(QX1))^1)*((1+(QX2))^1)*((1+(QX3))^1)*((1+(QX4))^1))/((1+('DIVIDEND VALUATION'!$B$42+'DIVIDEND VALUATION'!$B$43))^4)+('DIVIDEND VALUATION'!$J$3*((1+(QX1))^1)*((1+(QX2))^1)*((1+(QX3))^1)*((1+(QX4))^1)*((1+(QX5))^1))/((1+('DIVIDEND VALUATION'!$B$42+'DIVIDEND VALUATION'!$B$43))^5)+('DIVIDEND VALUATION'!$J$3*((1+(QX1))^1)*((1+(QX2))^1)*((1+(QX3))^1)*((1+(QX4))^1)*((1+(QX5))^1)*((1+(QX6))^1))/((1+('DIVIDEND VALUATION'!$B$42+'DIVIDEND VALUATION'!$B$43))^6)+('DIVIDEND VALUATION'!$J$3*((1+(QX1))^1)*((1+(QX2))^1)*((1+(QX3))^1)*((1+(QX4))^1)*((1+(QX5))^1)*((1+(QX6))^1)*((1+(QX7))^1))/((1+('DIVIDEND VALUATION'!$B$42+'DIVIDEND VALUATION'!$B$43))^7)+('DIVIDEND VALUATION'!$J$3*((1+(QX1))^1)*((1+(QX2))^1)*((1+(QX3))^1)*((1+(QX4))^1)*((1+(QX5))^1)*((1+(QX6))^1)*((1+(QX7))^1)*((1+(QX8))^1))/((1+('DIVIDEND VALUATION'!$B$42+'DIVIDEND VALUATION'!$B$43))^8)+('DIVIDEND VALUATION'!$J$3*((1+(QX1))^1)*((1+(QX2))^1)*((1+(QX3))^1)*((1+(QX4))^1)*((1+(QX5))^1)*((1+(QX6))^1)*((1+(QX7))^1)*((1+(QX8))^1)*((1+(QX9))^1))/((1+('DIVIDEND VALUATION'!$B$42+'DIVIDEND VALUATION'!$B$43))^9)+('DIVIDEND VALUATION'!$J$3*((1+(QX1))^1)*((1+(QX2))^1)*((1+(QX3))^1)*((1+(QX4))^1)*((1+(QX5))^1)*((1+(QX6))^1)*((1+(QX7))^1)*((1+(QX8))^1)*((1+(QX9))^1)*((1+(QX10))^1))/((1+('DIVIDEND VALUATION'!$B$42+'DIVIDEND VALUATION'!$B$43))^10)+('DIVIDEND VALUATION'!$J$3*((1+(QX1))^1)*((1+(QX2))^1)*((1+(QX3))^1)*((1+(QX4))^1)*((1+(QX5))^1)*((1+(QX6))^1)*((1+(QX7))^1)*((1+(QX8))^1)*((1+(QX9))^1)*((1+(QX10))^1)*((1+(QX11))^1))/((1+('DIVIDEND VALUATION'!$B$42+'DIVIDEND VALUATION'!$B$43))^11)+('DIVIDEND VALUATION'!$J$3*((1+(QX1))^1)*((1+(QX2))^1)*((1+(QX3))^1)*((1+(QX4))^1)*((1+(QX5))^1)*((1+(QX6))^1)*((1+(QX7))^1)*((1+(QX8))^1)*((1+(QX9))^1)*((1+(QX10))^1)*((1+(QX11))^1)*((1+(QX12))^1))/((1+('DIVIDEND VALUATION'!$B$42+'DIVIDEND VALUATION'!$B$43))^12)+('DIVIDEND VALUATION'!$J$3*((1+(QX1))^1)*((1+(QX2))^1)*((1+(QX3))^1)*((1+(QX4))^1)*((1+(QX5))^1)*((1+(QX6))^1)*((1+(QX7))^1)*((1+(QX8))^1)*((1+(QX9))^1)*((1+(QX10))^1)*((1+(QX11))^1)*((1+(QX12))^1)*((1+(QX13))^1))/((1+('DIVIDEND VALUATION'!$B$42+'DIVIDEND VALUATION'!$B$43))^13)+('DIVIDEND VALUATION'!$J$3*((1+(QX1))^1)*((1+(QX2))^1)*((1+(QX3))^1)*((1+(QX4))^1)*((1+(QX5))^1)*((1+(QX6))^1)*((1+(QX7))^1)*((1+(QX8))^1)*((1+(QX9))^1)*((1+(QX10))^1)*((1+(QX11))^1)*((1+(QX12))^1)*((1+(QX13))^1)*((1+(QX14))^1))/((1+('DIVIDEND VALUATION'!$B$42+'DIVIDEND VALUATION'!$B$43))^14)+('DIVIDEND VALUATION'!$J$3*((1+(QX1))^1)*((1+(QX2))^1)*((1+(QX3))^1)*((1+(QX4))^1)*((1+(QX5))^1)*((1+(QX6))^1)*((1+(QX7))^1)*((1+(QX8))^1)*((1+(QX9))^1)*((1+(QX10))^1)*((1+(QX11))^1)*((1+(QX12))^1)*((1+(QX13))^1)*((1+(QX14))^1)*((1+(QX15))^1))/((1+('DIVIDEND VALUATION'!$B$42+'DIVIDEND VALUATION'!$B$43))^15)+(('DIVIDEND VALUATION'!$J$3*((1+(QX1))^1)*((1+(QX2))^1)*((1+(QX3))^1)*((1+(QX4))^1)*((1+(QX5))^1)*((1+(QX6))^1)*((1+(QX7))^1)*((1+(QX8))^1)*((1+(QX9))^1)*((1+(QX10))^1)*((1+(QX11))^1)*((1+(QX12))^1)*((1+(QX13))^1)*((1+(QX14))^1)*((1+(QX15))^1))/((1+('DIVIDEND VALUATION'!$B$42+'DIVIDEND VALUATION'!$B$43))^15)/('DIVIDEND VALUATION'!$B$42-'DIVIDEND VALUATION'!$B$43)))))</f>
        <v>68.263311101108513</v>
      </c>
      <c r="QY16" s="32">
        <f ca="1">SUM(((('DIVIDEND VALUATION'!$J$3*((1+(QY1))^1))/((1+('DIVIDEND VALUATION'!$B$42+'DIVIDEND VALUATION'!$B$43))^1)+('DIVIDEND VALUATION'!$J$3*((1+(QY1))^1)*((1+(QY2))^1))/((1+('DIVIDEND VALUATION'!$B$42+'DIVIDEND VALUATION'!$B$43))^2)+('DIVIDEND VALUATION'!$J$3*((1+(QY1))^1)*((1+(QY2))^1)*((1+(QY3))^1))/((1+('DIVIDEND VALUATION'!$B$42+'DIVIDEND VALUATION'!$B$43))^3)+('DIVIDEND VALUATION'!$J$3*((1+(QY1))^1)*((1+(QY2))^1)*((1+(QY3))^1)*((1+(QY4))^1))/((1+('DIVIDEND VALUATION'!$B$42+'DIVIDEND VALUATION'!$B$43))^4)+('DIVIDEND VALUATION'!$J$3*((1+(QY1))^1)*((1+(QY2))^1)*((1+(QY3))^1)*((1+(QY4))^1)*((1+(QY5))^1))/((1+('DIVIDEND VALUATION'!$B$42+'DIVIDEND VALUATION'!$B$43))^5)+('DIVIDEND VALUATION'!$J$3*((1+(QY1))^1)*((1+(QY2))^1)*((1+(QY3))^1)*((1+(QY4))^1)*((1+(QY5))^1)*((1+(QY6))^1))/((1+('DIVIDEND VALUATION'!$B$42+'DIVIDEND VALUATION'!$B$43))^6)+('DIVIDEND VALUATION'!$J$3*((1+(QY1))^1)*((1+(QY2))^1)*((1+(QY3))^1)*((1+(QY4))^1)*((1+(QY5))^1)*((1+(QY6))^1)*((1+(QY7))^1))/((1+('DIVIDEND VALUATION'!$B$42+'DIVIDEND VALUATION'!$B$43))^7)+('DIVIDEND VALUATION'!$J$3*((1+(QY1))^1)*((1+(QY2))^1)*((1+(QY3))^1)*((1+(QY4))^1)*((1+(QY5))^1)*((1+(QY6))^1)*((1+(QY7))^1)*((1+(QY8))^1))/((1+('DIVIDEND VALUATION'!$B$42+'DIVIDEND VALUATION'!$B$43))^8)+('DIVIDEND VALUATION'!$J$3*((1+(QY1))^1)*((1+(QY2))^1)*((1+(QY3))^1)*((1+(QY4))^1)*((1+(QY5))^1)*((1+(QY6))^1)*((1+(QY7))^1)*((1+(QY8))^1)*((1+(QY9))^1))/((1+('DIVIDEND VALUATION'!$B$42+'DIVIDEND VALUATION'!$B$43))^9)+('DIVIDEND VALUATION'!$J$3*((1+(QY1))^1)*((1+(QY2))^1)*((1+(QY3))^1)*((1+(QY4))^1)*((1+(QY5))^1)*((1+(QY6))^1)*((1+(QY7))^1)*((1+(QY8))^1)*((1+(QY9))^1)*((1+(QY10))^1))/((1+('DIVIDEND VALUATION'!$B$42+'DIVIDEND VALUATION'!$B$43))^10)+('DIVIDEND VALUATION'!$J$3*((1+(QY1))^1)*((1+(QY2))^1)*((1+(QY3))^1)*((1+(QY4))^1)*((1+(QY5))^1)*((1+(QY6))^1)*((1+(QY7))^1)*((1+(QY8))^1)*((1+(QY9))^1)*((1+(QY10))^1)*((1+(QY11))^1))/((1+('DIVIDEND VALUATION'!$B$42+'DIVIDEND VALUATION'!$B$43))^11)+('DIVIDEND VALUATION'!$J$3*((1+(QY1))^1)*((1+(QY2))^1)*((1+(QY3))^1)*((1+(QY4))^1)*((1+(QY5))^1)*((1+(QY6))^1)*((1+(QY7))^1)*((1+(QY8))^1)*((1+(QY9))^1)*((1+(QY10))^1)*((1+(QY11))^1)*((1+(QY12))^1))/((1+('DIVIDEND VALUATION'!$B$42+'DIVIDEND VALUATION'!$B$43))^12)+('DIVIDEND VALUATION'!$J$3*((1+(QY1))^1)*((1+(QY2))^1)*((1+(QY3))^1)*((1+(QY4))^1)*((1+(QY5))^1)*((1+(QY6))^1)*((1+(QY7))^1)*((1+(QY8))^1)*((1+(QY9))^1)*((1+(QY10))^1)*((1+(QY11))^1)*((1+(QY12))^1)*((1+(QY13))^1))/((1+('DIVIDEND VALUATION'!$B$42+'DIVIDEND VALUATION'!$B$43))^13)+('DIVIDEND VALUATION'!$J$3*((1+(QY1))^1)*((1+(QY2))^1)*((1+(QY3))^1)*((1+(QY4))^1)*((1+(QY5))^1)*((1+(QY6))^1)*((1+(QY7))^1)*((1+(QY8))^1)*((1+(QY9))^1)*((1+(QY10))^1)*((1+(QY11))^1)*((1+(QY12))^1)*((1+(QY13))^1)*((1+(QY14))^1))/((1+('DIVIDEND VALUATION'!$B$42+'DIVIDEND VALUATION'!$B$43))^14)+('DIVIDEND VALUATION'!$J$3*((1+(QY1))^1)*((1+(QY2))^1)*((1+(QY3))^1)*((1+(QY4))^1)*((1+(QY5))^1)*((1+(QY6))^1)*((1+(QY7))^1)*((1+(QY8))^1)*((1+(QY9))^1)*((1+(QY10))^1)*((1+(QY11))^1)*((1+(QY12))^1)*((1+(QY13))^1)*((1+(QY14))^1)*((1+(QY15))^1))/((1+('DIVIDEND VALUATION'!$B$42+'DIVIDEND VALUATION'!$B$43))^15)+(('DIVIDEND VALUATION'!$J$3*((1+(QY1))^1)*((1+(QY2))^1)*((1+(QY3))^1)*((1+(QY4))^1)*((1+(QY5))^1)*((1+(QY6))^1)*((1+(QY7))^1)*((1+(QY8))^1)*((1+(QY9))^1)*((1+(QY10))^1)*((1+(QY11))^1)*((1+(QY12))^1)*((1+(QY13))^1)*((1+(QY14))^1)*((1+(QY15))^1))/((1+('DIVIDEND VALUATION'!$B$42+'DIVIDEND VALUATION'!$B$43))^15)/('DIVIDEND VALUATION'!$B$42-'DIVIDEND VALUATION'!$B$43)))))</f>
        <v>29.465165607882348</v>
      </c>
      <c r="QZ16" s="32">
        <f ca="1">SUM(((('DIVIDEND VALUATION'!$J$3*((1+(QZ1))^1))/((1+('DIVIDEND VALUATION'!$B$42+'DIVIDEND VALUATION'!$B$43))^1)+('DIVIDEND VALUATION'!$J$3*((1+(QZ1))^1)*((1+(QZ2))^1))/((1+('DIVIDEND VALUATION'!$B$42+'DIVIDEND VALUATION'!$B$43))^2)+('DIVIDEND VALUATION'!$J$3*((1+(QZ1))^1)*((1+(QZ2))^1)*((1+(QZ3))^1))/((1+('DIVIDEND VALUATION'!$B$42+'DIVIDEND VALUATION'!$B$43))^3)+('DIVIDEND VALUATION'!$J$3*((1+(QZ1))^1)*((1+(QZ2))^1)*((1+(QZ3))^1)*((1+(QZ4))^1))/((1+('DIVIDEND VALUATION'!$B$42+'DIVIDEND VALUATION'!$B$43))^4)+('DIVIDEND VALUATION'!$J$3*((1+(QZ1))^1)*((1+(QZ2))^1)*((1+(QZ3))^1)*((1+(QZ4))^1)*((1+(QZ5))^1))/((1+('DIVIDEND VALUATION'!$B$42+'DIVIDEND VALUATION'!$B$43))^5)+('DIVIDEND VALUATION'!$J$3*((1+(QZ1))^1)*((1+(QZ2))^1)*((1+(QZ3))^1)*((1+(QZ4))^1)*((1+(QZ5))^1)*((1+(QZ6))^1))/((1+('DIVIDEND VALUATION'!$B$42+'DIVIDEND VALUATION'!$B$43))^6)+('DIVIDEND VALUATION'!$J$3*((1+(QZ1))^1)*((1+(QZ2))^1)*((1+(QZ3))^1)*((1+(QZ4))^1)*((1+(QZ5))^1)*((1+(QZ6))^1)*((1+(QZ7))^1))/((1+('DIVIDEND VALUATION'!$B$42+'DIVIDEND VALUATION'!$B$43))^7)+('DIVIDEND VALUATION'!$J$3*((1+(QZ1))^1)*((1+(QZ2))^1)*((1+(QZ3))^1)*((1+(QZ4))^1)*((1+(QZ5))^1)*((1+(QZ6))^1)*((1+(QZ7))^1)*((1+(QZ8))^1))/((1+('DIVIDEND VALUATION'!$B$42+'DIVIDEND VALUATION'!$B$43))^8)+('DIVIDEND VALUATION'!$J$3*((1+(QZ1))^1)*((1+(QZ2))^1)*((1+(QZ3))^1)*((1+(QZ4))^1)*((1+(QZ5))^1)*((1+(QZ6))^1)*((1+(QZ7))^1)*((1+(QZ8))^1)*((1+(QZ9))^1))/((1+('DIVIDEND VALUATION'!$B$42+'DIVIDEND VALUATION'!$B$43))^9)+('DIVIDEND VALUATION'!$J$3*((1+(QZ1))^1)*((1+(QZ2))^1)*((1+(QZ3))^1)*((1+(QZ4))^1)*((1+(QZ5))^1)*((1+(QZ6))^1)*((1+(QZ7))^1)*((1+(QZ8))^1)*((1+(QZ9))^1)*((1+(QZ10))^1))/((1+('DIVIDEND VALUATION'!$B$42+'DIVIDEND VALUATION'!$B$43))^10)+('DIVIDEND VALUATION'!$J$3*((1+(QZ1))^1)*((1+(QZ2))^1)*((1+(QZ3))^1)*((1+(QZ4))^1)*((1+(QZ5))^1)*((1+(QZ6))^1)*((1+(QZ7))^1)*((1+(QZ8))^1)*((1+(QZ9))^1)*((1+(QZ10))^1)*((1+(QZ11))^1))/((1+('DIVIDEND VALUATION'!$B$42+'DIVIDEND VALUATION'!$B$43))^11)+('DIVIDEND VALUATION'!$J$3*((1+(QZ1))^1)*((1+(QZ2))^1)*((1+(QZ3))^1)*((1+(QZ4))^1)*((1+(QZ5))^1)*((1+(QZ6))^1)*((1+(QZ7))^1)*((1+(QZ8))^1)*((1+(QZ9))^1)*((1+(QZ10))^1)*((1+(QZ11))^1)*((1+(QZ12))^1))/((1+('DIVIDEND VALUATION'!$B$42+'DIVIDEND VALUATION'!$B$43))^12)+('DIVIDEND VALUATION'!$J$3*((1+(QZ1))^1)*((1+(QZ2))^1)*((1+(QZ3))^1)*((1+(QZ4))^1)*((1+(QZ5))^1)*((1+(QZ6))^1)*((1+(QZ7))^1)*((1+(QZ8))^1)*((1+(QZ9))^1)*((1+(QZ10))^1)*((1+(QZ11))^1)*((1+(QZ12))^1)*((1+(QZ13))^1))/((1+('DIVIDEND VALUATION'!$B$42+'DIVIDEND VALUATION'!$B$43))^13)+('DIVIDEND VALUATION'!$J$3*((1+(QZ1))^1)*((1+(QZ2))^1)*((1+(QZ3))^1)*((1+(QZ4))^1)*((1+(QZ5))^1)*((1+(QZ6))^1)*((1+(QZ7))^1)*((1+(QZ8))^1)*((1+(QZ9))^1)*((1+(QZ10))^1)*((1+(QZ11))^1)*((1+(QZ12))^1)*((1+(QZ13))^1)*((1+(QZ14))^1))/((1+('DIVIDEND VALUATION'!$B$42+'DIVIDEND VALUATION'!$B$43))^14)+('DIVIDEND VALUATION'!$J$3*((1+(QZ1))^1)*((1+(QZ2))^1)*((1+(QZ3))^1)*((1+(QZ4))^1)*((1+(QZ5))^1)*((1+(QZ6))^1)*((1+(QZ7))^1)*((1+(QZ8))^1)*((1+(QZ9))^1)*((1+(QZ10))^1)*((1+(QZ11))^1)*((1+(QZ12))^1)*((1+(QZ13))^1)*((1+(QZ14))^1)*((1+(QZ15))^1))/((1+('DIVIDEND VALUATION'!$B$42+'DIVIDEND VALUATION'!$B$43))^15)+(('DIVIDEND VALUATION'!$J$3*((1+(QZ1))^1)*((1+(QZ2))^1)*((1+(QZ3))^1)*((1+(QZ4))^1)*((1+(QZ5))^1)*((1+(QZ6))^1)*((1+(QZ7))^1)*((1+(QZ8))^1)*((1+(QZ9))^1)*((1+(QZ10))^1)*((1+(QZ11))^1)*((1+(QZ12))^1)*((1+(QZ13))^1)*((1+(QZ14))^1)*((1+(QZ15))^1))/((1+('DIVIDEND VALUATION'!$B$42+'DIVIDEND VALUATION'!$B$43))^15)/('DIVIDEND VALUATION'!$B$42-'DIVIDEND VALUATION'!$B$43)))))</f>
        <v>27.70539296039685</v>
      </c>
      <c r="RA16" s="32">
        <f ca="1">SUM(((('DIVIDEND VALUATION'!$J$3*((1+(RA1))^1))/((1+('DIVIDEND VALUATION'!$B$42+'DIVIDEND VALUATION'!$B$43))^1)+('DIVIDEND VALUATION'!$J$3*((1+(RA1))^1)*((1+(RA2))^1))/((1+('DIVIDEND VALUATION'!$B$42+'DIVIDEND VALUATION'!$B$43))^2)+('DIVIDEND VALUATION'!$J$3*((1+(RA1))^1)*((1+(RA2))^1)*((1+(RA3))^1))/((1+('DIVIDEND VALUATION'!$B$42+'DIVIDEND VALUATION'!$B$43))^3)+('DIVIDEND VALUATION'!$J$3*((1+(RA1))^1)*((1+(RA2))^1)*((1+(RA3))^1)*((1+(RA4))^1))/((1+('DIVIDEND VALUATION'!$B$42+'DIVIDEND VALUATION'!$B$43))^4)+('DIVIDEND VALUATION'!$J$3*((1+(RA1))^1)*((1+(RA2))^1)*((1+(RA3))^1)*((1+(RA4))^1)*((1+(RA5))^1))/((1+('DIVIDEND VALUATION'!$B$42+'DIVIDEND VALUATION'!$B$43))^5)+('DIVIDEND VALUATION'!$J$3*((1+(RA1))^1)*((1+(RA2))^1)*((1+(RA3))^1)*((1+(RA4))^1)*((1+(RA5))^1)*((1+(RA6))^1))/((1+('DIVIDEND VALUATION'!$B$42+'DIVIDEND VALUATION'!$B$43))^6)+('DIVIDEND VALUATION'!$J$3*((1+(RA1))^1)*((1+(RA2))^1)*((1+(RA3))^1)*((1+(RA4))^1)*((1+(RA5))^1)*((1+(RA6))^1)*((1+(RA7))^1))/((1+('DIVIDEND VALUATION'!$B$42+'DIVIDEND VALUATION'!$B$43))^7)+('DIVIDEND VALUATION'!$J$3*((1+(RA1))^1)*((1+(RA2))^1)*((1+(RA3))^1)*((1+(RA4))^1)*((1+(RA5))^1)*((1+(RA6))^1)*((1+(RA7))^1)*((1+(RA8))^1))/((1+('DIVIDEND VALUATION'!$B$42+'DIVIDEND VALUATION'!$B$43))^8)+('DIVIDEND VALUATION'!$J$3*((1+(RA1))^1)*((1+(RA2))^1)*((1+(RA3))^1)*((1+(RA4))^1)*((1+(RA5))^1)*((1+(RA6))^1)*((1+(RA7))^1)*((1+(RA8))^1)*((1+(RA9))^1))/((1+('DIVIDEND VALUATION'!$B$42+'DIVIDEND VALUATION'!$B$43))^9)+('DIVIDEND VALUATION'!$J$3*((1+(RA1))^1)*((1+(RA2))^1)*((1+(RA3))^1)*((1+(RA4))^1)*((1+(RA5))^1)*((1+(RA6))^1)*((1+(RA7))^1)*((1+(RA8))^1)*((1+(RA9))^1)*((1+(RA10))^1))/((1+('DIVIDEND VALUATION'!$B$42+'DIVIDEND VALUATION'!$B$43))^10)+('DIVIDEND VALUATION'!$J$3*((1+(RA1))^1)*((1+(RA2))^1)*((1+(RA3))^1)*((1+(RA4))^1)*((1+(RA5))^1)*((1+(RA6))^1)*((1+(RA7))^1)*((1+(RA8))^1)*((1+(RA9))^1)*((1+(RA10))^1)*((1+(RA11))^1))/((1+('DIVIDEND VALUATION'!$B$42+'DIVIDEND VALUATION'!$B$43))^11)+('DIVIDEND VALUATION'!$J$3*((1+(RA1))^1)*((1+(RA2))^1)*((1+(RA3))^1)*((1+(RA4))^1)*((1+(RA5))^1)*((1+(RA6))^1)*((1+(RA7))^1)*((1+(RA8))^1)*((1+(RA9))^1)*((1+(RA10))^1)*((1+(RA11))^1)*((1+(RA12))^1))/((1+('DIVIDEND VALUATION'!$B$42+'DIVIDEND VALUATION'!$B$43))^12)+('DIVIDEND VALUATION'!$J$3*((1+(RA1))^1)*((1+(RA2))^1)*((1+(RA3))^1)*((1+(RA4))^1)*((1+(RA5))^1)*((1+(RA6))^1)*((1+(RA7))^1)*((1+(RA8))^1)*((1+(RA9))^1)*((1+(RA10))^1)*((1+(RA11))^1)*((1+(RA12))^1)*((1+(RA13))^1))/((1+('DIVIDEND VALUATION'!$B$42+'DIVIDEND VALUATION'!$B$43))^13)+('DIVIDEND VALUATION'!$J$3*((1+(RA1))^1)*((1+(RA2))^1)*((1+(RA3))^1)*((1+(RA4))^1)*((1+(RA5))^1)*((1+(RA6))^1)*((1+(RA7))^1)*((1+(RA8))^1)*((1+(RA9))^1)*((1+(RA10))^1)*((1+(RA11))^1)*((1+(RA12))^1)*((1+(RA13))^1)*((1+(RA14))^1))/((1+('DIVIDEND VALUATION'!$B$42+'DIVIDEND VALUATION'!$B$43))^14)+('DIVIDEND VALUATION'!$J$3*((1+(RA1))^1)*((1+(RA2))^1)*((1+(RA3))^1)*((1+(RA4))^1)*((1+(RA5))^1)*((1+(RA6))^1)*((1+(RA7))^1)*((1+(RA8))^1)*((1+(RA9))^1)*((1+(RA10))^1)*((1+(RA11))^1)*((1+(RA12))^1)*((1+(RA13))^1)*((1+(RA14))^1)*((1+(RA15))^1))/((1+('DIVIDEND VALUATION'!$B$42+'DIVIDEND VALUATION'!$B$43))^15)+(('DIVIDEND VALUATION'!$J$3*((1+(RA1))^1)*((1+(RA2))^1)*((1+(RA3))^1)*((1+(RA4))^1)*((1+(RA5))^1)*((1+(RA6))^1)*((1+(RA7))^1)*((1+(RA8))^1)*((1+(RA9))^1)*((1+(RA10))^1)*((1+(RA11))^1)*((1+(RA12))^1)*((1+(RA13))^1)*((1+(RA14))^1)*((1+(RA15))^1))/((1+('DIVIDEND VALUATION'!$B$42+'DIVIDEND VALUATION'!$B$43))^15)/('DIVIDEND VALUATION'!$B$42-'DIVIDEND VALUATION'!$B$43)))))</f>
        <v>37.906548267216543</v>
      </c>
      <c r="RB16" s="32">
        <f ca="1">SUM(((('DIVIDEND VALUATION'!$J$3*((1+(RB1))^1))/((1+('DIVIDEND VALUATION'!$B$42+'DIVIDEND VALUATION'!$B$43))^1)+('DIVIDEND VALUATION'!$J$3*((1+(RB1))^1)*((1+(RB2))^1))/((1+('DIVIDEND VALUATION'!$B$42+'DIVIDEND VALUATION'!$B$43))^2)+('DIVIDEND VALUATION'!$J$3*((1+(RB1))^1)*((1+(RB2))^1)*((1+(RB3))^1))/((1+('DIVIDEND VALUATION'!$B$42+'DIVIDEND VALUATION'!$B$43))^3)+('DIVIDEND VALUATION'!$J$3*((1+(RB1))^1)*((1+(RB2))^1)*((1+(RB3))^1)*((1+(RB4))^1))/((1+('DIVIDEND VALUATION'!$B$42+'DIVIDEND VALUATION'!$B$43))^4)+('DIVIDEND VALUATION'!$J$3*((1+(RB1))^1)*((1+(RB2))^1)*((1+(RB3))^1)*((1+(RB4))^1)*((1+(RB5))^1))/((1+('DIVIDEND VALUATION'!$B$42+'DIVIDEND VALUATION'!$B$43))^5)+('DIVIDEND VALUATION'!$J$3*((1+(RB1))^1)*((1+(RB2))^1)*((1+(RB3))^1)*((1+(RB4))^1)*((1+(RB5))^1)*((1+(RB6))^1))/((1+('DIVIDEND VALUATION'!$B$42+'DIVIDEND VALUATION'!$B$43))^6)+('DIVIDEND VALUATION'!$J$3*((1+(RB1))^1)*((1+(RB2))^1)*((1+(RB3))^1)*((1+(RB4))^1)*((1+(RB5))^1)*((1+(RB6))^1)*((1+(RB7))^1))/((1+('DIVIDEND VALUATION'!$B$42+'DIVIDEND VALUATION'!$B$43))^7)+('DIVIDEND VALUATION'!$J$3*((1+(RB1))^1)*((1+(RB2))^1)*((1+(RB3))^1)*((1+(RB4))^1)*((1+(RB5))^1)*((1+(RB6))^1)*((1+(RB7))^1)*((1+(RB8))^1))/((1+('DIVIDEND VALUATION'!$B$42+'DIVIDEND VALUATION'!$B$43))^8)+('DIVIDEND VALUATION'!$J$3*((1+(RB1))^1)*((1+(RB2))^1)*((1+(RB3))^1)*((1+(RB4))^1)*((1+(RB5))^1)*((1+(RB6))^1)*((1+(RB7))^1)*((1+(RB8))^1)*((1+(RB9))^1))/((1+('DIVIDEND VALUATION'!$B$42+'DIVIDEND VALUATION'!$B$43))^9)+('DIVIDEND VALUATION'!$J$3*((1+(RB1))^1)*((1+(RB2))^1)*((1+(RB3))^1)*((1+(RB4))^1)*((1+(RB5))^1)*((1+(RB6))^1)*((1+(RB7))^1)*((1+(RB8))^1)*((1+(RB9))^1)*((1+(RB10))^1))/((1+('DIVIDEND VALUATION'!$B$42+'DIVIDEND VALUATION'!$B$43))^10)+('DIVIDEND VALUATION'!$J$3*((1+(RB1))^1)*((1+(RB2))^1)*((1+(RB3))^1)*((1+(RB4))^1)*((1+(RB5))^1)*((1+(RB6))^1)*((1+(RB7))^1)*((1+(RB8))^1)*((1+(RB9))^1)*((1+(RB10))^1)*((1+(RB11))^1))/((1+('DIVIDEND VALUATION'!$B$42+'DIVIDEND VALUATION'!$B$43))^11)+('DIVIDEND VALUATION'!$J$3*((1+(RB1))^1)*((1+(RB2))^1)*((1+(RB3))^1)*((1+(RB4))^1)*((1+(RB5))^1)*((1+(RB6))^1)*((1+(RB7))^1)*((1+(RB8))^1)*((1+(RB9))^1)*((1+(RB10))^1)*((1+(RB11))^1)*((1+(RB12))^1))/((1+('DIVIDEND VALUATION'!$B$42+'DIVIDEND VALUATION'!$B$43))^12)+('DIVIDEND VALUATION'!$J$3*((1+(RB1))^1)*((1+(RB2))^1)*((1+(RB3))^1)*((1+(RB4))^1)*((1+(RB5))^1)*((1+(RB6))^1)*((1+(RB7))^1)*((1+(RB8))^1)*((1+(RB9))^1)*((1+(RB10))^1)*((1+(RB11))^1)*((1+(RB12))^1)*((1+(RB13))^1))/((1+('DIVIDEND VALUATION'!$B$42+'DIVIDEND VALUATION'!$B$43))^13)+('DIVIDEND VALUATION'!$J$3*((1+(RB1))^1)*((1+(RB2))^1)*((1+(RB3))^1)*((1+(RB4))^1)*((1+(RB5))^1)*((1+(RB6))^1)*((1+(RB7))^1)*((1+(RB8))^1)*((1+(RB9))^1)*((1+(RB10))^1)*((1+(RB11))^1)*((1+(RB12))^1)*((1+(RB13))^1)*((1+(RB14))^1))/((1+('DIVIDEND VALUATION'!$B$42+'DIVIDEND VALUATION'!$B$43))^14)+('DIVIDEND VALUATION'!$J$3*((1+(RB1))^1)*((1+(RB2))^1)*((1+(RB3))^1)*((1+(RB4))^1)*((1+(RB5))^1)*((1+(RB6))^1)*((1+(RB7))^1)*((1+(RB8))^1)*((1+(RB9))^1)*((1+(RB10))^1)*((1+(RB11))^1)*((1+(RB12))^1)*((1+(RB13))^1)*((1+(RB14))^1)*((1+(RB15))^1))/((1+('DIVIDEND VALUATION'!$B$42+'DIVIDEND VALUATION'!$B$43))^15)+(('DIVIDEND VALUATION'!$J$3*((1+(RB1))^1)*((1+(RB2))^1)*((1+(RB3))^1)*((1+(RB4))^1)*((1+(RB5))^1)*((1+(RB6))^1)*((1+(RB7))^1)*((1+(RB8))^1)*((1+(RB9))^1)*((1+(RB10))^1)*((1+(RB11))^1)*((1+(RB12))^1)*((1+(RB13))^1)*((1+(RB14))^1)*((1+(RB15))^1))/((1+('DIVIDEND VALUATION'!$B$42+'DIVIDEND VALUATION'!$B$43))^15)/('DIVIDEND VALUATION'!$B$42-'DIVIDEND VALUATION'!$B$43)))))</f>
        <v>35.605538381674286</v>
      </c>
      <c r="RC16" s="32">
        <f ca="1">SUM(((('DIVIDEND VALUATION'!$J$3*((1+(RC1))^1))/((1+('DIVIDEND VALUATION'!$B$42+'DIVIDEND VALUATION'!$B$43))^1)+('DIVIDEND VALUATION'!$J$3*((1+(RC1))^1)*((1+(RC2))^1))/((1+('DIVIDEND VALUATION'!$B$42+'DIVIDEND VALUATION'!$B$43))^2)+('DIVIDEND VALUATION'!$J$3*((1+(RC1))^1)*((1+(RC2))^1)*((1+(RC3))^1))/((1+('DIVIDEND VALUATION'!$B$42+'DIVIDEND VALUATION'!$B$43))^3)+('DIVIDEND VALUATION'!$J$3*((1+(RC1))^1)*((1+(RC2))^1)*((1+(RC3))^1)*((1+(RC4))^1))/((1+('DIVIDEND VALUATION'!$B$42+'DIVIDEND VALUATION'!$B$43))^4)+('DIVIDEND VALUATION'!$J$3*((1+(RC1))^1)*((1+(RC2))^1)*((1+(RC3))^1)*((1+(RC4))^1)*((1+(RC5))^1))/((1+('DIVIDEND VALUATION'!$B$42+'DIVIDEND VALUATION'!$B$43))^5)+('DIVIDEND VALUATION'!$J$3*((1+(RC1))^1)*((1+(RC2))^1)*((1+(RC3))^1)*((1+(RC4))^1)*((1+(RC5))^1)*((1+(RC6))^1))/((1+('DIVIDEND VALUATION'!$B$42+'DIVIDEND VALUATION'!$B$43))^6)+('DIVIDEND VALUATION'!$J$3*((1+(RC1))^1)*((1+(RC2))^1)*((1+(RC3))^1)*((1+(RC4))^1)*((1+(RC5))^1)*((1+(RC6))^1)*((1+(RC7))^1))/((1+('DIVIDEND VALUATION'!$B$42+'DIVIDEND VALUATION'!$B$43))^7)+('DIVIDEND VALUATION'!$J$3*((1+(RC1))^1)*((1+(RC2))^1)*((1+(RC3))^1)*((1+(RC4))^1)*((1+(RC5))^1)*((1+(RC6))^1)*((1+(RC7))^1)*((1+(RC8))^1))/((1+('DIVIDEND VALUATION'!$B$42+'DIVIDEND VALUATION'!$B$43))^8)+('DIVIDEND VALUATION'!$J$3*((1+(RC1))^1)*((1+(RC2))^1)*((1+(RC3))^1)*((1+(RC4))^1)*((1+(RC5))^1)*((1+(RC6))^1)*((1+(RC7))^1)*((1+(RC8))^1)*((1+(RC9))^1))/((1+('DIVIDEND VALUATION'!$B$42+'DIVIDEND VALUATION'!$B$43))^9)+('DIVIDEND VALUATION'!$J$3*((1+(RC1))^1)*((1+(RC2))^1)*((1+(RC3))^1)*((1+(RC4))^1)*((1+(RC5))^1)*((1+(RC6))^1)*((1+(RC7))^1)*((1+(RC8))^1)*((1+(RC9))^1)*((1+(RC10))^1))/((1+('DIVIDEND VALUATION'!$B$42+'DIVIDEND VALUATION'!$B$43))^10)+('DIVIDEND VALUATION'!$J$3*((1+(RC1))^1)*((1+(RC2))^1)*((1+(RC3))^1)*((1+(RC4))^1)*((1+(RC5))^1)*((1+(RC6))^1)*((1+(RC7))^1)*((1+(RC8))^1)*((1+(RC9))^1)*((1+(RC10))^1)*((1+(RC11))^1))/((1+('DIVIDEND VALUATION'!$B$42+'DIVIDEND VALUATION'!$B$43))^11)+('DIVIDEND VALUATION'!$J$3*((1+(RC1))^1)*((1+(RC2))^1)*((1+(RC3))^1)*((1+(RC4))^1)*((1+(RC5))^1)*((1+(RC6))^1)*((1+(RC7))^1)*((1+(RC8))^1)*((1+(RC9))^1)*((1+(RC10))^1)*((1+(RC11))^1)*((1+(RC12))^1))/((1+('DIVIDEND VALUATION'!$B$42+'DIVIDEND VALUATION'!$B$43))^12)+('DIVIDEND VALUATION'!$J$3*((1+(RC1))^1)*((1+(RC2))^1)*((1+(RC3))^1)*((1+(RC4))^1)*((1+(RC5))^1)*((1+(RC6))^1)*((1+(RC7))^1)*((1+(RC8))^1)*((1+(RC9))^1)*((1+(RC10))^1)*((1+(RC11))^1)*((1+(RC12))^1)*((1+(RC13))^1))/((1+('DIVIDEND VALUATION'!$B$42+'DIVIDEND VALUATION'!$B$43))^13)+('DIVIDEND VALUATION'!$J$3*((1+(RC1))^1)*((1+(RC2))^1)*((1+(RC3))^1)*((1+(RC4))^1)*((1+(RC5))^1)*((1+(RC6))^1)*((1+(RC7))^1)*((1+(RC8))^1)*((1+(RC9))^1)*((1+(RC10))^1)*((1+(RC11))^1)*((1+(RC12))^1)*((1+(RC13))^1)*((1+(RC14))^1))/((1+('DIVIDEND VALUATION'!$B$42+'DIVIDEND VALUATION'!$B$43))^14)+('DIVIDEND VALUATION'!$J$3*((1+(RC1))^1)*((1+(RC2))^1)*((1+(RC3))^1)*((1+(RC4))^1)*((1+(RC5))^1)*((1+(RC6))^1)*((1+(RC7))^1)*((1+(RC8))^1)*((1+(RC9))^1)*((1+(RC10))^1)*((1+(RC11))^1)*((1+(RC12))^1)*((1+(RC13))^1)*((1+(RC14))^1)*((1+(RC15))^1))/((1+('DIVIDEND VALUATION'!$B$42+'DIVIDEND VALUATION'!$B$43))^15)+(('DIVIDEND VALUATION'!$J$3*((1+(RC1))^1)*((1+(RC2))^1)*((1+(RC3))^1)*((1+(RC4))^1)*((1+(RC5))^1)*((1+(RC6))^1)*((1+(RC7))^1)*((1+(RC8))^1)*((1+(RC9))^1)*((1+(RC10))^1)*((1+(RC11))^1)*((1+(RC12))^1)*((1+(RC13))^1)*((1+(RC14))^1)*((1+(RC15))^1))/((1+('DIVIDEND VALUATION'!$B$42+'DIVIDEND VALUATION'!$B$43))^15)/('DIVIDEND VALUATION'!$B$42-'DIVIDEND VALUATION'!$B$43)))))</f>
        <v>51.82913060932394</v>
      </c>
      <c r="RD16" s="32">
        <f ca="1">SUM(((('DIVIDEND VALUATION'!$J$3*((1+(RD1))^1))/((1+('DIVIDEND VALUATION'!$B$42+'DIVIDEND VALUATION'!$B$43))^1)+('DIVIDEND VALUATION'!$J$3*((1+(RD1))^1)*((1+(RD2))^1))/((1+('DIVIDEND VALUATION'!$B$42+'DIVIDEND VALUATION'!$B$43))^2)+('DIVIDEND VALUATION'!$J$3*((1+(RD1))^1)*((1+(RD2))^1)*((1+(RD3))^1))/((1+('DIVIDEND VALUATION'!$B$42+'DIVIDEND VALUATION'!$B$43))^3)+('DIVIDEND VALUATION'!$J$3*((1+(RD1))^1)*((1+(RD2))^1)*((1+(RD3))^1)*((1+(RD4))^1))/((1+('DIVIDEND VALUATION'!$B$42+'DIVIDEND VALUATION'!$B$43))^4)+('DIVIDEND VALUATION'!$J$3*((1+(RD1))^1)*((1+(RD2))^1)*((1+(RD3))^1)*((1+(RD4))^1)*((1+(RD5))^1))/((1+('DIVIDEND VALUATION'!$B$42+'DIVIDEND VALUATION'!$B$43))^5)+('DIVIDEND VALUATION'!$J$3*((1+(RD1))^1)*((1+(RD2))^1)*((1+(RD3))^1)*((1+(RD4))^1)*((1+(RD5))^1)*((1+(RD6))^1))/((1+('DIVIDEND VALUATION'!$B$42+'DIVIDEND VALUATION'!$B$43))^6)+('DIVIDEND VALUATION'!$J$3*((1+(RD1))^1)*((1+(RD2))^1)*((1+(RD3))^1)*((1+(RD4))^1)*((1+(RD5))^1)*((1+(RD6))^1)*((1+(RD7))^1))/((1+('DIVIDEND VALUATION'!$B$42+'DIVIDEND VALUATION'!$B$43))^7)+('DIVIDEND VALUATION'!$J$3*((1+(RD1))^1)*((1+(RD2))^1)*((1+(RD3))^1)*((1+(RD4))^1)*((1+(RD5))^1)*((1+(RD6))^1)*((1+(RD7))^1)*((1+(RD8))^1))/((1+('DIVIDEND VALUATION'!$B$42+'DIVIDEND VALUATION'!$B$43))^8)+('DIVIDEND VALUATION'!$J$3*((1+(RD1))^1)*((1+(RD2))^1)*((1+(RD3))^1)*((1+(RD4))^1)*((1+(RD5))^1)*((1+(RD6))^1)*((1+(RD7))^1)*((1+(RD8))^1)*((1+(RD9))^1))/((1+('DIVIDEND VALUATION'!$B$42+'DIVIDEND VALUATION'!$B$43))^9)+('DIVIDEND VALUATION'!$J$3*((1+(RD1))^1)*((1+(RD2))^1)*((1+(RD3))^1)*((1+(RD4))^1)*((1+(RD5))^1)*((1+(RD6))^1)*((1+(RD7))^1)*((1+(RD8))^1)*((1+(RD9))^1)*((1+(RD10))^1))/((1+('DIVIDEND VALUATION'!$B$42+'DIVIDEND VALUATION'!$B$43))^10)+('DIVIDEND VALUATION'!$J$3*((1+(RD1))^1)*((1+(RD2))^1)*((1+(RD3))^1)*((1+(RD4))^1)*((1+(RD5))^1)*((1+(RD6))^1)*((1+(RD7))^1)*((1+(RD8))^1)*((1+(RD9))^1)*((1+(RD10))^1)*((1+(RD11))^1))/((1+('DIVIDEND VALUATION'!$B$42+'DIVIDEND VALUATION'!$B$43))^11)+('DIVIDEND VALUATION'!$J$3*((1+(RD1))^1)*((1+(RD2))^1)*((1+(RD3))^1)*((1+(RD4))^1)*((1+(RD5))^1)*((1+(RD6))^1)*((1+(RD7))^1)*((1+(RD8))^1)*((1+(RD9))^1)*((1+(RD10))^1)*((1+(RD11))^1)*((1+(RD12))^1))/((1+('DIVIDEND VALUATION'!$B$42+'DIVIDEND VALUATION'!$B$43))^12)+('DIVIDEND VALUATION'!$J$3*((1+(RD1))^1)*((1+(RD2))^1)*((1+(RD3))^1)*((1+(RD4))^1)*((1+(RD5))^1)*((1+(RD6))^1)*((1+(RD7))^1)*((1+(RD8))^1)*((1+(RD9))^1)*((1+(RD10))^1)*((1+(RD11))^1)*((1+(RD12))^1)*((1+(RD13))^1))/((1+('DIVIDEND VALUATION'!$B$42+'DIVIDEND VALUATION'!$B$43))^13)+('DIVIDEND VALUATION'!$J$3*((1+(RD1))^1)*((1+(RD2))^1)*((1+(RD3))^1)*((1+(RD4))^1)*((1+(RD5))^1)*((1+(RD6))^1)*((1+(RD7))^1)*((1+(RD8))^1)*((1+(RD9))^1)*((1+(RD10))^1)*((1+(RD11))^1)*((1+(RD12))^1)*((1+(RD13))^1)*((1+(RD14))^1))/((1+('DIVIDEND VALUATION'!$B$42+'DIVIDEND VALUATION'!$B$43))^14)+('DIVIDEND VALUATION'!$J$3*((1+(RD1))^1)*((1+(RD2))^1)*((1+(RD3))^1)*((1+(RD4))^1)*((1+(RD5))^1)*((1+(RD6))^1)*((1+(RD7))^1)*((1+(RD8))^1)*((1+(RD9))^1)*((1+(RD10))^1)*((1+(RD11))^1)*((1+(RD12))^1)*((1+(RD13))^1)*((1+(RD14))^1)*((1+(RD15))^1))/((1+('DIVIDEND VALUATION'!$B$42+'DIVIDEND VALUATION'!$B$43))^15)+(('DIVIDEND VALUATION'!$J$3*((1+(RD1))^1)*((1+(RD2))^1)*((1+(RD3))^1)*((1+(RD4))^1)*((1+(RD5))^1)*((1+(RD6))^1)*((1+(RD7))^1)*((1+(RD8))^1)*((1+(RD9))^1)*((1+(RD10))^1)*((1+(RD11))^1)*((1+(RD12))^1)*((1+(RD13))^1)*((1+(RD14))^1)*((1+(RD15))^1))/((1+('DIVIDEND VALUATION'!$B$42+'DIVIDEND VALUATION'!$B$43))^15)/('DIVIDEND VALUATION'!$B$42-'DIVIDEND VALUATION'!$B$43)))))</f>
        <v>42.705897013538561</v>
      </c>
      <c r="RE16" s="32">
        <f ca="1">SUM(((('DIVIDEND VALUATION'!$J$3*((1+(RE1))^1))/((1+('DIVIDEND VALUATION'!$B$42+'DIVIDEND VALUATION'!$B$43))^1)+('DIVIDEND VALUATION'!$J$3*((1+(RE1))^1)*((1+(RE2))^1))/((1+('DIVIDEND VALUATION'!$B$42+'DIVIDEND VALUATION'!$B$43))^2)+('DIVIDEND VALUATION'!$J$3*((1+(RE1))^1)*((1+(RE2))^1)*((1+(RE3))^1))/((1+('DIVIDEND VALUATION'!$B$42+'DIVIDEND VALUATION'!$B$43))^3)+('DIVIDEND VALUATION'!$J$3*((1+(RE1))^1)*((1+(RE2))^1)*((1+(RE3))^1)*((1+(RE4))^1))/((1+('DIVIDEND VALUATION'!$B$42+'DIVIDEND VALUATION'!$B$43))^4)+('DIVIDEND VALUATION'!$J$3*((1+(RE1))^1)*((1+(RE2))^1)*((1+(RE3))^1)*((1+(RE4))^1)*((1+(RE5))^1))/((1+('DIVIDEND VALUATION'!$B$42+'DIVIDEND VALUATION'!$B$43))^5)+('DIVIDEND VALUATION'!$J$3*((1+(RE1))^1)*((1+(RE2))^1)*((1+(RE3))^1)*((1+(RE4))^1)*((1+(RE5))^1)*((1+(RE6))^1))/((1+('DIVIDEND VALUATION'!$B$42+'DIVIDEND VALUATION'!$B$43))^6)+('DIVIDEND VALUATION'!$J$3*((1+(RE1))^1)*((1+(RE2))^1)*((1+(RE3))^1)*((1+(RE4))^1)*((1+(RE5))^1)*((1+(RE6))^1)*((1+(RE7))^1))/((1+('DIVIDEND VALUATION'!$B$42+'DIVIDEND VALUATION'!$B$43))^7)+('DIVIDEND VALUATION'!$J$3*((1+(RE1))^1)*((1+(RE2))^1)*((1+(RE3))^1)*((1+(RE4))^1)*((1+(RE5))^1)*((1+(RE6))^1)*((1+(RE7))^1)*((1+(RE8))^1))/((1+('DIVIDEND VALUATION'!$B$42+'DIVIDEND VALUATION'!$B$43))^8)+('DIVIDEND VALUATION'!$J$3*((1+(RE1))^1)*((1+(RE2))^1)*((1+(RE3))^1)*((1+(RE4))^1)*((1+(RE5))^1)*((1+(RE6))^1)*((1+(RE7))^1)*((1+(RE8))^1)*((1+(RE9))^1))/((1+('DIVIDEND VALUATION'!$B$42+'DIVIDEND VALUATION'!$B$43))^9)+('DIVIDEND VALUATION'!$J$3*((1+(RE1))^1)*((1+(RE2))^1)*((1+(RE3))^1)*((1+(RE4))^1)*((1+(RE5))^1)*((1+(RE6))^1)*((1+(RE7))^1)*((1+(RE8))^1)*((1+(RE9))^1)*((1+(RE10))^1))/((1+('DIVIDEND VALUATION'!$B$42+'DIVIDEND VALUATION'!$B$43))^10)+('DIVIDEND VALUATION'!$J$3*((1+(RE1))^1)*((1+(RE2))^1)*((1+(RE3))^1)*((1+(RE4))^1)*((1+(RE5))^1)*((1+(RE6))^1)*((1+(RE7))^1)*((1+(RE8))^1)*((1+(RE9))^1)*((1+(RE10))^1)*((1+(RE11))^1))/((1+('DIVIDEND VALUATION'!$B$42+'DIVIDEND VALUATION'!$B$43))^11)+('DIVIDEND VALUATION'!$J$3*((1+(RE1))^1)*((1+(RE2))^1)*((1+(RE3))^1)*((1+(RE4))^1)*((1+(RE5))^1)*((1+(RE6))^1)*((1+(RE7))^1)*((1+(RE8))^1)*((1+(RE9))^1)*((1+(RE10))^1)*((1+(RE11))^1)*((1+(RE12))^1))/((1+('DIVIDEND VALUATION'!$B$42+'DIVIDEND VALUATION'!$B$43))^12)+('DIVIDEND VALUATION'!$J$3*((1+(RE1))^1)*((1+(RE2))^1)*((1+(RE3))^1)*((1+(RE4))^1)*((1+(RE5))^1)*((1+(RE6))^1)*((1+(RE7))^1)*((1+(RE8))^1)*((1+(RE9))^1)*((1+(RE10))^1)*((1+(RE11))^1)*((1+(RE12))^1)*((1+(RE13))^1))/((1+('DIVIDEND VALUATION'!$B$42+'DIVIDEND VALUATION'!$B$43))^13)+('DIVIDEND VALUATION'!$J$3*((1+(RE1))^1)*((1+(RE2))^1)*((1+(RE3))^1)*((1+(RE4))^1)*((1+(RE5))^1)*((1+(RE6))^1)*((1+(RE7))^1)*((1+(RE8))^1)*((1+(RE9))^1)*((1+(RE10))^1)*((1+(RE11))^1)*((1+(RE12))^1)*((1+(RE13))^1)*((1+(RE14))^1))/((1+('DIVIDEND VALUATION'!$B$42+'DIVIDEND VALUATION'!$B$43))^14)+('DIVIDEND VALUATION'!$J$3*((1+(RE1))^1)*((1+(RE2))^1)*((1+(RE3))^1)*((1+(RE4))^1)*((1+(RE5))^1)*((1+(RE6))^1)*((1+(RE7))^1)*((1+(RE8))^1)*((1+(RE9))^1)*((1+(RE10))^1)*((1+(RE11))^1)*((1+(RE12))^1)*((1+(RE13))^1)*((1+(RE14))^1)*((1+(RE15))^1))/((1+('DIVIDEND VALUATION'!$B$42+'DIVIDEND VALUATION'!$B$43))^15)+(('DIVIDEND VALUATION'!$J$3*((1+(RE1))^1)*((1+(RE2))^1)*((1+(RE3))^1)*((1+(RE4))^1)*((1+(RE5))^1)*((1+(RE6))^1)*((1+(RE7))^1)*((1+(RE8))^1)*((1+(RE9))^1)*((1+(RE10))^1)*((1+(RE11))^1)*((1+(RE12))^1)*((1+(RE13))^1)*((1+(RE14))^1)*((1+(RE15))^1))/((1+('DIVIDEND VALUATION'!$B$42+'DIVIDEND VALUATION'!$B$43))^15)/('DIVIDEND VALUATION'!$B$42-'DIVIDEND VALUATION'!$B$43)))))</f>
        <v>45.51789517930095</v>
      </c>
      <c r="RF16" s="32">
        <f ca="1">SUM(((('DIVIDEND VALUATION'!$J$3*((1+(RF1))^1))/((1+('DIVIDEND VALUATION'!$B$42+'DIVIDEND VALUATION'!$B$43))^1)+('DIVIDEND VALUATION'!$J$3*((1+(RF1))^1)*((1+(RF2))^1))/((1+('DIVIDEND VALUATION'!$B$42+'DIVIDEND VALUATION'!$B$43))^2)+('DIVIDEND VALUATION'!$J$3*((1+(RF1))^1)*((1+(RF2))^1)*((1+(RF3))^1))/((1+('DIVIDEND VALUATION'!$B$42+'DIVIDEND VALUATION'!$B$43))^3)+('DIVIDEND VALUATION'!$J$3*((1+(RF1))^1)*((1+(RF2))^1)*((1+(RF3))^1)*((1+(RF4))^1))/((1+('DIVIDEND VALUATION'!$B$42+'DIVIDEND VALUATION'!$B$43))^4)+('DIVIDEND VALUATION'!$J$3*((1+(RF1))^1)*((1+(RF2))^1)*((1+(RF3))^1)*((1+(RF4))^1)*((1+(RF5))^1))/((1+('DIVIDEND VALUATION'!$B$42+'DIVIDEND VALUATION'!$B$43))^5)+('DIVIDEND VALUATION'!$J$3*((1+(RF1))^1)*((1+(RF2))^1)*((1+(RF3))^1)*((1+(RF4))^1)*((1+(RF5))^1)*((1+(RF6))^1))/((1+('DIVIDEND VALUATION'!$B$42+'DIVIDEND VALUATION'!$B$43))^6)+('DIVIDEND VALUATION'!$J$3*((1+(RF1))^1)*((1+(RF2))^1)*((1+(RF3))^1)*((1+(RF4))^1)*((1+(RF5))^1)*((1+(RF6))^1)*((1+(RF7))^1))/((1+('DIVIDEND VALUATION'!$B$42+'DIVIDEND VALUATION'!$B$43))^7)+('DIVIDEND VALUATION'!$J$3*((1+(RF1))^1)*((1+(RF2))^1)*((1+(RF3))^1)*((1+(RF4))^1)*((1+(RF5))^1)*((1+(RF6))^1)*((1+(RF7))^1)*((1+(RF8))^1))/((1+('DIVIDEND VALUATION'!$B$42+'DIVIDEND VALUATION'!$B$43))^8)+('DIVIDEND VALUATION'!$J$3*((1+(RF1))^1)*((1+(RF2))^1)*((1+(RF3))^1)*((1+(RF4))^1)*((1+(RF5))^1)*((1+(RF6))^1)*((1+(RF7))^1)*((1+(RF8))^1)*((1+(RF9))^1))/((1+('DIVIDEND VALUATION'!$B$42+'DIVIDEND VALUATION'!$B$43))^9)+('DIVIDEND VALUATION'!$J$3*((1+(RF1))^1)*((1+(RF2))^1)*((1+(RF3))^1)*((1+(RF4))^1)*((1+(RF5))^1)*((1+(RF6))^1)*((1+(RF7))^1)*((1+(RF8))^1)*((1+(RF9))^1)*((1+(RF10))^1))/((1+('DIVIDEND VALUATION'!$B$42+'DIVIDEND VALUATION'!$B$43))^10)+('DIVIDEND VALUATION'!$J$3*((1+(RF1))^1)*((1+(RF2))^1)*((1+(RF3))^1)*((1+(RF4))^1)*((1+(RF5))^1)*((1+(RF6))^1)*((1+(RF7))^1)*((1+(RF8))^1)*((1+(RF9))^1)*((1+(RF10))^1)*((1+(RF11))^1))/((1+('DIVIDEND VALUATION'!$B$42+'DIVIDEND VALUATION'!$B$43))^11)+('DIVIDEND VALUATION'!$J$3*((1+(RF1))^1)*((1+(RF2))^1)*((1+(RF3))^1)*((1+(RF4))^1)*((1+(RF5))^1)*((1+(RF6))^1)*((1+(RF7))^1)*((1+(RF8))^1)*((1+(RF9))^1)*((1+(RF10))^1)*((1+(RF11))^1)*((1+(RF12))^1))/((1+('DIVIDEND VALUATION'!$B$42+'DIVIDEND VALUATION'!$B$43))^12)+('DIVIDEND VALUATION'!$J$3*((1+(RF1))^1)*((1+(RF2))^1)*((1+(RF3))^1)*((1+(RF4))^1)*((1+(RF5))^1)*((1+(RF6))^1)*((1+(RF7))^1)*((1+(RF8))^1)*((1+(RF9))^1)*((1+(RF10))^1)*((1+(RF11))^1)*((1+(RF12))^1)*((1+(RF13))^1))/((1+('DIVIDEND VALUATION'!$B$42+'DIVIDEND VALUATION'!$B$43))^13)+('DIVIDEND VALUATION'!$J$3*((1+(RF1))^1)*((1+(RF2))^1)*((1+(RF3))^1)*((1+(RF4))^1)*((1+(RF5))^1)*((1+(RF6))^1)*((1+(RF7))^1)*((1+(RF8))^1)*((1+(RF9))^1)*((1+(RF10))^1)*((1+(RF11))^1)*((1+(RF12))^1)*((1+(RF13))^1)*((1+(RF14))^1))/((1+('DIVIDEND VALUATION'!$B$42+'DIVIDEND VALUATION'!$B$43))^14)+('DIVIDEND VALUATION'!$J$3*((1+(RF1))^1)*((1+(RF2))^1)*((1+(RF3))^1)*((1+(RF4))^1)*((1+(RF5))^1)*((1+(RF6))^1)*((1+(RF7))^1)*((1+(RF8))^1)*((1+(RF9))^1)*((1+(RF10))^1)*((1+(RF11))^1)*((1+(RF12))^1)*((1+(RF13))^1)*((1+(RF14))^1)*((1+(RF15))^1))/((1+('DIVIDEND VALUATION'!$B$42+'DIVIDEND VALUATION'!$B$43))^15)+(('DIVIDEND VALUATION'!$J$3*((1+(RF1))^1)*((1+(RF2))^1)*((1+(RF3))^1)*((1+(RF4))^1)*((1+(RF5))^1)*((1+(RF6))^1)*((1+(RF7))^1)*((1+(RF8))^1)*((1+(RF9))^1)*((1+(RF10))^1)*((1+(RF11))^1)*((1+(RF12))^1)*((1+(RF13))^1)*((1+(RF14))^1)*((1+(RF15))^1))/((1+('DIVIDEND VALUATION'!$B$42+'DIVIDEND VALUATION'!$B$43))^15)/('DIVIDEND VALUATION'!$B$42-'DIVIDEND VALUATION'!$B$43)))))</f>
        <v>74.865139048044227</v>
      </c>
      <c r="RG16" s="32">
        <f ca="1">SUM(((('DIVIDEND VALUATION'!$J$3*((1+(RG1))^1))/((1+('DIVIDEND VALUATION'!$B$42+'DIVIDEND VALUATION'!$B$43))^1)+('DIVIDEND VALUATION'!$J$3*((1+(RG1))^1)*((1+(RG2))^1))/((1+('DIVIDEND VALUATION'!$B$42+'DIVIDEND VALUATION'!$B$43))^2)+('DIVIDEND VALUATION'!$J$3*((1+(RG1))^1)*((1+(RG2))^1)*((1+(RG3))^1))/((1+('DIVIDEND VALUATION'!$B$42+'DIVIDEND VALUATION'!$B$43))^3)+('DIVIDEND VALUATION'!$J$3*((1+(RG1))^1)*((1+(RG2))^1)*((1+(RG3))^1)*((1+(RG4))^1))/((1+('DIVIDEND VALUATION'!$B$42+'DIVIDEND VALUATION'!$B$43))^4)+('DIVIDEND VALUATION'!$J$3*((1+(RG1))^1)*((1+(RG2))^1)*((1+(RG3))^1)*((1+(RG4))^1)*((1+(RG5))^1))/((1+('DIVIDEND VALUATION'!$B$42+'DIVIDEND VALUATION'!$B$43))^5)+('DIVIDEND VALUATION'!$J$3*((1+(RG1))^1)*((1+(RG2))^1)*((1+(RG3))^1)*((1+(RG4))^1)*((1+(RG5))^1)*((1+(RG6))^1))/((1+('DIVIDEND VALUATION'!$B$42+'DIVIDEND VALUATION'!$B$43))^6)+('DIVIDEND VALUATION'!$J$3*((1+(RG1))^1)*((1+(RG2))^1)*((1+(RG3))^1)*((1+(RG4))^1)*((1+(RG5))^1)*((1+(RG6))^1)*((1+(RG7))^1))/((1+('DIVIDEND VALUATION'!$B$42+'DIVIDEND VALUATION'!$B$43))^7)+('DIVIDEND VALUATION'!$J$3*((1+(RG1))^1)*((1+(RG2))^1)*((1+(RG3))^1)*((1+(RG4))^1)*((1+(RG5))^1)*((1+(RG6))^1)*((1+(RG7))^1)*((1+(RG8))^1))/((1+('DIVIDEND VALUATION'!$B$42+'DIVIDEND VALUATION'!$B$43))^8)+('DIVIDEND VALUATION'!$J$3*((1+(RG1))^1)*((1+(RG2))^1)*((1+(RG3))^1)*((1+(RG4))^1)*((1+(RG5))^1)*((1+(RG6))^1)*((1+(RG7))^1)*((1+(RG8))^1)*((1+(RG9))^1))/((1+('DIVIDEND VALUATION'!$B$42+'DIVIDEND VALUATION'!$B$43))^9)+('DIVIDEND VALUATION'!$J$3*((1+(RG1))^1)*((1+(RG2))^1)*((1+(RG3))^1)*((1+(RG4))^1)*((1+(RG5))^1)*((1+(RG6))^1)*((1+(RG7))^1)*((1+(RG8))^1)*((1+(RG9))^1)*((1+(RG10))^1))/((1+('DIVIDEND VALUATION'!$B$42+'DIVIDEND VALUATION'!$B$43))^10)+('DIVIDEND VALUATION'!$J$3*((1+(RG1))^1)*((1+(RG2))^1)*((1+(RG3))^1)*((1+(RG4))^1)*((1+(RG5))^1)*((1+(RG6))^1)*((1+(RG7))^1)*((1+(RG8))^1)*((1+(RG9))^1)*((1+(RG10))^1)*((1+(RG11))^1))/((1+('DIVIDEND VALUATION'!$B$42+'DIVIDEND VALUATION'!$B$43))^11)+('DIVIDEND VALUATION'!$J$3*((1+(RG1))^1)*((1+(RG2))^1)*((1+(RG3))^1)*((1+(RG4))^1)*((1+(RG5))^1)*((1+(RG6))^1)*((1+(RG7))^1)*((1+(RG8))^1)*((1+(RG9))^1)*((1+(RG10))^1)*((1+(RG11))^1)*((1+(RG12))^1))/((1+('DIVIDEND VALUATION'!$B$42+'DIVIDEND VALUATION'!$B$43))^12)+('DIVIDEND VALUATION'!$J$3*((1+(RG1))^1)*((1+(RG2))^1)*((1+(RG3))^1)*((1+(RG4))^1)*((1+(RG5))^1)*((1+(RG6))^1)*((1+(RG7))^1)*((1+(RG8))^1)*((1+(RG9))^1)*((1+(RG10))^1)*((1+(RG11))^1)*((1+(RG12))^1)*((1+(RG13))^1))/((1+('DIVIDEND VALUATION'!$B$42+'DIVIDEND VALUATION'!$B$43))^13)+('DIVIDEND VALUATION'!$J$3*((1+(RG1))^1)*((1+(RG2))^1)*((1+(RG3))^1)*((1+(RG4))^1)*((1+(RG5))^1)*((1+(RG6))^1)*((1+(RG7))^1)*((1+(RG8))^1)*((1+(RG9))^1)*((1+(RG10))^1)*((1+(RG11))^1)*((1+(RG12))^1)*((1+(RG13))^1)*((1+(RG14))^1))/((1+('DIVIDEND VALUATION'!$B$42+'DIVIDEND VALUATION'!$B$43))^14)+('DIVIDEND VALUATION'!$J$3*((1+(RG1))^1)*((1+(RG2))^1)*((1+(RG3))^1)*((1+(RG4))^1)*((1+(RG5))^1)*((1+(RG6))^1)*((1+(RG7))^1)*((1+(RG8))^1)*((1+(RG9))^1)*((1+(RG10))^1)*((1+(RG11))^1)*((1+(RG12))^1)*((1+(RG13))^1)*((1+(RG14))^1)*((1+(RG15))^1))/((1+('DIVIDEND VALUATION'!$B$42+'DIVIDEND VALUATION'!$B$43))^15)+(('DIVIDEND VALUATION'!$J$3*((1+(RG1))^1)*((1+(RG2))^1)*((1+(RG3))^1)*((1+(RG4))^1)*((1+(RG5))^1)*((1+(RG6))^1)*((1+(RG7))^1)*((1+(RG8))^1)*((1+(RG9))^1)*((1+(RG10))^1)*((1+(RG11))^1)*((1+(RG12))^1)*((1+(RG13))^1)*((1+(RG14))^1)*((1+(RG15))^1))/((1+('DIVIDEND VALUATION'!$B$42+'DIVIDEND VALUATION'!$B$43))^15)/('DIVIDEND VALUATION'!$B$42-'DIVIDEND VALUATION'!$B$43)))))</f>
        <v>59.405514860837641</v>
      </c>
      <c r="RH16" s="32">
        <f ca="1">SUM(((('DIVIDEND VALUATION'!$J$3*((1+(RH1))^1))/((1+('DIVIDEND VALUATION'!$B$42+'DIVIDEND VALUATION'!$B$43))^1)+('DIVIDEND VALUATION'!$J$3*((1+(RH1))^1)*((1+(RH2))^1))/((1+('DIVIDEND VALUATION'!$B$42+'DIVIDEND VALUATION'!$B$43))^2)+('DIVIDEND VALUATION'!$J$3*((1+(RH1))^1)*((1+(RH2))^1)*((1+(RH3))^1))/((1+('DIVIDEND VALUATION'!$B$42+'DIVIDEND VALUATION'!$B$43))^3)+('DIVIDEND VALUATION'!$J$3*((1+(RH1))^1)*((1+(RH2))^1)*((1+(RH3))^1)*((1+(RH4))^1))/((1+('DIVIDEND VALUATION'!$B$42+'DIVIDEND VALUATION'!$B$43))^4)+('DIVIDEND VALUATION'!$J$3*((1+(RH1))^1)*((1+(RH2))^1)*((1+(RH3))^1)*((1+(RH4))^1)*((1+(RH5))^1))/((1+('DIVIDEND VALUATION'!$B$42+'DIVIDEND VALUATION'!$B$43))^5)+('DIVIDEND VALUATION'!$J$3*((1+(RH1))^1)*((1+(RH2))^1)*((1+(RH3))^1)*((1+(RH4))^1)*((1+(RH5))^1)*((1+(RH6))^1))/((1+('DIVIDEND VALUATION'!$B$42+'DIVIDEND VALUATION'!$B$43))^6)+('DIVIDEND VALUATION'!$J$3*((1+(RH1))^1)*((1+(RH2))^1)*((1+(RH3))^1)*((1+(RH4))^1)*((1+(RH5))^1)*((1+(RH6))^1)*((1+(RH7))^1))/((1+('DIVIDEND VALUATION'!$B$42+'DIVIDEND VALUATION'!$B$43))^7)+('DIVIDEND VALUATION'!$J$3*((1+(RH1))^1)*((1+(RH2))^1)*((1+(RH3))^1)*((1+(RH4))^1)*((1+(RH5))^1)*((1+(RH6))^1)*((1+(RH7))^1)*((1+(RH8))^1))/((1+('DIVIDEND VALUATION'!$B$42+'DIVIDEND VALUATION'!$B$43))^8)+('DIVIDEND VALUATION'!$J$3*((1+(RH1))^1)*((1+(RH2))^1)*((1+(RH3))^1)*((1+(RH4))^1)*((1+(RH5))^1)*((1+(RH6))^1)*((1+(RH7))^1)*((1+(RH8))^1)*((1+(RH9))^1))/((1+('DIVIDEND VALUATION'!$B$42+'DIVIDEND VALUATION'!$B$43))^9)+('DIVIDEND VALUATION'!$J$3*((1+(RH1))^1)*((1+(RH2))^1)*((1+(RH3))^1)*((1+(RH4))^1)*((1+(RH5))^1)*((1+(RH6))^1)*((1+(RH7))^1)*((1+(RH8))^1)*((1+(RH9))^1)*((1+(RH10))^1))/((1+('DIVIDEND VALUATION'!$B$42+'DIVIDEND VALUATION'!$B$43))^10)+('DIVIDEND VALUATION'!$J$3*((1+(RH1))^1)*((1+(RH2))^1)*((1+(RH3))^1)*((1+(RH4))^1)*((1+(RH5))^1)*((1+(RH6))^1)*((1+(RH7))^1)*((1+(RH8))^1)*((1+(RH9))^1)*((1+(RH10))^1)*((1+(RH11))^1))/((1+('DIVIDEND VALUATION'!$B$42+'DIVIDEND VALUATION'!$B$43))^11)+('DIVIDEND VALUATION'!$J$3*((1+(RH1))^1)*((1+(RH2))^1)*((1+(RH3))^1)*((1+(RH4))^1)*((1+(RH5))^1)*((1+(RH6))^1)*((1+(RH7))^1)*((1+(RH8))^1)*((1+(RH9))^1)*((1+(RH10))^1)*((1+(RH11))^1)*((1+(RH12))^1))/((1+('DIVIDEND VALUATION'!$B$42+'DIVIDEND VALUATION'!$B$43))^12)+('DIVIDEND VALUATION'!$J$3*((1+(RH1))^1)*((1+(RH2))^1)*((1+(RH3))^1)*((1+(RH4))^1)*((1+(RH5))^1)*((1+(RH6))^1)*((1+(RH7))^1)*((1+(RH8))^1)*((1+(RH9))^1)*((1+(RH10))^1)*((1+(RH11))^1)*((1+(RH12))^1)*((1+(RH13))^1))/((1+('DIVIDEND VALUATION'!$B$42+'DIVIDEND VALUATION'!$B$43))^13)+('DIVIDEND VALUATION'!$J$3*((1+(RH1))^1)*((1+(RH2))^1)*((1+(RH3))^1)*((1+(RH4))^1)*((1+(RH5))^1)*((1+(RH6))^1)*((1+(RH7))^1)*((1+(RH8))^1)*((1+(RH9))^1)*((1+(RH10))^1)*((1+(RH11))^1)*((1+(RH12))^1)*((1+(RH13))^1)*((1+(RH14))^1))/((1+('DIVIDEND VALUATION'!$B$42+'DIVIDEND VALUATION'!$B$43))^14)+('DIVIDEND VALUATION'!$J$3*((1+(RH1))^1)*((1+(RH2))^1)*((1+(RH3))^1)*((1+(RH4))^1)*((1+(RH5))^1)*((1+(RH6))^1)*((1+(RH7))^1)*((1+(RH8))^1)*((1+(RH9))^1)*((1+(RH10))^1)*((1+(RH11))^1)*((1+(RH12))^1)*((1+(RH13))^1)*((1+(RH14))^1)*((1+(RH15))^1))/((1+('DIVIDEND VALUATION'!$B$42+'DIVIDEND VALUATION'!$B$43))^15)+(('DIVIDEND VALUATION'!$J$3*((1+(RH1))^1)*((1+(RH2))^1)*((1+(RH3))^1)*((1+(RH4))^1)*((1+(RH5))^1)*((1+(RH6))^1)*((1+(RH7))^1)*((1+(RH8))^1)*((1+(RH9))^1)*((1+(RH10))^1)*((1+(RH11))^1)*((1+(RH12))^1)*((1+(RH13))^1)*((1+(RH14))^1)*((1+(RH15))^1))/((1+('DIVIDEND VALUATION'!$B$42+'DIVIDEND VALUATION'!$B$43))^15)/('DIVIDEND VALUATION'!$B$42-'DIVIDEND VALUATION'!$B$43)))))</f>
        <v>31.948842205761423</v>
      </c>
      <c r="RI16" s="32">
        <f ca="1">SUM(((('DIVIDEND VALUATION'!$J$3*((1+(RI1))^1))/((1+('DIVIDEND VALUATION'!$B$42+'DIVIDEND VALUATION'!$B$43))^1)+('DIVIDEND VALUATION'!$J$3*((1+(RI1))^1)*((1+(RI2))^1))/((1+('DIVIDEND VALUATION'!$B$42+'DIVIDEND VALUATION'!$B$43))^2)+('DIVIDEND VALUATION'!$J$3*((1+(RI1))^1)*((1+(RI2))^1)*((1+(RI3))^1))/((1+('DIVIDEND VALUATION'!$B$42+'DIVIDEND VALUATION'!$B$43))^3)+('DIVIDEND VALUATION'!$J$3*((1+(RI1))^1)*((1+(RI2))^1)*((1+(RI3))^1)*((1+(RI4))^1))/((1+('DIVIDEND VALUATION'!$B$42+'DIVIDEND VALUATION'!$B$43))^4)+('DIVIDEND VALUATION'!$J$3*((1+(RI1))^1)*((1+(RI2))^1)*((1+(RI3))^1)*((1+(RI4))^1)*((1+(RI5))^1))/((1+('DIVIDEND VALUATION'!$B$42+'DIVIDEND VALUATION'!$B$43))^5)+('DIVIDEND VALUATION'!$J$3*((1+(RI1))^1)*((1+(RI2))^1)*((1+(RI3))^1)*((1+(RI4))^1)*((1+(RI5))^1)*((1+(RI6))^1))/((1+('DIVIDEND VALUATION'!$B$42+'DIVIDEND VALUATION'!$B$43))^6)+('DIVIDEND VALUATION'!$J$3*((1+(RI1))^1)*((1+(RI2))^1)*((1+(RI3))^1)*((1+(RI4))^1)*((1+(RI5))^1)*((1+(RI6))^1)*((1+(RI7))^1))/((1+('DIVIDEND VALUATION'!$B$42+'DIVIDEND VALUATION'!$B$43))^7)+('DIVIDEND VALUATION'!$J$3*((1+(RI1))^1)*((1+(RI2))^1)*((1+(RI3))^1)*((1+(RI4))^1)*((1+(RI5))^1)*((1+(RI6))^1)*((1+(RI7))^1)*((1+(RI8))^1))/((1+('DIVIDEND VALUATION'!$B$42+'DIVIDEND VALUATION'!$B$43))^8)+('DIVIDEND VALUATION'!$J$3*((1+(RI1))^1)*((1+(RI2))^1)*((1+(RI3))^1)*((1+(RI4))^1)*((1+(RI5))^1)*((1+(RI6))^1)*((1+(RI7))^1)*((1+(RI8))^1)*((1+(RI9))^1))/((1+('DIVIDEND VALUATION'!$B$42+'DIVIDEND VALUATION'!$B$43))^9)+('DIVIDEND VALUATION'!$J$3*((1+(RI1))^1)*((1+(RI2))^1)*((1+(RI3))^1)*((1+(RI4))^1)*((1+(RI5))^1)*((1+(RI6))^1)*((1+(RI7))^1)*((1+(RI8))^1)*((1+(RI9))^1)*((1+(RI10))^1))/((1+('DIVIDEND VALUATION'!$B$42+'DIVIDEND VALUATION'!$B$43))^10)+('DIVIDEND VALUATION'!$J$3*((1+(RI1))^1)*((1+(RI2))^1)*((1+(RI3))^1)*((1+(RI4))^1)*((1+(RI5))^1)*((1+(RI6))^1)*((1+(RI7))^1)*((1+(RI8))^1)*((1+(RI9))^1)*((1+(RI10))^1)*((1+(RI11))^1))/((1+('DIVIDEND VALUATION'!$B$42+'DIVIDEND VALUATION'!$B$43))^11)+('DIVIDEND VALUATION'!$J$3*((1+(RI1))^1)*((1+(RI2))^1)*((1+(RI3))^1)*((1+(RI4))^1)*((1+(RI5))^1)*((1+(RI6))^1)*((1+(RI7))^1)*((1+(RI8))^1)*((1+(RI9))^1)*((1+(RI10))^1)*((1+(RI11))^1)*((1+(RI12))^1))/((1+('DIVIDEND VALUATION'!$B$42+'DIVIDEND VALUATION'!$B$43))^12)+('DIVIDEND VALUATION'!$J$3*((1+(RI1))^1)*((1+(RI2))^1)*((1+(RI3))^1)*((1+(RI4))^1)*((1+(RI5))^1)*((1+(RI6))^1)*((1+(RI7))^1)*((1+(RI8))^1)*((1+(RI9))^1)*((1+(RI10))^1)*((1+(RI11))^1)*((1+(RI12))^1)*((1+(RI13))^1))/((1+('DIVIDEND VALUATION'!$B$42+'DIVIDEND VALUATION'!$B$43))^13)+('DIVIDEND VALUATION'!$J$3*((1+(RI1))^1)*((1+(RI2))^1)*((1+(RI3))^1)*((1+(RI4))^1)*((1+(RI5))^1)*((1+(RI6))^1)*((1+(RI7))^1)*((1+(RI8))^1)*((1+(RI9))^1)*((1+(RI10))^1)*((1+(RI11))^1)*((1+(RI12))^1)*((1+(RI13))^1)*((1+(RI14))^1))/((1+('DIVIDEND VALUATION'!$B$42+'DIVIDEND VALUATION'!$B$43))^14)+('DIVIDEND VALUATION'!$J$3*((1+(RI1))^1)*((1+(RI2))^1)*((1+(RI3))^1)*((1+(RI4))^1)*((1+(RI5))^1)*((1+(RI6))^1)*((1+(RI7))^1)*((1+(RI8))^1)*((1+(RI9))^1)*((1+(RI10))^1)*((1+(RI11))^1)*((1+(RI12))^1)*((1+(RI13))^1)*((1+(RI14))^1)*((1+(RI15))^1))/((1+('DIVIDEND VALUATION'!$B$42+'DIVIDEND VALUATION'!$B$43))^15)+(('DIVIDEND VALUATION'!$J$3*((1+(RI1))^1)*((1+(RI2))^1)*((1+(RI3))^1)*((1+(RI4))^1)*((1+(RI5))^1)*((1+(RI6))^1)*((1+(RI7))^1)*((1+(RI8))^1)*((1+(RI9))^1)*((1+(RI10))^1)*((1+(RI11))^1)*((1+(RI12))^1)*((1+(RI13))^1)*((1+(RI14))^1)*((1+(RI15))^1))/((1+('DIVIDEND VALUATION'!$B$42+'DIVIDEND VALUATION'!$B$43))^15)/('DIVIDEND VALUATION'!$B$42-'DIVIDEND VALUATION'!$B$43)))))</f>
        <v>32.682113286254292</v>
      </c>
      <c r="RJ16" s="32">
        <f ca="1">SUM(((('DIVIDEND VALUATION'!$J$3*((1+(RJ1))^1))/((1+('DIVIDEND VALUATION'!$B$42+'DIVIDEND VALUATION'!$B$43))^1)+('DIVIDEND VALUATION'!$J$3*((1+(RJ1))^1)*((1+(RJ2))^1))/((1+('DIVIDEND VALUATION'!$B$42+'DIVIDEND VALUATION'!$B$43))^2)+('DIVIDEND VALUATION'!$J$3*((1+(RJ1))^1)*((1+(RJ2))^1)*((1+(RJ3))^1))/((1+('DIVIDEND VALUATION'!$B$42+'DIVIDEND VALUATION'!$B$43))^3)+('DIVIDEND VALUATION'!$J$3*((1+(RJ1))^1)*((1+(RJ2))^1)*((1+(RJ3))^1)*((1+(RJ4))^1))/((1+('DIVIDEND VALUATION'!$B$42+'DIVIDEND VALUATION'!$B$43))^4)+('DIVIDEND VALUATION'!$J$3*((1+(RJ1))^1)*((1+(RJ2))^1)*((1+(RJ3))^1)*((1+(RJ4))^1)*((1+(RJ5))^1))/((1+('DIVIDEND VALUATION'!$B$42+'DIVIDEND VALUATION'!$B$43))^5)+('DIVIDEND VALUATION'!$J$3*((1+(RJ1))^1)*((1+(RJ2))^1)*((1+(RJ3))^1)*((1+(RJ4))^1)*((1+(RJ5))^1)*((1+(RJ6))^1))/((1+('DIVIDEND VALUATION'!$B$42+'DIVIDEND VALUATION'!$B$43))^6)+('DIVIDEND VALUATION'!$J$3*((1+(RJ1))^1)*((1+(RJ2))^1)*((1+(RJ3))^1)*((1+(RJ4))^1)*((1+(RJ5))^1)*((1+(RJ6))^1)*((1+(RJ7))^1))/((1+('DIVIDEND VALUATION'!$B$42+'DIVIDEND VALUATION'!$B$43))^7)+('DIVIDEND VALUATION'!$J$3*((1+(RJ1))^1)*((1+(RJ2))^1)*((1+(RJ3))^1)*((1+(RJ4))^1)*((1+(RJ5))^1)*((1+(RJ6))^1)*((1+(RJ7))^1)*((1+(RJ8))^1))/((1+('DIVIDEND VALUATION'!$B$42+'DIVIDEND VALUATION'!$B$43))^8)+('DIVIDEND VALUATION'!$J$3*((1+(RJ1))^1)*((1+(RJ2))^1)*((1+(RJ3))^1)*((1+(RJ4))^1)*((1+(RJ5))^1)*((1+(RJ6))^1)*((1+(RJ7))^1)*((1+(RJ8))^1)*((1+(RJ9))^1))/((1+('DIVIDEND VALUATION'!$B$42+'DIVIDEND VALUATION'!$B$43))^9)+('DIVIDEND VALUATION'!$J$3*((1+(RJ1))^1)*((1+(RJ2))^1)*((1+(RJ3))^1)*((1+(RJ4))^1)*((1+(RJ5))^1)*((1+(RJ6))^1)*((1+(RJ7))^1)*((1+(RJ8))^1)*((1+(RJ9))^1)*((1+(RJ10))^1))/((1+('DIVIDEND VALUATION'!$B$42+'DIVIDEND VALUATION'!$B$43))^10)+('DIVIDEND VALUATION'!$J$3*((1+(RJ1))^1)*((1+(RJ2))^1)*((1+(RJ3))^1)*((1+(RJ4))^1)*((1+(RJ5))^1)*((1+(RJ6))^1)*((1+(RJ7))^1)*((1+(RJ8))^1)*((1+(RJ9))^1)*((1+(RJ10))^1)*((1+(RJ11))^1))/((1+('DIVIDEND VALUATION'!$B$42+'DIVIDEND VALUATION'!$B$43))^11)+('DIVIDEND VALUATION'!$J$3*((1+(RJ1))^1)*((1+(RJ2))^1)*((1+(RJ3))^1)*((1+(RJ4))^1)*((1+(RJ5))^1)*((1+(RJ6))^1)*((1+(RJ7))^1)*((1+(RJ8))^1)*((1+(RJ9))^1)*((1+(RJ10))^1)*((1+(RJ11))^1)*((1+(RJ12))^1))/((1+('DIVIDEND VALUATION'!$B$42+'DIVIDEND VALUATION'!$B$43))^12)+('DIVIDEND VALUATION'!$J$3*((1+(RJ1))^1)*((1+(RJ2))^1)*((1+(RJ3))^1)*((1+(RJ4))^1)*((1+(RJ5))^1)*((1+(RJ6))^1)*((1+(RJ7))^1)*((1+(RJ8))^1)*((1+(RJ9))^1)*((1+(RJ10))^1)*((1+(RJ11))^1)*((1+(RJ12))^1)*((1+(RJ13))^1))/((1+('DIVIDEND VALUATION'!$B$42+'DIVIDEND VALUATION'!$B$43))^13)+('DIVIDEND VALUATION'!$J$3*((1+(RJ1))^1)*((1+(RJ2))^1)*((1+(RJ3))^1)*((1+(RJ4))^1)*((1+(RJ5))^1)*((1+(RJ6))^1)*((1+(RJ7))^1)*((1+(RJ8))^1)*((1+(RJ9))^1)*((1+(RJ10))^1)*((1+(RJ11))^1)*((1+(RJ12))^1)*((1+(RJ13))^1)*((1+(RJ14))^1))/((1+('DIVIDEND VALUATION'!$B$42+'DIVIDEND VALUATION'!$B$43))^14)+('DIVIDEND VALUATION'!$J$3*((1+(RJ1))^1)*((1+(RJ2))^1)*((1+(RJ3))^1)*((1+(RJ4))^1)*((1+(RJ5))^1)*((1+(RJ6))^1)*((1+(RJ7))^1)*((1+(RJ8))^1)*((1+(RJ9))^1)*((1+(RJ10))^1)*((1+(RJ11))^1)*((1+(RJ12))^1)*((1+(RJ13))^1)*((1+(RJ14))^1)*((1+(RJ15))^1))/((1+('DIVIDEND VALUATION'!$B$42+'DIVIDEND VALUATION'!$B$43))^15)+(('DIVIDEND VALUATION'!$J$3*((1+(RJ1))^1)*((1+(RJ2))^1)*((1+(RJ3))^1)*((1+(RJ4))^1)*((1+(RJ5))^1)*((1+(RJ6))^1)*((1+(RJ7))^1)*((1+(RJ8))^1)*((1+(RJ9))^1)*((1+(RJ10))^1)*((1+(RJ11))^1)*((1+(RJ12))^1)*((1+(RJ13))^1)*((1+(RJ14))^1)*((1+(RJ15))^1))/((1+('DIVIDEND VALUATION'!$B$42+'DIVIDEND VALUATION'!$B$43))^15)/('DIVIDEND VALUATION'!$B$42-'DIVIDEND VALUATION'!$B$43)))))</f>
        <v>31.644329062224443</v>
      </c>
      <c r="RK16" s="32">
        <f ca="1">SUM(((('DIVIDEND VALUATION'!$J$3*((1+(RK1))^1))/((1+('DIVIDEND VALUATION'!$B$42+'DIVIDEND VALUATION'!$B$43))^1)+('DIVIDEND VALUATION'!$J$3*((1+(RK1))^1)*((1+(RK2))^1))/((1+('DIVIDEND VALUATION'!$B$42+'DIVIDEND VALUATION'!$B$43))^2)+('DIVIDEND VALUATION'!$J$3*((1+(RK1))^1)*((1+(RK2))^1)*((1+(RK3))^1))/((1+('DIVIDEND VALUATION'!$B$42+'DIVIDEND VALUATION'!$B$43))^3)+('DIVIDEND VALUATION'!$J$3*((1+(RK1))^1)*((1+(RK2))^1)*((1+(RK3))^1)*((1+(RK4))^1))/((1+('DIVIDEND VALUATION'!$B$42+'DIVIDEND VALUATION'!$B$43))^4)+('DIVIDEND VALUATION'!$J$3*((1+(RK1))^1)*((1+(RK2))^1)*((1+(RK3))^1)*((1+(RK4))^1)*((1+(RK5))^1))/((1+('DIVIDEND VALUATION'!$B$42+'DIVIDEND VALUATION'!$B$43))^5)+('DIVIDEND VALUATION'!$J$3*((1+(RK1))^1)*((1+(RK2))^1)*((1+(RK3))^1)*((1+(RK4))^1)*((1+(RK5))^1)*((1+(RK6))^1))/((1+('DIVIDEND VALUATION'!$B$42+'DIVIDEND VALUATION'!$B$43))^6)+('DIVIDEND VALUATION'!$J$3*((1+(RK1))^1)*((1+(RK2))^1)*((1+(RK3))^1)*((1+(RK4))^1)*((1+(RK5))^1)*((1+(RK6))^1)*((1+(RK7))^1))/((1+('DIVIDEND VALUATION'!$B$42+'DIVIDEND VALUATION'!$B$43))^7)+('DIVIDEND VALUATION'!$J$3*((1+(RK1))^1)*((1+(RK2))^1)*((1+(RK3))^1)*((1+(RK4))^1)*((1+(RK5))^1)*((1+(RK6))^1)*((1+(RK7))^1)*((1+(RK8))^1))/((1+('DIVIDEND VALUATION'!$B$42+'DIVIDEND VALUATION'!$B$43))^8)+('DIVIDEND VALUATION'!$J$3*((1+(RK1))^1)*((1+(RK2))^1)*((1+(RK3))^1)*((1+(RK4))^1)*((1+(RK5))^1)*((1+(RK6))^1)*((1+(RK7))^1)*((1+(RK8))^1)*((1+(RK9))^1))/((1+('DIVIDEND VALUATION'!$B$42+'DIVIDEND VALUATION'!$B$43))^9)+('DIVIDEND VALUATION'!$J$3*((1+(RK1))^1)*((1+(RK2))^1)*((1+(RK3))^1)*((1+(RK4))^1)*((1+(RK5))^1)*((1+(RK6))^1)*((1+(RK7))^1)*((1+(RK8))^1)*((1+(RK9))^1)*((1+(RK10))^1))/((1+('DIVIDEND VALUATION'!$B$42+'DIVIDEND VALUATION'!$B$43))^10)+('DIVIDEND VALUATION'!$J$3*((1+(RK1))^1)*((1+(RK2))^1)*((1+(RK3))^1)*((1+(RK4))^1)*((1+(RK5))^1)*((1+(RK6))^1)*((1+(RK7))^1)*((1+(RK8))^1)*((1+(RK9))^1)*((1+(RK10))^1)*((1+(RK11))^1))/((1+('DIVIDEND VALUATION'!$B$42+'DIVIDEND VALUATION'!$B$43))^11)+('DIVIDEND VALUATION'!$J$3*((1+(RK1))^1)*((1+(RK2))^1)*((1+(RK3))^1)*((1+(RK4))^1)*((1+(RK5))^1)*((1+(RK6))^1)*((1+(RK7))^1)*((1+(RK8))^1)*((1+(RK9))^1)*((1+(RK10))^1)*((1+(RK11))^1)*((1+(RK12))^1))/((1+('DIVIDEND VALUATION'!$B$42+'DIVIDEND VALUATION'!$B$43))^12)+('DIVIDEND VALUATION'!$J$3*((1+(RK1))^1)*((1+(RK2))^1)*((1+(RK3))^1)*((1+(RK4))^1)*((1+(RK5))^1)*((1+(RK6))^1)*((1+(RK7))^1)*((1+(RK8))^1)*((1+(RK9))^1)*((1+(RK10))^1)*((1+(RK11))^1)*((1+(RK12))^1)*((1+(RK13))^1))/((1+('DIVIDEND VALUATION'!$B$42+'DIVIDEND VALUATION'!$B$43))^13)+('DIVIDEND VALUATION'!$J$3*((1+(RK1))^1)*((1+(RK2))^1)*((1+(RK3))^1)*((1+(RK4))^1)*((1+(RK5))^1)*((1+(RK6))^1)*((1+(RK7))^1)*((1+(RK8))^1)*((1+(RK9))^1)*((1+(RK10))^1)*((1+(RK11))^1)*((1+(RK12))^1)*((1+(RK13))^1)*((1+(RK14))^1))/((1+('DIVIDEND VALUATION'!$B$42+'DIVIDEND VALUATION'!$B$43))^14)+('DIVIDEND VALUATION'!$J$3*((1+(RK1))^1)*((1+(RK2))^1)*((1+(RK3))^1)*((1+(RK4))^1)*((1+(RK5))^1)*((1+(RK6))^1)*((1+(RK7))^1)*((1+(RK8))^1)*((1+(RK9))^1)*((1+(RK10))^1)*((1+(RK11))^1)*((1+(RK12))^1)*((1+(RK13))^1)*((1+(RK14))^1)*((1+(RK15))^1))/((1+('DIVIDEND VALUATION'!$B$42+'DIVIDEND VALUATION'!$B$43))^15)+(('DIVIDEND VALUATION'!$J$3*((1+(RK1))^1)*((1+(RK2))^1)*((1+(RK3))^1)*((1+(RK4))^1)*((1+(RK5))^1)*((1+(RK6))^1)*((1+(RK7))^1)*((1+(RK8))^1)*((1+(RK9))^1)*((1+(RK10))^1)*((1+(RK11))^1)*((1+(RK12))^1)*((1+(RK13))^1)*((1+(RK14))^1)*((1+(RK15))^1))/((1+('DIVIDEND VALUATION'!$B$42+'DIVIDEND VALUATION'!$B$43))^15)/('DIVIDEND VALUATION'!$B$42-'DIVIDEND VALUATION'!$B$43)))))</f>
        <v>36.6795603995619</v>
      </c>
      <c r="RL16" s="32">
        <f ca="1">SUM(((('DIVIDEND VALUATION'!$J$3*((1+(RL1))^1))/((1+('DIVIDEND VALUATION'!$B$42+'DIVIDEND VALUATION'!$B$43))^1)+('DIVIDEND VALUATION'!$J$3*((1+(RL1))^1)*((1+(RL2))^1))/((1+('DIVIDEND VALUATION'!$B$42+'DIVIDEND VALUATION'!$B$43))^2)+('DIVIDEND VALUATION'!$J$3*((1+(RL1))^1)*((1+(RL2))^1)*((1+(RL3))^1))/((1+('DIVIDEND VALUATION'!$B$42+'DIVIDEND VALUATION'!$B$43))^3)+('DIVIDEND VALUATION'!$J$3*((1+(RL1))^1)*((1+(RL2))^1)*((1+(RL3))^1)*((1+(RL4))^1))/((1+('DIVIDEND VALUATION'!$B$42+'DIVIDEND VALUATION'!$B$43))^4)+('DIVIDEND VALUATION'!$J$3*((1+(RL1))^1)*((1+(RL2))^1)*((1+(RL3))^1)*((1+(RL4))^1)*((1+(RL5))^1))/((1+('DIVIDEND VALUATION'!$B$42+'DIVIDEND VALUATION'!$B$43))^5)+('DIVIDEND VALUATION'!$J$3*((1+(RL1))^1)*((1+(RL2))^1)*((1+(RL3))^1)*((1+(RL4))^1)*((1+(RL5))^1)*((1+(RL6))^1))/((1+('DIVIDEND VALUATION'!$B$42+'DIVIDEND VALUATION'!$B$43))^6)+('DIVIDEND VALUATION'!$J$3*((1+(RL1))^1)*((1+(RL2))^1)*((1+(RL3))^1)*((1+(RL4))^1)*((1+(RL5))^1)*((1+(RL6))^1)*((1+(RL7))^1))/((1+('DIVIDEND VALUATION'!$B$42+'DIVIDEND VALUATION'!$B$43))^7)+('DIVIDEND VALUATION'!$J$3*((1+(RL1))^1)*((1+(RL2))^1)*((1+(RL3))^1)*((1+(RL4))^1)*((1+(RL5))^1)*((1+(RL6))^1)*((1+(RL7))^1)*((1+(RL8))^1))/((1+('DIVIDEND VALUATION'!$B$42+'DIVIDEND VALUATION'!$B$43))^8)+('DIVIDEND VALUATION'!$J$3*((1+(RL1))^1)*((1+(RL2))^1)*((1+(RL3))^1)*((1+(RL4))^1)*((1+(RL5))^1)*((1+(RL6))^1)*((1+(RL7))^1)*((1+(RL8))^1)*((1+(RL9))^1))/((1+('DIVIDEND VALUATION'!$B$42+'DIVIDEND VALUATION'!$B$43))^9)+('DIVIDEND VALUATION'!$J$3*((1+(RL1))^1)*((1+(RL2))^1)*((1+(RL3))^1)*((1+(RL4))^1)*((1+(RL5))^1)*((1+(RL6))^1)*((1+(RL7))^1)*((1+(RL8))^1)*((1+(RL9))^1)*((1+(RL10))^1))/((1+('DIVIDEND VALUATION'!$B$42+'DIVIDEND VALUATION'!$B$43))^10)+('DIVIDEND VALUATION'!$J$3*((1+(RL1))^1)*((1+(RL2))^1)*((1+(RL3))^1)*((1+(RL4))^1)*((1+(RL5))^1)*((1+(RL6))^1)*((1+(RL7))^1)*((1+(RL8))^1)*((1+(RL9))^1)*((1+(RL10))^1)*((1+(RL11))^1))/((1+('DIVIDEND VALUATION'!$B$42+'DIVIDEND VALUATION'!$B$43))^11)+('DIVIDEND VALUATION'!$J$3*((1+(RL1))^1)*((1+(RL2))^1)*((1+(RL3))^1)*((1+(RL4))^1)*((1+(RL5))^1)*((1+(RL6))^1)*((1+(RL7))^1)*((1+(RL8))^1)*((1+(RL9))^1)*((1+(RL10))^1)*((1+(RL11))^1)*((1+(RL12))^1))/((1+('DIVIDEND VALUATION'!$B$42+'DIVIDEND VALUATION'!$B$43))^12)+('DIVIDEND VALUATION'!$J$3*((1+(RL1))^1)*((1+(RL2))^1)*((1+(RL3))^1)*((1+(RL4))^1)*((1+(RL5))^1)*((1+(RL6))^1)*((1+(RL7))^1)*((1+(RL8))^1)*((1+(RL9))^1)*((1+(RL10))^1)*((1+(RL11))^1)*((1+(RL12))^1)*((1+(RL13))^1))/((1+('DIVIDEND VALUATION'!$B$42+'DIVIDEND VALUATION'!$B$43))^13)+('DIVIDEND VALUATION'!$J$3*((1+(RL1))^1)*((1+(RL2))^1)*((1+(RL3))^1)*((1+(RL4))^1)*((1+(RL5))^1)*((1+(RL6))^1)*((1+(RL7))^1)*((1+(RL8))^1)*((1+(RL9))^1)*((1+(RL10))^1)*((1+(RL11))^1)*((1+(RL12))^1)*((1+(RL13))^1)*((1+(RL14))^1))/((1+('DIVIDEND VALUATION'!$B$42+'DIVIDEND VALUATION'!$B$43))^14)+('DIVIDEND VALUATION'!$J$3*((1+(RL1))^1)*((1+(RL2))^1)*((1+(RL3))^1)*((1+(RL4))^1)*((1+(RL5))^1)*((1+(RL6))^1)*((1+(RL7))^1)*((1+(RL8))^1)*((1+(RL9))^1)*((1+(RL10))^1)*((1+(RL11))^1)*((1+(RL12))^1)*((1+(RL13))^1)*((1+(RL14))^1)*((1+(RL15))^1))/((1+('DIVIDEND VALUATION'!$B$42+'DIVIDEND VALUATION'!$B$43))^15)+(('DIVIDEND VALUATION'!$J$3*((1+(RL1))^1)*((1+(RL2))^1)*((1+(RL3))^1)*((1+(RL4))^1)*((1+(RL5))^1)*((1+(RL6))^1)*((1+(RL7))^1)*((1+(RL8))^1)*((1+(RL9))^1)*((1+(RL10))^1)*((1+(RL11))^1)*((1+(RL12))^1)*((1+(RL13))^1)*((1+(RL14))^1)*((1+(RL15))^1))/((1+('DIVIDEND VALUATION'!$B$42+'DIVIDEND VALUATION'!$B$43))^15)/('DIVIDEND VALUATION'!$B$42-'DIVIDEND VALUATION'!$B$43)))))</f>
        <v>43.211973853159257</v>
      </c>
      <c r="RM16" s="32">
        <f ca="1">SUM(((('DIVIDEND VALUATION'!$J$3*((1+(RM1))^1))/((1+('DIVIDEND VALUATION'!$B$42+'DIVIDEND VALUATION'!$B$43))^1)+('DIVIDEND VALUATION'!$J$3*((1+(RM1))^1)*((1+(RM2))^1))/((1+('DIVIDEND VALUATION'!$B$42+'DIVIDEND VALUATION'!$B$43))^2)+('DIVIDEND VALUATION'!$J$3*((1+(RM1))^1)*((1+(RM2))^1)*((1+(RM3))^1))/((1+('DIVIDEND VALUATION'!$B$42+'DIVIDEND VALUATION'!$B$43))^3)+('DIVIDEND VALUATION'!$J$3*((1+(RM1))^1)*((1+(RM2))^1)*((1+(RM3))^1)*((1+(RM4))^1))/((1+('DIVIDEND VALUATION'!$B$42+'DIVIDEND VALUATION'!$B$43))^4)+('DIVIDEND VALUATION'!$J$3*((1+(RM1))^1)*((1+(RM2))^1)*((1+(RM3))^1)*((1+(RM4))^1)*((1+(RM5))^1))/((1+('DIVIDEND VALUATION'!$B$42+'DIVIDEND VALUATION'!$B$43))^5)+('DIVIDEND VALUATION'!$J$3*((1+(RM1))^1)*((1+(RM2))^1)*((1+(RM3))^1)*((1+(RM4))^1)*((1+(RM5))^1)*((1+(RM6))^1))/((1+('DIVIDEND VALUATION'!$B$42+'DIVIDEND VALUATION'!$B$43))^6)+('DIVIDEND VALUATION'!$J$3*((1+(RM1))^1)*((1+(RM2))^1)*((1+(RM3))^1)*((1+(RM4))^1)*((1+(RM5))^1)*((1+(RM6))^1)*((1+(RM7))^1))/((1+('DIVIDEND VALUATION'!$B$42+'DIVIDEND VALUATION'!$B$43))^7)+('DIVIDEND VALUATION'!$J$3*((1+(RM1))^1)*((1+(RM2))^1)*((1+(RM3))^1)*((1+(RM4))^1)*((1+(RM5))^1)*((1+(RM6))^1)*((1+(RM7))^1)*((1+(RM8))^1))/((1+('DIVIDEND VALUATION'!$B$42+'DIVIDEND VALUATION'!$B$43))^8)+('DIVIDEND VALUATION'!$J$3*((1+(RM1))^1)*((1+(RM2))^1)*((1+(RM3))^1)*((1+(RM4))^1)*((1+(RM5))^1)*((1+(RM6))^1)*((1+(RM7))^1)*((1+(RM8))^1)*((1+(RM9))^1))/((1+('DIVIDEND VALUATION'!$B$42+'DIVIDEND VALUATION'!$B$43))^9)+('DIVIDEND VALUATION'!$J$3*((1+(RM1))^1)*((1+(RM2))^1)*((1+(RM3))^1)*((1+(RM4))^1)*((1+(RM5))^1)*((1+(RM6))^1)*((1+(RM7))^1)*((1+(RM8))^1)*((1+(RM9))^1)*((1+(RM10))^1))/((1+('DIVIDEND VALUATION'!$B$42+'DIVIDEND VALUATION'!$B$43))^10)+('DIVIDEND VALUATION'!$J$3*((1+(RM1))^1)*((1+(RM2))^1)*((1+(RM3))^1)*((1+(RM4))^1)*((1+(RM5))^1)*((1+(RM6))^1)*((1+(RM7))^1)*((1+(RM8))^1)*((1+(RM9))^1)*((1+(RM10))^1)*((1+(RM11))^1))/((1+('DIVIDEND VALUATION'!$B$42+'DIVIDEND VALUATION'!$B$43))^11)+('DIVIDEND VALUATION'!$J$3*((1+(RM1))^1)*((1+(RM2))^1)*((1+(RM3))^1)*((1+(RM4))^1)*((1+(RM5))^1)*((1+(RM6))^1)*((1+(RM7))^1)*((1+(RM8))^1)*((1+(RM9))^1)*((1+(RM10))^1)*((1+(RM11))^1)*((1+(RM12))^1))/((1+('DIVIDEND VALUATION'!$B$42+'DIVIDEND VALUATION'!$B$43))^12)+('DIVIDEND VALUATION'!$J$3*((1+(RM1))^1)*((1+(RM2))^1)*((1+(RM3))^1)*((1+(RM4))^1)*((1+(RM5))^1)*((1+(RM6))^1)*((1+(RM7))^1)*((1+(RM8))^1)*((1+(RM9))^1)*((1+(RM10))^1)*((1+(RM11))^1)*((1+(RM12))^1)*((1+(RM13))^1))/((1+('DIVIDEND VALUATION'!$B$42+'DIVIDEND VALUATION'!$B$43))^13)+('DIVIDEND VALUATION'!$J$3*((1+(RM1))^1)*((1+(RM2))^1)*((1+(RM3))^1)*((1+(RM4))^1)*((1+(RM5))^1)*((1+(RM6))^1)*((1+(RM7))^1)*((1+(RM8))^1)*((1+(RM9))^1)*((1+(RM10))^1)*((1+(RM11))^1)*((1+(RM12))^1)*((1+(RM13))^1)*((1+(RM14))^1))/((1+('DIVIDEND VALUATION'!$B$42+'DIVIDEND VALUATION'!$B$43))^14)+('DIVIDEND VALUATION'!$J$3*((1+(RM1))^1)*((1+(RM2))^1)*((1+(RM3))^1)*((1+(RM4))^1)*((1+(RM5))^1)*((1+(RM6))^1)*((1+(RM7))^1)*((1+(RM8))^1)*((1+(RM9))^1)*((1+(RM10))^1)*((1+(RM11))^1)*((1+(RM12))^1)*((1+(RM13))^1)*((1+(RM14))^1)*((1+(RM15))^1))/((1+('DIVIDEND VALUATION'!$B$42+'DIVIDEND VALUATION'!$B$43))^15)+(('DIVIDEND VALUATION'!$J$3*((1+(RM1))^1)*((1+(RM2))^1)*((1+(RM3))^1)*((1+(RM4))^1)*((1+(RM5))^1)*((1+(RM6))^1)*((1+(RM7))^1)*((1+(RM8))^1)*((1+(RM9))^1)*((1+(RM10))^1)*((1+(RM11))^1)*((1+(RM12))^1)*((1+(RM13))^1)*((1+(RM14))^1)*((1+(RM15))^1))/((1+('DIVIDEND VALUATION'!$B$42+'DIVIDEND VALUATION'!$B$43))^15)/('DIVIDEND VALUATION'!$B$42-'DIVIDEND VALUATION'!$B$43)))))</f>
        <v>31.784741862412695</v>
      </c>
      <c r="RN16" s="32">
        <f ca="1">SUM(((('DIVIDEND VALUATION'!$J$3*((1+(RN1))^1))/((1+('DIVIDEND VALUATION'!$B$42+'DIVIDEND VALUATION'!$B$43))^1)+('DIVIDEND VALUATION'!$J$3*((1+(RN1))^1)*((1+(RN2))^1))/((1+('DIVIDEND VALUATION'!$B$42+'DIVIDEND VALUATION'!$B$43))^2)+('DIVIDEND VALUATION'!$J$3*((1+(RN1))^1)*((1+(RN2))^1)*((1+(RN3))^1))/((1+('DIVIDEND VALUATION'!$B$42+'DIVIDEND VALUATION'!$B$43))^3)+('DIVIDEND VALUATION'!$J$3*((1+(RN1))^1)*((1+(RN2))^1)*((1+(RN3))^1)*((1+(RN4))^1))/((1+('DIVIDEND VALUATION'!$B$42+'DIVIDEND VALUATION'!$B$43))^4)+('DIVIDEND VALUATION'!$J$3*((1+(RN1))^1)*((1+(RN2))^1)*((1+(RN3))^1)*((1+(RN4))^1)*((1+(RN5))^1))/((1+('DIVIDEND VALUATION'!$B$42+'DIVIDEND VALUATION'!$B$43))^5)+('DIVIDEND VALUATION'!$J$3*((1+(RN1))^1)*((1+(RN2))^1)*((1+(RN3))^1)*((1+(RN4))^1)*((1+(RN5))^1)*((1+(RN6))^1))/((1+('DIVIDEND VALUATION'!$B$42+'DIVIDEND VALUATION'!$B$43))^6)+('DIVIDEND VALUATION'!$J$3*((1+(RN1))^1)*((1+(RN2))^1)*((1+(RN3))^1)*((1+(RN4))^1)*((1+(RN5))^1)*((1+(RN6))^1)*((1+(RN7))^1))/((1+('DIVIDEND VALUATION'!$B$42+'DIVIDEND VALUATION'!$B$43))^7)+('DIVIDEND VALUATION'!$J$3*((1+(RN1))^1)*((1+(RN2))^1)*((1+(RN3))^1)*((1+(RN4))^1)*((1+(RN5))^1)*((1+(RN6))^1)*((1+(RN7))^1)*((1+(RN8))^1))/((1+('DIVIDEND VALUATION'!$B$42+'DIVIDEND VALUATION'!$B$43))^8)+('DIVIDEND VALUATION'!$J$3*((1+(RN1))^1)*((1+(RN2))^1)*((1+(RN3))^1)*((1+(RN4))^1)*((1+(RN5))^1)*((1+(RN6))^1)*((1+(RN7))^1)*((1+(RN8))^1)*((1+(RN9))^1))/((1+('DIVIDEND VALUATION'!$B$42+'DIVIDEND VALUATION'!$B$43))^9)+('DIVIDEND VALUATION'!$J$3*((1+(RN1))^1)*((1+(RN2))^1)*((1+(RN3))^1)*((1+(RN4))^1)*((1+(RN5))^1)*((1+(RN6))^1)*((1+(RN7))^1)*((1+(RN8))^1)*((1+(RN9))^1)*((1+(RN10))^1))/((1+('DIVIDEND VALUATION'!$B$42+'DIVIDEND VALUATION'!$B$43))^10)+('DIVIDEND VALUATION'!$J$3*((1+(RN1))^1)*((1+(RN2))^1)*((1+(RN3))^1)*((1+(RN4))^1)*((1+(RN5))^1)*((1+(RN6))^1)*((1+(RN7))^1)*((1+(RN8))^1)*((1+(RN9))^1)*((1+(RN10))^1)*((1+(RN11))^1))/((1+('DIVIDEND VALUATION'!$B$42+'DIVIDEND VALUATION'!$B$43))^11)+('DIVIDEND VALUATION'!$J$3*((1+(RN1))^1)*((1+(RN2))^1)*((1+(RN3))^1)*((1+(RN4))^1)*((1+(RN5))^1)*((1+(RN6))^1)*((1+(RN7))^1)*((1+(RN8))^1)*((1+(RN9))^1)*((1+(RN10))^1)*((1+(RN11))^1)*((1+(RN12))^1))/((1+('DIVIDEND VALUATION'!$B$42+'DIVIDEND VALUATION'!$B$43))^12)+('DIVIDEND VALUATION'!$J$3*((1+(RN1))^1)*((1+(RN2))^1)*((1+(RN3))^1)*((1+(RN4))^1)*((1+(RN5))^1)*((1+(RN6))^1)*((1+(RN7))^1)*((1+(RN8))^1)*((1+(RN9))^1)*((1+(RN10))^1)*((1+(RN11))^1)*((1+(RN12))^1)*((1+(RN13))^1))/((1+('DIVIDEND VALUATION'!$B$42+'DIVIDEND VALUATION'!$B$43))^13)+('DIVIDEND VALUATION'!$J$3*((1+(RN1))^1)*((1+(RN2))^1)*((1+(RN3))^1)*((1+(RN4))^1)*((1+(RN5))^1)*((1+(RN6))^1)*((1+(RN7))^1)*((1+(RN8))^1)*((1+(RN9))^1)*((1+(RN10))^1)*((1+(RN11))^1)*((1+(RN12))^1)*((1+(RN13))^1)*((1+(RN14))^1))/((1+('DIVIDEND VALUATION'!$B$42+'DIVIDEND VALUATION'!$B$43))^14)+('DIVIDEND VALUATION'!$J$3*((1+(RN1))^1)*((1+(RN2))^1)*((1+(RN3))^1)*((1+(RN4))^1)*((1+(RN5))^1)*((1+(RN6))^1)*((1+(RN7))^1)*((1+(RN8))^1)*((1+(RN9))^1)*((1+(RN10))^1)*((1+(RN11))^1)*((1+(RN12))^1)*((1+(RN13))^1)*((1+(RN14))^1)*((1+(RN15))^1))/((1+('DIVIDEND VALUATION'!$B$42+'DIVIDEND VALUATION'!$B$43))^15)+(('DIVIDEND VALUATION'!$J$3*((1+(RN1))^1)*((1+(RN2))^1)*((1+(RN3))^1)*((1+(RN4))^1)*((1+(RN5))^1)*((1+(RN6))^1)*((1+(RN7))^1)*((1+(RN8))^1)*((1+(RN9))^1)*((1+(RN10))^1)*((1+(RN11))^1)*((1+(RN12))^1)*((1+(RN13))^1)*((1+(RN14))^1)*((1+(RN15))^1))/((1+('DIVIDEND VALUATION'!$B$42+'DIVIDEND VALUATION'!$B$43))^15)/('DIVIDEND VALUATION'!$B$42-'DIVIDEND VALUATION'!$B$43)))))</f>
        <v>34.617774945157727</v>
      </c>
      <c r="RO16" s="32">
        <f ca="1">SUM(((('DIVIDEND VALUATION'!$J$3*((1+(RO1))^1))/((1+('DIVIDEND VALUATION'!$B$42+'DIVIDEND VALUATION'!$B$43))^1)+('DIVIDEND VALUATION'!$J$3*((1+(RO1))^1)*((1+(RO2))^1))/((1+('DIVIDEND VALUATION'!$B$42+'DIVIDEND VALUATION'!$B$43))^2)+('DIVIDEND VALUATION'!$J$3*((1+(RO1))^1)*((1+(RO2))^1)*((1+(RO3))^1))/((1+('DIVIDEND VALUATION'!$B$42+'DIVIDEND VALUATION'!$B$43))^3)+('DIVIDEND VALUATION'!$J$3*((1+(RO1))^1)*((1+(RO2))^1)*((1+(RO3))^1)*((1+(RO4))^1))/((1+('DIVIDEND VALUATION'!$B$42+'DIVIDEND VALUATION'!$B$43))^4)+('DIVIDEND VALUATION'!$J$3*((1+(RO1))^1)*((1+(RO2))^1)*((1+(RO3))^1)*((1+(RO4))^1)*((1+(RO5))^1))/((1+('DIVIDEND VALUATION'!$B$42+'DIVIDEND VALUATION'!$B$43))^5)+('DIVIDEND VALUATION'!$J$3*((1+(RO1))^1)*((1+(RO2))^1)*((1+(RO3))^1)*((1+(RO4))^1)*((1+(RO5))^1)*((1+(RO6))^1))/((1+('DIVIDEND VALUATION'!$B$42+'DIVIDEND VALUATION'!$B$43))^6)+('DIVIDEND VALUATION'!$J$3*((1+(RO1))^1)*((1+(RO2))^1)*((1+(RO3))^1)*((1+(RO4))^1)*((1+(RO5))^1)*((1+(RO6))^1)*((1+(RO7))^1))/((1+('DIVIDEND VALUATION'!$B$42+'DIVIDEND VALUATION'!$B$43))^7)+('DIVIDEND VALUATION'!$J$3*((1+(RO1))^1)*((1+(RO2))^1)*((1+(RO3))^1)*((1+(RO4))^1)*((1+(RO5))^1)*((1+(RO6))^1)*((1+(RO7))^1)*((1+(RO8))^1))/((1+('DIVIDEND VALUATION'!$B$42+'DIVIDEND VALUATION'!$B$43))^8)+('DIVIDEND VALUATION'!$J$3*((1+(RO1))^1)*((1+(RO2))^1)*((1+(RO3))^1)*((1+(RO4))^1)*((1+(RO5))^1)*((1+(RO6))^1)*((1+(RO7))^1)*((1+(RO8))^1)*((1+(RO9))^1))/((1+('DIVIDEND VALUATION'!$B$42+'DIVIDEND VALUATION'!$B$43))^9)+('DIVIDEND VALUATION'!$J$3*((1+(RO1))^1)*((1+(RO2))^1)*((1+(RO3))^1)*((1+(RO4))^1)*((1+(RO5))^1)*((1+(RO6))^1)*((1+(RO7))^1)*((1+(RO8))^1)*((1+(RO9))^1)*((1+(RO10))^1))/((1+('DIVIDEND VALUATION'!$B$42+'DIVIDEND VALUATION'!$B$43))^10)+('DIVIDEND VALUATION'!$J$3*((1+(RO1))^1)*((1+(RO2))^1)*((1+(RO3))^1)*((1+(RO4))^1)*((1+(RO5))^1)*((1+(RO6))^1)*((1+(RO7))^1)*((1+(RO8))^1)*((1+(RO9))^1)*((1+(RO10))^1)*((1+(RO11))^1))/((1+('DIVIDEND VALUATION'!$B$42+'DIVIDEND VALUATION'!$B$43))^11)+('DIVIDEND VALUATION'!$J$3*((1+(RO1))^1)*((1+(RO2))^1)*((1+(RO3))^1)*((1+(RO4))^1)*((1+(RO5))^1)*((1+(RO6))^1)*((1+(RO7))^1)*((1+(RO8))^1)*((1+(RO9))^1)*((1+(RO10))^1)*((1+(RO11))^1)*((1+(RO12))^1))/((1+('DIVIDEND VALUATION'!$B$42+'DIVIDEND VALUATION'!$B$43))^12)+('DIVIDEND VALUATION'!$J$3*((1+(RO1))^1)*((1+(RO2))^1)*((1+(RO3))^1)*((1+(RO4))^1)*((1+(RO5))^1)*((1+(RO6))^1)*((1+(RO7))^1)*((1+(RO8))^1)*((1+(RO9))^1)*((1+(RO10))^1)*((1+(RO11))^1)*((1+(RO12))^1)*((1+(RO13))^1))/((1+('DIVIDEND VALUATION'!$B$42+'DIVIDEND VALUATION'!$B$43))^13)+('DIVIDEND VALUATION'!$J$3*((1+(RO1))^1)*((1+(RO2))^1)*((1+(RO3))^1)*((1+(RO4))^1)*((1+(RO5))^1)*((1+(RO6))^1)*((1+(RO7))^1)*((1+(RO8))^1)*((1+(RO9))^1)*((1+(RO10))^1)*((1+(RO11))^1)*((1+(RO12))^1)*((1+(RO13))^1)*((1+(RO14))^1))/((1+('DIVIDEND VALUATION'!$B$42+'DIVIDEND VALUATION'!$B$43))^14)+('DIVIDEND VALUATION'!$J$3*((1+(RO1))^1)*((1+(RO2))^1)*((1+(RO3))^1)*((1+(RO4))^1)*((1+(RO5))^1)*((1+(RO6))^1)*((1+(RO7))^1)*((1+(RO8))^1)*((1+(RO9))^1)*((1+(RO10))^1)*((1+(RO11))^1)*((1+(RO12))^1)*((1+(RO13))^1)*((1+(RO14))^1)*((1+(RO15))^1))/((1+('DIVIDEND VALUATION'!$B$42+'DIVIDEND VALUATION'!$B$43))^15)+(('DIVIDEND VALUATION'!$J$3*((1+(RO1))^1)*((1+(RO2))^1)*((1+(RO3))^1)*((1+(RO4))^1)*((1+(RO5))^1)*((1+(RO6))^1)*((1+(RO7))^1)*((1+(RO8))^1)*((1+(RO9))^1)*((1+(RO10))^1)*((1+(RO11))^1)*((1+(RO12))^1)*((1+(RO13))^1)*((1+(RO14))^1)*((1+(RO15))^1))/((1+('DIVIDEND VALUATION'!$B$42+'DIVIDEND VALUATION'!$B$43))^15)/('DIVIDEND VALUATION'!$B$42-'DIVIDEND VALUATION'!$B$43)))))</f>
        <v>60.830029535081287</v>
      </c>
      <c r="RP16" s="32">
        <f ca="1">SUM(((('DIVIDEND VALUATION'!$J$3*((1+(RP1))^1))/((1+('DIVIDEND VALUATION'!$B$42+'DIVIDEND VALUATION'!$B$43))^1)+('DIVIDEND VALUATION'!$J$3*((1+(RP1))^1)*((1+(RP2))^1))/((1+('DIVIDEND VALUATION'!$B$42+'DIVIDEND VALUATION'!$B$43))^2)+('DIVIDEND VALUATION'!$J$3*((1+(RP1))^1)*((1+(RP2))^1)*((1+(RP3))^1))/((1+('DIVIDEND VALUATION'!$B$42+'DIVIDEND VALUATION'!$B$43))^3)+('DIVIDEND VALUATION'!$J$3*((1+(RP1))^1)*((1+(RP2))^1)*((1+(RP3))^1)*((1+(RP4))^1))/((1+('DIVIDEND VALUATION'!$B$42+'DIVIDEND VALUATION'!$B$43))^4)+('DIVIDEND VALUATION'!$J$3*((1+(RP1))^1)*((1+(RP2))^1)*((1+(RP3))^1)*((1+(RP4))^1)*((1+(RP5))^1))/((1+('DIVIDEND VALUATION'!$B$42+'DIVIDEND VALUATION'!$B$43))^5)+('DIVIDEND VALUATION'!$J$3*((1+(RP1))^1)*((1+(RP2))^1)*((1+(RP3))^1)*((1+(RP4))^1)*((1+(RP5))^1)*((1+(RP6))^1))/((1+('DIVIDEND VALUATION'!$B$42+'DIVIDEND VALUATION'!$B$43))^6)+('DIVIDEND VALUATION'!$J$3*((1+(RP1))^1)*((1+(RP2))^1)*((1+(RP3))^1)*((1+(RP4))^1)*((1+(RP5))^1)*((1+(RP6))^1)*((1+(RP7))^1))/((1+('DIVIDEND VALUATION'!$B$42+'DIVIDEND VALUATION'!$B$43))^7)+('DIVIDEND VALUATION'!$J$3*((1+(RP1))^1)*((1+(RP2))^1)*((1+(RP3))^1)*((1+(RP4))^1)*((1+(RP5))^1)*((1+(RP6))^1)*((1+(RP7))^1)*((1+(RP8))^1))/((1+('DIVIDEND VALUATION'!$B$42+'DIVIDEND VALUATION'!$B$43))^8)+('DIVIDEND VALUATION'!$J$3*((1+(RP1))^1)*((1+(RP2))^1)*((1+(RP3))^1)*((1+(RP4))^1)*((1+(RP5))^1)*((1+(RP6))^1)*((1+(RP7))^1)*((1+(RP8))^1)*((1+(RP9))^1))/((1+('DIVIDEND VALUATION'!$B$42+'DIVIDEND VALUATION'!$B$43))^9)+('DIVIDEND VALUATION'!$J$3*((1+(RP1))^1)*((1+(RP2))^1)*((1+(RP3))^1)*((1+(RP4))^1)*((1+(RP5))^1)*((1+(RP6))^1)*((1+(RP7))^1)*((1+(RP8))^1)*((1+(RP9))^1)*((1+(RP10))^1))/((1+('DIVIDEND VALUATION'!$B$42+'DIVIDEND VALUATION'!$B$43))^10)+('DIVIDEND VALUATION'!$J$3*((1+(RP1))^1)*((1+(RP2))^1)*((1+(RP3))^1)*((1+(RP4))^1)*((1+(RP5))^1)*((1+(RP6))^1)*((1+(RP7))^1)*((1+(RP8))^1)*((1+(RP9))^1)*((1+(RP10))^1)*((1+(RP11))^1))/((1+('DIVIDEND VALUATION'!$B$42+'DIVIDEND VALUATION'!$B$43))^11)+('DIVIDEND VALUATION'!$J$3*((1+(RP1))^1)*((1+(RP2))^1)*((1+(RP3))^1)*((1+(RP4))^1)*((1+(RP5))^1)*((1+(RP6))^1)*((1+(RP7))^1)*((1+(RP8))^1)*((1+(RP9))^1)*((1+(RP10))^1)*((1+(RP11))^1)*((1+(RP12))^1))/((1+('DIVIDEND VALUATION'!$B$42+'DIVIDEND VALUATION'!$B$43))^12)+('DIVIDEND VALUATION'!$J$3*((1+(RP1))^1)*((1+(RP2))^1)*((1+(RP3))^1)*((1+(RP4))^1)*((1+(RP5))^1)*((1+(RP6))^1)*((1+(RP7))^1)*((1+(RP8))^1)*((1+(RP9))^1)*((1+(RP10))^1)*((1+(RP11))^1)*((1+(RP12))^1)*((1+(RP13))^1))/((1+('DIVIDEND VALUATION'!$B$42+'DIVIDEND VALUATION'!$B$43))^13)+('DIVIDEND VALUATION'!$J$3*((1+(RP1))^1)*((1+(RP2))^1)*((1+(RP3))^1)*((1+(RP4))^1)*((1+(RP5))^1)*((1+(RP6))^1)*((1+(RP7))^1)*((1+(RP8))^1)*((1+(RP9))^1)*((1+(RP10))^1)*((1+(RP11))^1)*((1+(RP12))^1)*((1+(RP13))^1)*((1+(RP14))^1))/((1+('DIVIDEND VALUATION'!$B$42+'DIVIDEND VALUATION'!$B$43))^14)+('DIVIDEND VALUATION'!$J$3*((1+(RP1))^1)*((1+(RP2))^1)*((1+(RP3))^1)*((1+(RP4))^1)*((1+(RP5))^1)*((1+(RP6))^1)*((1+(RP7))^1)*((1+(RP8))^1)*((1+(RP9))^1)*((1+(RP10))^1)*((1+(RP11))^1)*((1+(RP12))^1)*((1+(RP13))^1)*((1+(RP14))^1)*((1+(RP15))^1))/((1+('DIVIDEND VALUATION'!$B$42+'DIVIDEND VALUATION'!$B$43))^15)+(('DIVIDEND VALUATION'!$J$3*((1+(RP1))^1)*((1+(RP2))^1)*((1+(RP3))^1)*((1+(RP4))^1)*((1+(RP5))^1)*((1+(RP6))^1)*((1+(RP7))^1)*((1+(RP8))^1)*((1+(RP9))^1)*((1+(RP10))^1)*((1+(RP11))^1)*((1+(RP12))^1)*((1+(RP13))^1)*((1+(RP14))^1)*((1+(RP15))^1))/((1+('DIVIDEND VALUATION'!$B$42+'DIVIDEND VALUATION'!$B$43))^15)/('DIVIDEND VALUATION'!$B$42-'DIVIDEND VALUATION'!$B$43)))))</f>
        <v>27.822692986393797</v>
      </c>
      <c r="RQ16" s="32">
        <f ca="1">SUM(((('DIVIDEND VALUATION'!$J$3*((1+(RQ1))^1))/((1+('DIVIDEND VALUATION'!$B$42+'DIVIDEND VALUATION'!$B$43))^1)+('DIVIDEND VALUATION'!$J$3*((1+(RQ1))^1)*((1+(RQ2))^1))/((1+('DIVIDEND VALUATION'!$B$42+'DIVIDEND VALUATION'!$B$43))^2)+('DIVIDEND VALUATION'!$J$3*((1+(RQ1))^1)*((1+(RQ2))^1)*((1+(RQ3))^1))/((1+('DIVIDEND VALUATION'!$B$42+'DIVIDEND VALUATION'!$B$43))^3)+('DIVIDEND VALUATION'!$J$3*((1+(RQ1))^1)*((1+(RQ2))^1)*((1+(RQ3))^1)*((1+(RQ4))^1))/((1+('DIVIDEND VALUATION'!$B$42+'DIVIDEND VALUATION'!$B$43))^4)+('DIVIDEND VALUATION'!$J$3*((1+(RQ1))^1)*((1+(RQ2))^1)*((1+(RQ3))^1)*((1+(RQ4))^1)*((1+(RQ5))^1))/((1+('DIVIDEND VALUATION'!$B$42+'DIVIDEND VALUATION'!$B$43))^5)+('DIVIDEND VALUATION'!$J$3*((1+(RQ1))^1)*((1+(RQ2))^1)*((1+(RQ3))^1)*((1+(RQ4))^1)*((1+(RQ5))^1)*((1+(RQ6))^1))/((1+('DIVIDEND VALUATION'!$B$42+'DIVIDEND VALUATION'!$B$43))^6)+('DIVIDEND VALUATION'!$J$3*((1+(RQ1))^1)*((1+(RQ2))^1)*((1+(RQ3))^1)*((1+(RQ4))^1)*((1+(RQ5))^1)*((1+(RQ6))^1)*((1+(RQ7))^1))/((1+('DIVIDEND VALUATION'!$B$42+'DIVIDEND VALUATION'!$B$43))^7)+('DIVIDEND VALUATION'!$J$3*((1+(RQ1))^1)*((1+(RQ2))^1)*((1+(RQ3))^1)*((1+(RQ4))^1)*((1+(RQ5))^1)*((1+(RQ6))^1)*((1+(RQ7))^1)*((1+(RQ8))^1))/((1+('DIVIDEND VALUATION'!$B$42+'DIVIDEND VALUATION'!$B$43))^8)+('DIVIDEND VALUATION'!$J$3*((1+(RQ1))^1)*((1+(RQ2))^1)*((1+(RQ3))^1)*((1+(RQ4))^1)*((1+(RQ5))^1)*((1+(RQ6))^1)*((1+(RQ7))^1)*((1+(RQ8))^1)*((1+(RQ9))^1))/((1+('DIVIDEND VALUATION'!$B$42+'DIVIDEND VALUATION'!$B$43))^9)+('DIVIDEND VALUATION'!$J$3*((1+(RQ1))^1)*((1+(RQ2))^1)*((1+(RQ3))^1)*((1+(RQ4))^1)*((1+(RQ5))^1)*((1+(RQ6))^1)*((1+(RQ7))^1)*((1+(RQ8))^1)*((1+(RQ9))^1)*((1+(RQ10))^1))/((1+('DIVIDEND VALUATION'!$B$42+'DIVIDEND VALUATION'!$B$43))^10)+('DIVIDEND VALUATION'!$J$3*((1+(RQ1))^1)*((1+(RQ2))^1)*((1+(RQ3))^1)*((1+(RQ4))^1)*((1+(RQ5))^1)*((1+(RQ6))^1)*((1+(RQ7))^1)*((1+(RQ8))^1)*((1+(RQ9))^1)*((1+(RQ10))^1)*((1+(RQ11))^1))/((1+('DIVIDEND VALUATION'!$B$42+'DIVIDEND VALUATION'!$B$43))^11)+('DIVIDEND VALUATION'!$J$3*((1+(RQ1))^1)*((1+(RQ2))^1)*((1+(RQ3))^1)*((1+(RQ4))^1)*((1+(RQ5))^1)*((1+(RQ6))^1)*((1+(RQ7))^1)*((1+(RQ8))^1)*((1+(RQ9))^1)*((1+(RQ10))^1)*((1+(RQ11))^1)*((1+(RQ12))^1))/((1+('DIVIDEND VALUATION'!$B$42+'DIVIDEND VALUATION'!$B$43))^12)+('DIVIDEND VALUATION'!$J$3*((1+(RQ1))^1)*((1+(RQ2))^1)*((1+(RQ3))^1)*((1+(RQ4))^1)*((1+(RQ5))^1)*((1+(RQ6))^1)*((1+(RQ7))^1)*((1+(RQ8))^1)*((1+(RQ9))^1)*((1+(RQ10))^1)*((1+(RQ11))^1)*((1+(RQ12))^1)*((1+(RQ13))^1))/((1+('DIVIDEND VALUATION'!$B$42+'DIVIDEND VALUATION'!$B$43))^13)+('DIVIDEND VALUATION'!$J$3*((1+(RQ1))^1)*((1+(RQ2))^1)*((1+(RQ3))^1)*((1+(RQ4))^1)*((1+(RQ5))^1)*((1+(RQ6))^1)*((1+(RQ7))^1)*((1+(RQ8))^1)*((1+(RQ9))^1)*((1+(RQ10))^1)*((1+(RQ11))^1)*((1+(RQ12))^1)*((1+(RQ13))^1)*((1+(RQ14))^1))/((1+('DIVIDEND VALUATION'!$B$42+'DIVIDEND VALUATION'!$B$43))^14)+('DIVIDEND VALUATION'!$J$3*((1+(RQ1))^1)*((1+(RQ2))^1)*((1+(RQ3))^1)*((1+(RQ4))^1)*((1+(RQ5))^1)*((1+(RQ6))^1)*((1+(RQ7))^1)*((1+(RQ8))^1)*((1+(RQ9))^1)*((1+(RQ10))^1)*((1+(RQ11))^1)*((1+(RQ12))^1)*((1+(RQ13))^1)*((1+(RQ14))^1)*((1+(RQ15))^1))/((1+('DIVIDEND VALUATION'!$B$42+'DIVIDEND VALUATION'!$B$43))^15)+(('DIVIDEND VALUATION'!$J$3*((1+(RQ1))^1)*((1+(RQ2))^1)*((1+(RQ3))^1)*((1+(RQ4))^1)*((1+(RQ5))^1)*((1+(RQ6))^1)*((1+(RQ7))^1)*((1+(RQ8))^1)*((1+(RQ9))^1)*((1+(RQ10))^1)*((1+(RQ11))^1)*((1+(RQ12))^1)*((1+(RQ13))^1)*((1+(RQ14))^1)*((1+(RQ15))^1))/((1+('DIVIDEND VALUATION'!$B$42+'DIVIDEND VALUATION'!$B$43))^15)/('DIVIDEND VALUATION'!$B$42-'DIVIDEND VALUATION'!$B$43)))))</f>
        <v>58.526957766775951</v>
      </c>
      <c r="RR16" s="32">
        <f ca="1">SUM(((('DIVIDEND VALUATION'!$J$3*((1+(RR1))^1))/((1+('DIVIDEND VALUATION'!$B$42+'DIVIDEND VALUATION'!$B$43))^1)+('DIVIDEND VALUATION'!$J$3*((1+(RR1))^1)*((1+(RR2))^1))/((1+('DIVIDEND VALUATION'!$B$42+'DIVIDEND VALUATION'!$B$43))^2)+('DIVIDEND VALUATION'!$J$3*((1+(RR1))^1)*((1+(RR2))^1)*((1+(RR3))^1))/((1+('DIVIDEND VALUATION'!$B$42+'DIVIDEND VALUATION'!$B$43))^3)+('DIVIDEND VALUATION'!$J$3*((1+(RR1))^1)*((1+(RR2))^1)*((1+(RR3))^1)*((1+(RR4))^1))/((1+('DIVIDEND VALUATION'!$B$42+'DIVIDEND VALUATION'!$B$43))^4)+('DIVIDEND VALUATION'!$J$3*((1+(RR1))^1)*((1+(RR2))^1)*((1+(RR3))^1)*((1+(RR4))^1)*((1+(RR5))^1))/((1+('DIVIDEND VALUATION'!$B$42+'DIVIDEND VALUATION'!$B$43))^5)+('DIVIDEND VALUATION'!$J$3*((1+(RR1))^1)*((1+(RR2))^1)*((1+(RR3))^1)*((1+(RR4))^1)*((1+(RR5))^1)*((1+(RR6))^1))/((1+('DIVIDEND VALUATION'!$B$42+'DIVIDEND VALUATION'!$B$43))^6)+('DIVIDEND VALUATION'!$J$3*((1+(RR1))^1)*((1+(RR2))^1)*((1+(RR3))^1)*((1+(RR4))^1)*((1+(RR5))^1)*((1+(RR6))^1)*((1+(RR7))^1))/((1+('DIVIDEND VALUATION'!$B$42+'DIVIDEND VALUATION'!$B$43))^7)+('DIVIDEND VALUATION'!$J$3*((1+(RR1))^1)*((1+(RR2))^1)*((1+(RR3))^1)*((1+(RR4))^1)*((1+(RR5))^1)*((1+(RR6))^1)*((1+(RR7))^1)*((1+(RR8))^1))/((1+('DIVIDEND VALUATION'!$B$42+'DIVIDEND VALUATION'!$B$43))^8)+('DIVIDEND VALUATION'!$J$3*((1+(RR1))^1)*((1+(RR2))^1)*((1+(RR3))^1)*((1+(RR4))^1)*((1+(RR5))^1)*((1+(RR6))^1)*((1+(RR7))^1)*((1+(RR8))^1)*((1+(RR9))^1))/((1+('DIVIDEND VALUATION'!$B$42+'DIVIDEND VALUATION'!$B$43))^9)+('DIVIDEND VALUATION'!$J$3*((1+(RR1))^1)*((1+(RR2))^1)*((1+(RR3))^1)*((1+(RR4))^1)*((1+(RR5))^1)*((1+(RR6))^1)*((1+(RR7))^1)*((1+(RR8))^1)*((1+(RR9))^1)*((1+(RR10))^1))/((1+('DIVIDEND VALUATION'!$B$42+'DIVIDEND VALUATION'!$B$43))^10)+('DIVIDEND VALUATION'!$J$3*((1+(RR1))^1)*((1+(RR2))^1)*((1+(RR3))^1)*((1+(RR4))^1)*((1+(RR5))^1)*((1+(RR6))^1)*((1+(RR7))^1)*((1+(RR8))^1)*((1+(RR9))^1)*((1+(RR10))^1)*((1+(RR11))^1))/((1+('DIVIDEND VALUATION'!$B$42+'DIVIDEND VALUATION'!$B$43))^11)+('DIVIDEND VALUATION'!$J$3*((1+(RR1))^1)*((1+(RR2))^1)*((1+(RR3))^1)*((1+(RR4))^1)*((1+(RR5))^1)*((1+(RR6))^1)*((1+(RR7))^1)*((1+(RR8))^1)*((1+(RR9))^1)*((1+(RR10))^1)*((1+(RR11))^1)*((1+(RR12))^1))/((1+('DIVIDEND VALUATION'!$B$42+'DIVIDEND VALUATION'!$B$43))^12)+('DIVIDEND VALUATION'!$J$3*((1+(RR1))^1)*((1+(RR2))^1)*((1+(RR3))^1)*((1+(RR4))^1)*((1+(RR5))^1)*((1+(RR6))^1)*((1+(RR7))^1)*((1+(RR8))^1)*((1+(RR9))^1)*((1+(RR10))^1)*((1+(RR11))^1)*((1+(RR12))^1)*((1+(RR13))^1))/((1+('DIVIDEND VALUATION'!$B$42+'DIVIDEND VALUATION'!$B$43))^13)+('DIVIDEND VALUATION'!$J$3*((1+(RR1))^1)*((1+(RR2))^1)*((1+(RR3))^1)*((1+(RR4))^1)*((1+(RR5))^1)*((1+(RR6))^1)*((1+(RR7))^1)*((1+(RR8))^1)*((1+(RR9))^1)*((1+(RR10))^1)*((1+(RR11))^1)*((1+(RR12))^1)*((1+(RR13))^1)*((1+(RR14))^1))/((1+('DIVIDEND VALUATION'!$B$42+'DIVIDEND VALUATION'!$B$43))^14)+('DIVIDEND VALUATION'!$J$3*((1+(RR1))^1)*((1+(RR2))^1)*((1+(RR3))^1)*((1+(RR4))^1)*((1+(RR5))^1)*((1+(RR6))^1)*((1+(RR7))^1)*((1+(RR8))^1)*((1+(RR9))^1)*((1+(RR10))^1)*((1+(RR11))^1)*((1+(RR12))^1)*((1+(RR13))^1)*((1+(RR14))^1)*((1+(RR15))^1))/((1+('DIVIDEND VALUATION'!$B$42+'DIVIDEND VALUATION'!$B$43))^15)+(('DIVIDEND VALUATION'!$J$3*((1+(RR1))^1)*((1+(RR2))^1)*((1+(RR3))^1)*((1+(RR4))^1)*((1+(RR5))^1)*((1+(RR6))^1)*((1+(RR7))^1)*((1+(RR8))^1)*((1+(RR9))^1)*((1+(RR10))^1)*((1+(RR11))^1)*((1+(RR12))^1)*((1+(RR13))^1)*((1+(RR14))^1)*((1+(RR15))^1))/((1+('DIVIDEND VALUATION'!$B$42+'DIVIDEND VALUATION'!$B$43))^15)/('DIVIDEND VALUATION'!$B$42-'DIVIDEND VALUATION'!$B$43)))))</f>
        <v>53.833473565304999</v>
      </c>
      <c r="RS16" s="32">
        <f ca="1">SUM(((('DIVIDEND VALUATION'!$J$3*((1+(RS1))^1))/((1+('DIVIDEND VALUATION'!$B$42+'DIVIDEND VALUATION'!$B$43))^1)+('DIVIDEND VALUATION'!$J$3*((1+(RS1))^1)*((1+(RS2))^1))/((1+('DIVIDEND VALUATION'!$B$42+'DIVIDEND VALUATION'!$B$43))^2)+('DIVIDEND VALUATION'!$J$3*((1+(RS1))^1)*((1+(RS2))^1)*((1+(RS3))^1))/((1+('DIVIDEND VALUATION'!$B$42+'DIVIDEND VALUATION'!$B$43))^3)+('DIVIDEND VALUATION'!$J$3*((1+(RS1))^1)*((1+(RS2))^1)*((1+(RS3))^1)*((1+(RS4))^1))/((1+('DIVIDEND VALUATION'!$B$42+'DIVIDEND VALUATION'!$B$43))^4)+('DIVIDEND VALUATION'!$J$3*((1+(RS1))^1)*((1+(RS2))^1)*((1+(RS3))^1)*((1+(RS4))^1)*((1+(RS5))^1))/((1+('DIVIDEND VALUATION'!$B$42+'DIVIDEND VALUATION'!$B$43))^5)+('DIVIDEND VALUATION'!$J$3*((1+(RS1))^1)*((1+(RS2))^1)*((1+(RS3))^1)*((1+(RS4))^1)*((1+(RS5))^1)*((1+(RS6))^1))/((1+('DIVIDEND VALUATION'!$B$42+'DIVIDEND VALUATION'!$B$43))^6)+('DIVIDEND VALUATION'!$J$3*((1+(RS1))^1)*((1+(RS2))^1)*((1+(RS3))^1)*((1+(RS4))^1)*((1+(RS5))^1)*((1+(RS6))^1)*((1+(RS7))^1))/((1+('DIVIDEND VALUATION'!$B$42+'DIVIDEND VALUATION'!$B$43))^7)+('DIVIDEND VALUATION'!$J$3*((1+(RS1))^1)*((1+(RS2))^1)*((1+(RS3))^1)*((1+(RS4))^1)*((1+(RS5))^1)*((1+(RS6))^1)*((1+(RS7))^1)*((1+(RS8))^1))/((1+('DIVIDEND VALUATION'!$B$42+'DIVIDEND VALUATION'!$B$43))^8)+('DIVIDEND VALUATION'!$J$3*((1+(RS1))^1)*((1+(RS2))^1)*((1+(RS3))^1)*((1+(RS4))^1)*((1+(RS5))^1)*((1+(RS6))^1)*((1+(RS7))^1)*((1+(RS8))^1)*((1+(RS9))^1))/((1+('DIVIDEND VALUATION'!$B$42+'DIVIDEND VALUATION'!$B$43))^9)+('DIVIDEND VALUATION'!$J$3*((1+(RS1))^1)*((1+(RS2))^1)*((1+(RS3))^1)*((1+(RS4))^1)*((1+(RS5))^1)*((1+(RS6))^1)*((1+(RS7))^1)*((1+(RS8))^1)*((1+(RS9))^1)*((1+(RS10))^1))/((1+('DIVIDEND VALUATION'!$B$42+'DIVIDEND VALUATION'!$B$43))^10)+('DIVIDEND VALUATION'!$J$3*((1+(RS1))^1)*((1+(RS2))^1)*((1+(RS3))^1)*((1+(RS4))^1)*((1+(RS5))^1)*((1+(RS6))^1)*((1+(RS7))^1)*((1+(RS8))^1)*((1+(RS9))^1)*((1+(RS10))^1)*((1+(RS11))^1))/((1+('DIVIDEND VALUATION'!$B$42+'DIVIDEND VALUATION'!$B$43))^11)+('DIVIDEND VALUATION'!$J$3*((1+(RS1))^1)*((1+(RS2))^1)*((1+(RS3))^1)*((1+(RS4))^1)*((1+(RS5))^1)*((1+(RS6))^1)*((1+(RS7))^1)*((1+(RS8))^1)*((1+(RS9))^1)*((1+(RS10))^1)*((1+(RS11))^1)*((1+(RS12))^1))/((1+('DIVIDEND VALUATION'!$B$42+'DIVIDEND VALUATION'!$B$43))^12)+('DIVIDEND VALUATION'!$J$3*((1+(RS1))^1)*((1+(RS2))^1)*((1+(RS3))^1)*((1+(RS4))^1)*((1+(RS5))^1)*((1+(RS6))^1)*((1+(RS7))^1)*((1+(RS8))^1)*((1+(RS9))^1)*((1+(RS10))^1)*((1+(RS11))^1)*((1+(RS12))^1)*((1+(RS13))^1))/((1+('DIVIDEND VALUATION'!$B$42+'DIVIDEND VALUATION'!$B$43))^13)+('DIVIDEND VALUATION'!$J$3*((1+(RS1))^1)*((1+(RS2))^1)*((1+(RS3))^1)*((1+(RS4))^1)*((1+(RS5))^1)*((1+(RS6))^1)*((1+(RS7))^1)*((1+(RS8))^1)*((1+(RS9))^1)*((1+(RS10))^1)*((1+(RS11))^1)*((1+(RS12))^1)*((1+(RS13))^1)*((1+(RS14))^1))/((1+('DIVIDEND VALUATION'!$B$42+'DIVIDEND VALUATION'!$B$43))^14)+('DIVIDEND VALUATION'!$J$3*((1+(RS1))^1)*((1+(RS2))^1)*((1+(RS3))^1)*((1+(RS4))^1)*((1+(RS5))^1)*((1+(RS6))^1)*((1+(RS7))^1)*((1+(RS8))^1)*((1+(RS9))^1)*((1+(RS10))^1)*((1+(RS11))^1)*((1+(RS12))^1)*((1+(RS13))^1)*((1+(RS14))^1)*((1+(RS15))^1))/((1+('DIVIDEND VALUATION'!$B$42+'DIVIDEND VALUATION'!$B$43))^15)+(('DIVIDEND VALUATION'!$J$3*((1+(RS1))^1)*((1+(RS2))^1)*((1+(RS3))^1)*((1+(RS4))^1)*((1+(RS5))^1)*((1+(RS6))^1)*((1+(RS7))^1)*((1+(RS8))^1)*((1+(RS9))^1)*((1+(RS10))^1)*((1+(RS11))^1)*((1+(RS12))^1)*((1+(RS13))^1)*((1+(RS14))^1)*((1+(RS15))^1))/((1+('DIVIDEND VALUATION'!$B$42+'DIVIDEND VALUATION'!$B$43))^15)/('DIVIDEND VALUATION'!$B$42-'DIVIDEND VALUATION'!$B$43)))))</f>
        <v>59.997787777957555</v>
      </c>
      <c r="RT16" s="32">
        <f ca="1">SUM(((('DIVIDEND VALUATION'!$J$3*((1+(RT1))^1))/((1+('DIVIDEND VALUATION'!$B$42+'DIVIDEND VALUATION'!$B$43))^1)+('DIVIDEND VALUATION'!$J$3*((1+(RT1))^1)*((1+(RT2))^1))/((1+('DIVIDEND VALUATION'!$B$42+'DIVIDEND VALUATION'!$B$43))^2)+('DIVIDEND VALUATION'!$J$3*((1+(RT1))^1)*((1+(RT2))^1)*((1+(RT3))^1))/((1+('DIVIDEND VALUATION'!$B$42+'DIVIDEND VALUATION'!$B$43))^3)+('DIVIDEND VALUATION'!$J$3*((1+(RT1))^1)*((1+(RT2))^1)*((1+(RT3))^1)*((1+(RT4))^1))/((1+('DIVIDEND VALUATION'!$B$42+'DIVIDEND VALUATION'!$B$43))^4)+('DIVIDEND VALUATION'!$J$3*((1+(RT1))^1)*((1+(RT2))^1)*((1+(RT3))^1)*((1+(RT4))^1)*((1+(RT5))^1))/((1+('DIVIDEND VALUATION'!$B$42+'DIVIDEND VALUATION'!$B$43))^5)+('DIVIDEND VALUATION'!$J$3*((1+(RT1))^1)*((1+(RT2))^1)*((1+(RT3))^1)*((1+(RT4))^1)*((1+(RT5))^1)*((1+(RT6))^1))/((1+('DIVIDEND VALUATION'!$B$42+'DIVIDEND VALUATION'!$B$43))^6)+('DIVIDEND VALUATION'!$J$3*((1+(RT1))^1)*((1+(RT2))^1)*((1+(RT3))^1)*((1+(RT4))^1)*((1+(RT5))^1)*((1+(RT6))^1)*((1+(RT7))^1))/((1+('DIVIDEND VALUATION'!$B$42+'DIVIDEND VALUATION'!$B$43))^7)+('DIVIDEND VALUATION'!$J$3*((1+(RT1))^1)*((1+(RT2))^1)*((1+(RT3))^1)*((1+(RT4))^1)*((1+(RT5))^1)*((1+(RT6))^1)*((1+(RT7))^1)*((1+(RT8))^1))/((1+('DIVIDEND VALUATION'!$B$42+'DIVIDEND VALUATION'!$B$43))^8)+('DIVIDEND VALUATION'!$J$3*((1+(RT1))^1)*((1+(RT2))^1)*((1+(RT3))^1)*((1+(RT4))^1)*((1+(RT5))^1)*((1+(RT6))^1)*((1+(RT7))^1)*((1+(RT8))^1)*((1+(RT9))^1))/((1+('DIVIDEND VALUATION'!$B$42+'DIVIDEND VALUATION'!$B$43))^9)+('DIVIDEND VALUATION'!$J$3*((1+(RT1))^1)*((1+(RT2))^1)*((1+(RT3))^1)*((1+(RT4))^1)*((1+(RT5))^1)*((1+(RT6))^1)*((1+(RT7))^1)*((1+(RT8))^1)*((1+(RT9))^1)*((1+(RT10))^1))/((1+('DIVIDEND VALUATION'!$B$42+'DIVIDEND VALUATION'!$B$43))^10)+('DIVIDEND VALUATION'!$J$3*((1+(RT1))^1)*((1+(RT2))^1)*((1+(RT3))^1)*((1+(RT4))^1)*((1+(RT5))^1)*((1+(RT6))^1)*((1+(RT7))^1)*((1+(RT8))^1)*((1+(RT9))^1)*((1+(RT10))^1)*((1+(RT11))^1))/((1+('DIVIDEND VALUATION'!$B$42+'DIVIDEND VALUATION'!$B$43))^11)+('DIVIDEND VALUATION'!$J$3*((1+(RT1))^1)*((1+(RT2))^1)*((1+(RT3))^1)*((1+(RT4))^1)*((1+(RT5))^1)*((1+(RT6))^1)*((1+(RT7))^1)*((1+(RT8))^1)*((1+(RT9))^1)*((1+(RT10))^1)*((1+(RT11))^1)*((1+(RT12))^1))/((1+('DIVIDEND VALUATION'!$B$42+'DIVIDEND VALUATION'!$B$43))^12)+('DIVIDEND VALUATION'!$J$3*((1+(RT1))^1)*((1+(RT2))^1)*((1+(RT3))^1)*((1+(RT4))^1)*((1+(RT5))^1)*((1+(RT6))^1)*((1+(RT7))^1)*((1+(RT8))^1)*((1+(RT9))^1)*((1+(RT10))^1)*((1+(RT11))^1)*((1+(RT12))^1)*((1+(RT13))^1))/((1+('DIVIDEND VALUATION'!$B$42+'DIVIDEND VALUATION'!$B$43))^13)+('DIVIDEND VALUATION'!$J$3*((1+(RT1))^1)*((1+(RT2))^1)*((1+(RT3))^1)*((1+(RT4))^1)*((1+(RT5))^1)*((1+(RT6))^1)*((1+(RT7))^1)*((1+(RT8))^1)*((1+(RT9))^1)*((1+(RT10))^1)*((1+(RT11))^1)*((1+(RT12))^1)*((1+(RT13))^1)*((1+(RT14))^1))/((1+('DIVIDEND VALUATION'!$B$42+'DIVIDEND VALUATION'!$B$43))^14)+('DIVIDEND VALUATION'!$J$3*((1+(RT1))^1)*((1+(RT2))^1)*((1+(RT3))^1)*((1+(RT4))^1)*((1+(RT5))^1)*((1+(RT6))^1)*((1+(RT7))^1)*((1+(RT8))^1)*((1+(RT9))^1)*((1+(RT10))^1)*((1+(RT11))^1)*((1+(RT12))^1)*((1+(RT13))^1)*((1+(RT14))^1)*((1+(RT15))^1))/((1+('DIVIDEND VALUATION'!$B$42+'DIVIDEND VALUATION'!$B$43))^15)+(('DIVIDEND VALUATION'!$J$3*((1+(RT1))^1)*((1+(RT2))^1)*((1+(RT3))^1)*((1+(RT4))^1)*((1+(RT5))^1)*((1+(RT6))^1)*((1+(RT7))^1)*((1+(RT8))^1)*((1+(RT9))^1)*((1+(RT10))^1)*((1+(RT11))^1)*((1+(RT12))^1)*((1+(RT13))^1)*((1+(RT14))^1)*((1+(RT15))^1))/((1+('DIVIDEND VALUATION'!$B$42+'DIVIDEND VALUATION'!$B$43))^15)/('DIVIDEND VALUATION'!$B$42-'DIVIDEND VALUATION'!$B$43)))))</f>
        <v>66.721600731961715</v>
      </c>
      <c r="RU16" s="32">
        <f ca="1">SUM(((('DIVIDEND VALUATION'!$J$3*((1+(RU1))^1))/((1+('DIVIDEND VALUATION'!$B$42+'DIVIDEND VALUATION'!$B$43))^1)+('DIVIDEND VALUATION'!$J$3*((1+(RU1))^1)*((1+(RU2))^1))/((1+('DIVIDEND VALUATION'!$B$42+'DIVIDEND VALUATION'!$B$43))^2)+('DIVIDEND VALUATION'!$J$3*((1+(RU1))^1)*((1+(RU2))^1)*((1+(RU3))^1))/((1+('DIVIDEND VALUATION'!$B$42+'DIVIDEND VALUATION'!$B$43))^3)+('DIVIDEND VALUATION'!$J$3*((1+(RU1))^1)*((1+(RU2))^1)*((1+(RU3))^1)*((1+(RU4))^1))/((1+('DIVIDEND VALUATION'!$B$42+'DIVIDEND VALUATION'!$B$43))^4)+('DIVIDEND VALUATION'!$J$3*((1+(RU1))^1)*((1+(RU2))^1)*((1+(RU3))^1)*((1+(RU4))^1)*((1+(RU5))^1))/((1+('DIVIDEND VALUATION'!$B$42+'DIVIDEND VALUATION'!$B$43))^5)+('DIVIDEND VALUATION'!$J$3*((1+(RU1))^1)*((1+(RU2))^1)*((1+(RU3))^1)*((1+(RU4))^1)*((1+(RU5))^1)*((1+(RU6))^1))/((1+('DIVIDEND VALUATION'!$B$42+'DIVIDEND VALUATION'!$B$43))^6)+('DIVIDEND VALUATION'!$J$3*((1+(RU1))^1)*((1+(RU2))^1)*((1+(RU3))^1)*((1+(RU4))^1)*((1+(RU5))^1)*((1+(RU6))^1)*((1+(RU7))^1))/((1+('DIVIDEND VALUATION'!$B$42+'DIVIDEND VALUATION'!$B$43))^7)+('DIVIDEND VALUATION'!$J$3*((1+(RU1))^1)*((1+(RU2))^1)*((1+(RU3))^1)*((1+(RU4))^1)*((1+(RU5))^1)*((1+(RU6))^1)*((1+(RU7))^1)*((1+(RU8))^1))/((1+('DIVIDEND VALUATION'!$B$42+'DIVIDEND VALUATION'!$B$43))^8)+('DIVIDEND VALUATION'!$J$3*((1+(RU1))^1)*((1+(RU2))^1)*((1+(RU3))^1)*((1+(RU4))^1)*((1+(RU5))^1)*((1+(RU6))^1)*((1+(RU7))^1)*((1+(RU8))^1)*((1+(RU9))^1))/((1+('DIVIDEND VALUATION'!$B$42+'DIVIDEND VALUATION'!$B$43))^9)+('DIVIDEND VALUATION'!$J$3*((1+(RU1))^1)*((1+(RU2))^1)*((1+(RU3))^1)*((1+(RU4))^1)*((1+(RU5))^1)*((1+(RU6))^1)*((1+(RU7))^1)*((1+(RU8))^1)*((1+(RU9))^1)*((1+(RU10))^1))/((1+('DIVIDEND VALUATION'!$B$42+'DIVIDEND VALUATION'!$B$43))^10)+('DIVIDEND VALUATION'!$J$3*((1+(RU1))^1)*((1+(RU2))^1)*((1+(RU3))^1)*((1+(RU4))^1)*((1+(RU5))^1)*((1+(RU6))^1)*((1+(RU7))^1)*((1+(RU8))^1)*((1+(RU9))^1)*((1+(RU10))^1)*((1+(RU11))^1))/((1+('DIVIDEND VALUATION'!$B$42+'DIVIDEND VALUATION'!$B$43))^11)+('DIVIDEND VALUATION'!$J$3*((1+(RU1))^1)*((1+(RU2))^1)*((1+(RU3))^1)*((1+(RU4))^1)*((1+(RU5))^1)*((1+(RU6))^1)*((1+(RU7))^1)*((1+(RU8))^1)*((1+(RU9))^1)*((1+(RU10))^1)*((1+(RU11))^1)*((1+(RU12))^1))/((1+('DIVIDEND VALUATION'!$B$42+'DIVIDEND VALUATION'!$B$43))^12)+('DIVIDEND VALUATION'!$J$3*((1+(RU1))^1)*((1+(RU2))^1)*((1+(RU3))^1)*((1+(RU4))^1)*((1+(RU5))^1)*((1+(RU6))^1)*((1+(RU7))^1)*((1+(RU8))^1)*((1+(RU9))^1)*((1+(RU10))^1)*((1+(RU11))^1)*((1+(RU12))^1)*((1+(RU13))^1))/((1+('DIVIDEND VALUATION'!$B$42+'DIVIDEND VALUATION'!$B$43))^13)+('DIVIDEND VALUATION'!$J$3*((1+(RU1))^1)*((1+(RU2))^1)*((1+(RU3))^1)*((1+(RU4))^1)*((1+(RU5))^1)*((1+(RU6))^1)*((1+(RU7))^1)*((1+(RU8))^1)*((1+(RU9))^1)*((1+(RU10))^1)*((1+(RU11))^1)*((1+(RU12))^1)*((1+(RU13))^1)*((1+(RU14))^1))/((1+('DIVIDEND VALUATION'!$B$42+'DIVIDEND VALUATION'!$B$43))^14)+('DIVIDEND VALUATION'!$J$3*((1+(RU1))^1)*((1+(RU2))^1)*((1+(RU3))^1)*((1+(RU4))^1)*((1+(RU5))^1)*((1+(RU6))^1)*((1+(RU7))^1)*((1+(RU8))^1)*((1+(RU9))^1)*((1+(RU10))^1)*((1+(RU11))^1)*((1+(RU12))^1)*((1+(RU13))^1)*((1+(RU14))^1)*((1+(RU15))^1))/((1+('DIVIDEND VALUATION'!$B$42+'DIVIDEND VALUATION'!$B$43))^15)+(('DIVIDEND VALUATION'!$J$3*((1+(RU1))^1)*((1+(RU2))^1)*((1+(RU3))^1)*((1+(RU4))^1)*((1+(RU5))^1)*((1+(RU6))^1)*((1+(RU7))^1)*((1+(RU8))^1)*((1+(RU9))^1)*((1+(RU10))^1)*((1+(RU11))^1)*((1+(RU12))^1)*((1+(RU13))^1)*((1+(RU14))^1)*((1+(RU15))^1))/((1+('DIVIDEND VALUATION'!$B$42+'DIVIDEND VALUATION'!$B$43))^15)/('DIVIDEND VALUATION'!$B$42-'DIVIDEND VALUATION'!$B$43)))))</f>
        <v>31.747542916239617</v>
      </c>
      <c r="RV16" s="32">
        <f ca="1">SUM(((('DIVIDEND VALUATION'!$J$3*((1+(RV1))^1))/((1+('DIVIDEND VALUATION'!$B$42+'DIVIDEND VALUATION'!$B$43))^1)+('DIVIDEND VALUATION'!$J$3*((1+(RV1))^1)*((1+(RV2))^1))/((1+('DIVIDEND VALUATION'!$B$42+'DIVIDEND VALUATION'!$B$43))^2)+('DIVIDEND VALUATION'!$J$3*((1+(RV1))^1)*((1+(RV2))^1)*((1+(RV3))^1))/((1+('DIVIDEND VALUATION'!$B$42+'DIVIDEND VALUATION'!$B$43))^3)+('DIVIDEND VALUATION'!$J$3*((1+(RV1))^1)*((1+(RV2))^1)*((1+(RV3))^1)*((1+(RV4))^1))/((1+('DIVIDEND VALUATION'!$B$42+'DIVIDEND VALUATION'!$B$43))^4)+('DIVIDEND VALUATION'!$J$3*((1+(RV1))^1)*((1+(RV2))^1)*((1+(RV3))^1)*((1+(RV4))^1)*((1+(RV5))^1))/((1+('DIVIDEND VALUATION'!$B$42+'DIVIDEND VALUATION'!$B$43))^5)+('DIVIDEND VALUATION'!$J$3*((1+(RV1))^1)*((1+(RV2))^1)*((1+(RV3))^1)*((1+(RV4))^1)*((1+(RV5))^1)*((1+(RV6))^1))/((1+('DIVIDEND VALUATION'!$B$42+'DIVIDEND VALUATION'!$B$43))^6)+('DIVIDEND VALUATION'!$J$3*((1+(RV1))^1)*((1+(RV2))^1)*((1+(RV3))^1)*((1+(RV4))^1)*((1+(RV5))^1)*((1+(RV6))^1)*((1+(RV7))^1))/((1+('DIVIDEND VALUATION'!$B$42+'DIVIDEND VALUATION'!$B$43))^7)+('DIVIDEND VALUATION'!$J$3*((1+(RV1))^1)*((1+(RV2))^1)*((1+(RV3))^1)*((1+(RV4))^1)*((1+(RV5))^1)*((1+(RV6))^1)*((1+(RV7))^1)*((1+(RV8))^1))/((1+('DIVIDEND VALUATION'!$B$42+'DIVIDEND VALUATION'!$B$43))^8)+('DIVIDEND VALUATION'!$J$3*((1+(RV1))^1)*((1+(RV2))^1)*((1+(RV3))^1)*((1+(RV4))^1)*((1+(RV5))^1)*((1+(RV6))^1)*((1+(RV7))^1)*((1+(RV8))^1)*((1+(RV9))^1))/((1+('DIVIDEND VALUATION'!$B$42+'DIVIDEND VALUATION'!$B$43))^9)+('DIVIDEND VALUATION'!$J$3*((1+(RV1))^1)*((1+(RV2))^1)*((1+(RV3))^1)*((1+(RV4))^1)*((1+(RV5))^1)*((1+(RV6))^1)*((1+(RV7))^1)*((1+(RV8))^1)*((1+(RV9))^1)*((1+(RV10))^1))/((1+('DIVIDEND VALUATION'!$B$42+'DIVIDEND VALUATION'!$B$43))^10)+('DIVIDEND VALUATION'!$J$3*((1+(RV1))^1)*((1+(RV2))^1)*((1+(RV3))^1)*((1+(RV4))^1)*((1+(RV5))^1)*((1+(RV6))^1)*((1+(RV7))^1)*((1+(RV8))^1)*((1+(RV9))^1)*((1+(RV10))^1)*((1+(RV11))^1))/((1+('DIVIDEND VALUATION'!$B$42+'DIVIDEND VALUATION'!$B$43))^11)+('DIVIDEND VALUATION'!$J$3*((1+(RV1))^1)*((1+(RV2))^1)*((1+(RV3))^1)*((1+(RV4))^1)*((1+(RV5))^1)*((1+(RV6))^1)*((1+(RV7))^1)*((1+(RV8))^1)*((1+(RV9))^1)*((1+(RV10))^1)*((1+(RV11))^1)*((1+(RV12))^1))/((1+('DIVIDEND VALUATION'!$B$42+'DIVIDEND VALUATION'!$B$43))^12)+('DIVIDEND VALUATION'!$J$3*((1+(RV1))^1)*((1+(RV2))^1)*((1+(RV3))^1)*((1+(RV4))^1)*((1+(RV5))^1)*((1+(RV6))^1)*((1+(RV7))^1)*((1+(RV8))^1)*((1+(RV9))^1)*((1+(RV10))^1)*((1+(RV11))^1)*((1+(RV12))^1)*((1+(RV13))^1))/((1+('DIVIDEND VALUATION'!$B$42+'DIVIDEND VALUATION'!$B$43))^13)+('DIVIDEND VALUATION'!$J$3*((1+(RV1))^1)*((1+(RV2))^1)*((1+(RV3))^1)*((1+(RV4))^1)*((1+(RV5))^1)*((1+(RV6))^1)*((1+(RV7))^1)*((1+(RV8))^1)*((1+(RV9))^1)*((1+(RV10))^1)*((1+(RV11))^1)*((1+(RV12))^1)*((1+(RV13))^1)*((1+(RV14))^1))/((1+('DIVIDEND VALUATION'!$B$42+'DIVIDEND VALUATION'!$B$43))^14)+('DIVIDEND VALUATION'!$J$3*((1+(RV1))^1)*((1+(RV2))^1)*((1+(RV3))^1)*((1+(RV4))^1)*((1+(RV5))^1)*((1+(RV6))^1)*((1+(RV7))^1)*((1+(RV8))^1)*((1+(RV9))^1)*((1+(RV10))^1)*((1+(RV11))^1)*((1+(RV12))^1)*((1+(RV13))^1)*((1+(RV14))^1)*((1+(RV15))^1))/((1+('DIVIDEND VALUATION'!$B$42+'DIVIDEND VALUATION'!$B$43))^15)+(('DIVIDEND VALUATION'!$J$3*((1+(RV1))^1)*((1+(RV2))^1)*((1+(RV3))^1)*((1+(RV4))^1)*((1+(RV5))^1)*((1+(RV6))^1)*((1+(RV7))^1)*((1+(RV8))^1)*((1+(RV9))^1)*((1+(RV10))^1)*((1+(RV11))^1)*((1+(RV12))^1)*((1+(RV13))^1)*((1+(RV14))^1)*((1+(RV15))^1))/((1+('DIVIDEND VALUATION'!$B$42+'DIVIDEND VALUATION'!$B$43))^15)/('DIVIDEND VALUATION'!$B$42-'DIVIDEND VALUATION'!$B$43)))))</f>
        <v>40.739950360358598</v>
      </c>
      <c r="RW16" s="32">
        <f ca="1">SUM(((('DIVIDEND VALUATION'!$J$3*((1+(RW1))^1))/((1+('DIVIDEND VALUATION'!$B$42+'DIVIDEND VALUATION'!$B$43))^1)+('DIVIDEND VALUATION'!$J$3*((1+(RW1))^1)*((1+(RW2))^1))/((1+('DIVIDEND VALUATION'!$B$42+'DIVIDEND VALUATION'!$B$43))^2)+('DIVIDEND VALUATION'!$J$3*((1+(RW1))^1)*((1+(RW2))^1)*((1+(RW3))^1))/((1+('DIVIDEND VALUATION'!$B$42+'DIVIDEND VALUATION'!$B$43))^3)+('DIVIDEND VALUATION'!$J$3*((1+(RW1))^1)*((1+(RW2))^1)*((1+(RW3))^1)*((1+(RW4))^1))/((1+('DIVIDEND VALUATION'!$B$42+'DIVIDEND VALUATION'!$B$43))^4)+('DIVIDEND VALUATION'!$J$3*((1+(RW1))^1)*((1+(RW2))^1)*((1+(RW3))^1)*((1+(RW4))^1)*((1+(RW5))^1))/((1+('DIVIDEND VALUATION'!$B$42+'DIVIDEND VALUATION'!$B$43))^5)+('DIVIDEND VALUATION'!$J$3*((1+(RW1))^1)*((1+(RW2))^1)*((1+(RW3))^1)*((1+(RW4))^1)*((1+(RW5))^1)*((1+(RW6))^1))/((1+('DIVIDEND VALUATION'!$B$42+'DIVIDEND VALUATION'!$B$43))^6)+('DIVIDEND VALUATION'!$J$3*((1+(RW1))^1)*((1+(RW2))^1)*((1+(RW3))^1)*((1+(RW4))^1)*((1+(RW5))^1)*((1+(RW6))^1)*((1+(RW7))^1))/((1+('DIVIDEND VALUATION'!$B$42+'DIVIDEND VALUATION'!$B$43))^7)+('DIVIDEND VALUATION'!$J$3*((1+(RW1))^1)*((1+(RW2))^1)*((1+(RW3))^1)*((1+(RW4))^1)*((1+(RW5))^1)*((1+(RW6))^1)*((1+(RW7))^1)*((1+(RW8))^1))/((1+('DIVIDEND VALUATION'!$B$42+'DIVIDEND VALUATION'!$B$43))^8)+('DIVIDEND VALUATION'!$J$3*((1+(RW1))^1)*((1+(RW2))^1)*((1+(RW3))^1)*((1+(RW4))^1)*((1+(RW5))^1)*((1+(RW6))^1)*((1+(RW7))^1)*((1+(RW8))^1)*((1+(RW9))^1))/((1+('DIVIDEND VALUATION'!$B$42+'DIVIDEND VALUATION'!$B$43))^9)+('DIVIDEND VALUATION'!$J$3*((1+(RW1))^1)*((1+(RW2))^1)*((1+(RW3))^1)*((1+(RW4))^1)*((1+(RW5))^1)*((1+(RW6))^1)*((1+(RW7))^1)*((1+(RW8))^1)*((1+(RW9))^1)*((1+(RW10))^1))/((1+('DIVIDEND VALUATION'!$B$42+'DIVIDEND VALUATION'!$B$43))^10)+('DIVIDEND VALUATION'!$J$3*((1+(RW1))^1)*((1+(RW2))^1)*((1+(RW3))^1)*((1+(RW4))^1)*((1+(RW5))^1)*((1+(RW6))^1)*((1+(RW7))^1)*((1+(RW8))^1)*((1+(RW9))^1)*((1+(RW10))^1)*((1+(RW11))^1))/((1+('DIVIDEND VALUATION'!$B$42+'DIVIDEND VALUATION'!$B$43))^11)+('DIVIDEND VALUATION'!$J$3*((1+(RW1))^1)*((1+(RW2))^1)*((1+(RW3))^1)*((1+(RW4))^1)*((1+(RW5))^1)*((1+(RW6))^1)*((1+(RW7))^1)*((1+(RW8))^1)*((1+(RW9))^1)*((1+(RW10))^1)*((1+(RW11))^1)*((1+(RW12))^1))/((1+('DIVIDEND VALUATION'!$B$42+'DIVIDEND VALUATION'!$B$43))^12)+('DIVIDEND VALUATION'!$J$3*((1+(RW1))^1)*((1+(RW2))^1)*((1+(RW3))^1)*((1+(RW4))^1)*((1+(RW5))^1)*((1+(RW6))^1)*((1+(RW7))^1)*((1+(RW8))^1)*((1+(RW9))^1)*((1+(RW10))^1)*((1+(RW11))^1)*((1+(RW12))^1)*((1+(RW13))^1))/((1+('DIVIDEND VALUATION'!$B$42+'DIVIDEND VALUATION'!$B$43))^13)+('DIVIDEND VALUATION'!$J$3*((1+(RW1))^1)*((1+(RW2))^1)*((1+(RW3))^1)*((1+(RW4))^1)*((1+(RW5))^1)*((1+(RW6))^1)*((1+(RW7))^1)*((1+(RW8))^1)*((1+(RW9))^1)*((1+(RW10))^1)*((1+(RW11))^1)*((1+(RW12))^1)*((1+(RW13))^1)*((1+(RW14))^1))/((1+('DIVIDEND VALUATION'!$B$42+'DIVIDEND VALUATION'!$B$43))^14)+('DIVIDEND VALUATION'!$J$3*((1+(RW1))^1)*((1+(RW2))^1)*((1+(RW3))^1)*((1+(RW4))^1)*((1+(RW5))^1)*((1+(RW6))^1)*((1+(RW7))^1)*((1+(RW8))^1)*((1+(RW9))^1)*((1+(RW10))^1)*((1+(RW11))^1)*((1+(RW12))^1)*((1+(RW13))^1)*((1+(RW14))^1)*((1+(RW15))^1))/((1+('DIVIDEND VALUATION'!$B$42+'DIVIDEND VALUATION'!$B$43))^15)+(('DIVIDEND VALUATION'!$J$3*((1+(RW1))^1)*((1+(RW2))^1)*((1+(RW3))^1)*((1+(RW4))^1)*((1+(RW5))^1)*((1+(RW6))^1)*((1+(RW7))^1)*((1+(RW8))^1)*((1+(RW9))^1)*((1+(RW10))^1)*((1+(RW11))^1)*((1+(RW12))^1)*((1+(RW13))^1)*((1+(RW14))^1)*((1+(RW15))^1))/((1+('DIVIDEND VALUATION'!$B$42+'DIVIDEND VALUATION'!$B$43))^15)/('DIVIDEND VALUATION'!$B$42-'DIVIDEND VALUATION'!$B$43)))))</f>
        <v>29.172252502848991</v>
      </c>
      <c r="RX16" s="32">
        <f ca="1">SUM(((('DIVIDEND VALUATION'!$J$3*((1+(RX1))^1))/((1+('DIVIDEND VALUATION'!$B$42+'DIVIDEND VALUATION'!$B$43))^1)+('DIVIDEND VALUATION'!$J$3*((1+(RX1))^1)*((1+(RX2))^1))/((1+('DIVIDEND VALUATION'!$B$42+'DIVIDEND VALUATION'!$B$43))^2)+('DIVIDEND VALUATION'!$J$3*((1+(RX1))^1)*((1+(RX2))^1)*((1+(RX3))^1))/((1+('DIVIDEND VALUATION'!$B$42+'DIVIDEND VALUATION'!$B$43))^3)+('DIVIDEND VALUATION'!$J$3*((1+(RX1))^1)*((1+(RX2))^1)*((1+(RX3))^1)*((1+(RX4))^1))/((1+('DIVIDEND VALUATION'!$B$42+'DIVIDEND VALUATION'!$B$43))^4)+('DIVIDEND VALUATION'!$J$3*((1+(RX1))^1)*((1+(RX2))^1)*((1+(RX3))^1)*((1+(RX4))^1)*((1+(RX5))^1))/((1+('DIVIDEND VALUATION'!$B$42+'DIVIDEND VALUATION'!$B$43))^5)+('DIVIDEND VALUATION'!$J$3*((1+(RX1))^1)*((1+(RX2))^1)*((1+(RX3))^1)*((1+(RX4))^1)*((1+(RX5))^1)*((1+(RX6))^1))/((1+('DIVIDEND VALUATION'!$B$42+'DIVIDEND VALUATION'!$B$43))^6)+('DIVIDEND VALUATION'!$J$3*((1+(RX1))^1)*((1+(RX2))^1)*((1+(RX3))^1)*((1+(RX4))^1)*((1+(RX5))^1)*((1+(RX6))^1)*((1+(RX7))^1))/((1+('DIVIDEND VALUATION'!$B$42+'DIVIDEND VALUATION'!$B$43))^7)+('DIVIDEND VALUATION'!$J$3*((1+(RX1))^1)*((1+(RX2))^1)*((1+(RX3))^1)*((1+(RX4))^1)*((1+(RX5))^1)*((1+(RX6))^1)*((1+(RX7))^1)*((1+(RX8))^1))/((1+('DIVIDEND VALUATION'!$B$42+'DIVIDEND VALUATION'!$B$43))^8)+('DIVIDEND VALUATION'!$J$3*((1+(RX1))^1)*((1+(RX2))^1)*((1+(RX3))^1)*((1+(RX4))^1)*((1+(RX5))^1)*((1+(RX6))^1)*((1+(RX7))^1)*((1+(RX8))^1)*((1+(RX9))^1))/((1+('DIVIDEND VALUATION'!$B$42+'DIVIDEND VALUATION'!$B$43))^9)+('DIVIDEND VALUATION'!$J$3*((1+(RX1))^1)*((1+(RX2))^1)*((1+(RX3))^1)*((1+(RX4))^1)*((1+(RX5))^1)*((1+(RX6))^1)*((1+(RX7))^1)*((1+(RX8))^1)*((1+(RX9))^1)*((1+(RX10))^1))/((1+('DIVIDEND VALUATION'!$B$42+'DIVIDEND VALUATION'!$B$43))^10)+('DIVIDEND VALUATION'!$J$3*((1+(RX1))^1)*((1+(RX2))^1)*((1+(RX3))^1)*((1+(RX4))^1)*((1+(RX5))^1)*((1+(RX6))^1)*((1+(RX7))^1)*((1+(RX8))^1)*((1+(RX9))^1)*((1+(RX10))^1)*((1+(RX11))^1))/((1+('DIVIDEND VALUATION'!$B$42+'DIVIDEND VALUATION'!$B$43))^11)+('DIVIDEND VALUATION'!$J$3*((1+(RX1))^1)*((1+(RX2))^1)*((1+(RX3))^1)*((1+(RX4))^1)*((1+(RX5))^1)*((1+(RX6))^1)*((1+(RX7))^1)*((1+(RX8))^1)*((1+(RX9))^1)*((1+(RX10))^1)*((1+(RX11))^1)*((1+(RX12))^1))/((1+('DIVIDEND VALUATION'!$B$42+'DIVIDEND VALUATION'!$B$43))^12)+('DIVIDEND VALUATION'!$J$3*((1+(RX1))^1)*((1+(RX2))^1)*((1+(RX3))^1)*((1+(RX4))^1)*((1+(RX5))^1)*((1+(RX6))^1)*((1+(RX7))^1)*((1+(RX8))^1)*((1+(RX9))^1)*((1+(RX10))^1)*((1+(RX11))^1)*((1+(RX12))^1)*((1+(RX13))^1))/((1+('DIVIDEND VALUATION'!$B$42+'DIVIDEND VALUATION'!$B$43))^13)+('DIVIDEND VALUATION'!$J$3*((1+(RX1))^1)*((1+(RX2))^1)*((1+(RX3))^1)*((1+(RX4))^1)*((1+(RX5))^1)*((1+(RX6))^1)*((1+(RX7))^1)*((1+(RX8))^1)*((1+(RX9))^1)*((1+(RX10))^1)*((1+(RX11))^1)*((1+(RX12))^1)*((1+(RX13))^1)*((1+(RX14))^1))/((1+('DIVIDEND VALUATION'!$B$42+'DIVIDEND VALUATION'!$B$43))^14)+('DIVIDEND VALUATION'!$J$3*((1+(RX1))^1)*((1+(RX2))^1)*((1+(RX3))^1)*((1+(RX4))^1)*((1+(RX5))^1)*((1+(RX6))^1)*((1+(RX7))^1)*((1+(RX8))^1)*((1+(RX9))^1)*((1+(RX10))^1)*((1+(RX11))^1)*((1+(RX12))^1)*((1+(RX13))^1)*((1+(RX14))^1)*((1+(RX15))^1))/((1+('DIVIDEND VALUATION'!$B$42+'DIVIDEND VALUATION'!$B$43))^15)+(('DIVIDEND VALUATION'!$J$3*((1+(RX1))^1)*((1+(RX2))^1)*((1+(RX3))^1)*((1+(RX4))^1)*((1+(RX5))^1)*((1+(RX6))^1)*((1+(RX7))^1)*((1+(RX8))^1)*((1+(RX9))^1)*((1+(RX10))^1)*((1+(RX11))^1)*((1+(RX12))^1)*((1+(RX13))^1)*((1+(RX14))^1)*((1+(RX15))^1))/((1+('DIVIDEND VALUATION'!$B$42+'DIVIDEND VALUATION'!$B$43))^15)/('DIVIDEND VALUATION'!$B$42-'DIVIDEND VALUATION'!$B$43)))))</f>
        <v>46.816072755313996</v>
      </c>
      <c r="RY16" s="32">
        <f ca="1">SUM(((('DIVIDEND VALUATION'!$J$3*((1+(RY1))^1))/((1+('DIVIDEND VALUATION'!$B$42+'DIVIDEND VALUATION'!$B$43))^1)+('DIVIDEND VALUATION'!$J$3*((1+(RY1))^1)*((1+(RY2))^1))/((1+('DIVIDEND VALUATION'!$B$42+'DIVIDEND VALUATION'!$B$43))^2)+('DIVIDEND VALUATION'!$J$3*((1+(RY1))^1)*((1+(RY2))^1)*((1+(RY3))^1))/((1+('DIVIDEND VALUATION'!$B$42+'DIVIDEND VALUATION'!$B$43))^3)+('DIVIDEND VALUATION'!$J$3*((1+(RY1))^1)*((1+(RY2))^1)*((1+(RY3))^1)*((1+(RY4))^1))/((1+('DIVIDEND VALUATION'!$B$42+'DIVIDEND VALUATION'!$B$43))^4)+('DIVIDEND VALUATION'!$J$3*((1+(RY1))^1)*((1+(RY2))^1)*((1+(RY3))^1)*((1+(RY4))^1)*((1+(RY5))^1))/((1+('DIVIDEND VALUATION'!$B$42+'DIVIDEND VALUATION'!$B$43))^5)+('DIVIDEND VALUATION'!$J$3*((1+(RY1))^1)*((1+(RY2))^1)*((1+(RY3))^1)*((1+(RY4))^1)*((1+(RY5))^1)*((1+(RY6))^1))/((1+('DIVIDEND VALUATION'!$B$42+'DIVIDEND VALUATION'!$B$43))^6)+('DIVIDEND VALUATION'!$J$3*((1+(RY1))^1)*((1+(RY2))^1)*((1+(RY3))^1)*((1+(RY4))^1)*((1+(RY5))^1)*((1+(RY6))^1)*((1+(RY7))^1))/((1+('DIVIDEND VALUATION'!$B$42+'DIVIDEND VALUATION'!$B$43))^7)+('DIVIDEND VALUATION'!$J$3*((1+(RY1))^1)*((1+(RY2))^1)*((1+(RY3))^1)*((1+(RY4))^1)*((1+(RY5))^1)*((1+(RY6))^1)*((1+(RY7))^1)*((1+(RY8))^1))/((1+('DIVIDEND VALUATION'!$B$42+'DIVIDEND VALUATION'!$B$43))^8)+('DIVIDEND VALUATION'!$J$3*((1+(RY1))^1)*((1+(RY2))^1)*((1+(RY3))^1)*((1+(RY4))^1)*((1+(RY5))^1)*((1+(RY6))^1)*((1+(RY7))^1)*((1+(RY8))^1)*((1+(RY9))^1))/((1+('DIVIDEND VALUATION'!$B$42+'DIVIDEND VALUATION'!$B$43))^9)+('DIVIDEND VALUATION'!$J$3*((1+(RY1))^1)*((1+(RY2))^1)*((1+(RY3))^1)*((1+(RY4))^1)*((1+(RY5))^1)*((1+(RY6))^1)*((1+(RY7))^1)*((1+(RY8))^1)*((1+(RY9))^1)*((1+(RY10))^1))/((1+('DIVIDEND VALUATION'!$B$42+'DIVIDEND VALUATION'!$B$43))^10)+('DIVIDEND VALUATION'!$J$3*((1+(RY1))^1)*((1+(RY2))^1)*((1+(RY3))^1)*((1+(RY4))^1)*((1+(RY5))^1)*((1+(RY6))^1)*((1+(RY7))^1)*((1+(RY8))^1)*((1+(RY9))^1)*((1+(RY10))^1)*((1+(RY11))^1))/((1+('DIVIDEND VALUATION'!$B$42+'DIVIDEND VALUATION'!$B$43))^11)+('DIVIDEND VALUATION'!$J$3*((1+(RY1))^1)*((1+(RY2))^1)*((1+(RY3))^1)*((1+(RY4))^1)*((1+(RY5))^1)*((1+(RY6))^1)*((1+(RY7))^1)*((1+(RY8))^1)*((1+(RY9))^1)*((1+(RY10))^1)*((1+(RY11))^1)*((1+(RY12))^1))/((1+('DIVIDEND VALUATION'!$B$42+'DIVIDEND VALUATION'!$B$43))^12)+('DIVIDEND VALUATION'!$J$3*((1+(RY1))^1)*((1+(RY2))^1)*((1+(RY3))^1)*((1+(RY4))^1)*((1+(RY5))^1)*((1+(RY6))^1)*((1+(RY7))^1)*((1+(RY8))^1)*((1+(RY9))^1)*((1+(RY10))^1)*((1+(RY11))^1)*((1+(RY12))^1)*((1+(RY13))^1))/((1+('DIVIDEND VALUATION'!$B$42+'DIVIDEND VALUATION'!$B$43))^13)+('DIVIDEND VALUATION'!$J$3*((1+(RY1))^1)*((1+(RY2))^1)*((1+(RY3))^1)*((1+(RY4))^1)*((1+(RY5))^1)*((1+(RY6))^1)*((1+(RY7))^1)*((1+(RY8))^1)*((1+(RY9))^1)*((1+(RY10))^1)*((1+(RY11))^1)*((1+(RY12))^1)*((1+(RY13))^1)*((1+(RY14))^1))/((1+('DIVIDEND VALUATION'!$B$42+'DIVIDEND VALUATION'!$B$43))^14)+('DIVIDEND VALUATION'!$J$3*((1+(RY1))^1)*((1+(RY2))^1)*((1+(RY3))^1)*((1+(RY4))^1)*((1+(RY5))^1)*((1+(RY6))^1)*((1+(RY7))^1)*((1+(RY8))^1)*((1+(RY9))^1)*((1+(RY10))^1)*((1+(RY11))^1)*((1+(RY12))^1)*((1+(RY13))^1)*((1+(RY14))^1)*((1+(RY15))^1))/((1+('DIVIDEND VALUATION'!$B$42+'DIVIDEND VALUATION'!$B$43))^15)+(('DIVIDEND VALUATION'!$J$3*((1+(RY1))^1)*((1+(RY2))^1)*((1+(RY3))^1)*((1+(RY4))^1)*((1+(RY5))^1)*((1+(RY6))^1)*((1+(RY7))^1)*((1+(RY8))^1)*((1+(RY9))^1)*((1+(RY10))^1)*((1+(RY11))^1)*((1+(RY12))^1)*((1+(RY13))^1)*((1+(RY14))^1)*((1+(RY15))^1))/((1+('DIVIDEND VALUATION'!$B$42+'DIVIDEND VALUATION'!$B$43))^15)/('DIVIDEND VALUATION'!$B$42-'DIVIDEND VALUATION'!$B$43)))))</f>
        <v>46.204980196214784</v>
      </c>
      <c r="RZ16" s="32">
        <f ca="1">SUM(((('DIVIDEND VALUATION'!$J$3*((1+(RZ1))^1))/((1+('DIVIDEND VALUATION'!$B$42+'DIVIDEND VALUATION'!$B$43))^1)+('DIVIDEND VALUATION'!$J$3*((1+(RZ1))^1)*((1+(RZ2))^1))/((1+('DIVIDEND VALUATION'!$B$42+'DIVIDEND VALUATION'!$B$43))^2)+('DIVIDEND VALUATION'!$J$3*((1+(RZ1))^1)*((1+(RZ2))^1)*((1+(RZ3))^1))/((1+('DIVIDEND VALUATION'!$B$42+'DIVIDEND VALUATION'!$B$43))^3)+('DIVIDEND VALUATION'!$J$3*((1+(RZ1))^1)*((1+(RZ2))^1)*((1+(RZ3))^1)*((1+(RZ4))^1))/((1+('DIVIDEND VALUATION'!$B$42+'DIVIDEND VALUATION'!$B$43))^4)+('DIVIDEND VALUATION'!$J$3*((1+(RZ1))^1)*((1+(RZ2))^1)*((1+(RZ3))^1)*((1+(RZ4))^1)*((1+(RZ5))^1))/((1+('DIVIDEND VALUATION'!$B$42+'DIVIDEND VALUATION'!$B$43))^5)+('DIVIDEND VALUATION'!$J$3*((1+(RZ1))^1)*((1+(RZ2))^1)*((1+(RZ3))^1)*((1+(RZ4))^1)*((1+(RZ5))^1)*((1+(RZ6))^1))/((1+('DIVIDEND VALUATION'!$B$42+'DIVIDEND VALUATION'!$B$43))^6)+('DIVIDEND VALUATION'!$J$3*((1+(RZ1))^1)*((1+(RZ2))^1)*((1+(RZ3))^1)*((1+(RZ4))^1)*((1+(RZ5))^1)*((1+(RZ6))^1)*((1+(RZ7))^1))/((1+('DIVIDEND VALUATION'!$B$42+'DIVIDEND VALUATION'!$B$43))^7)+('DIVIDEND VALUATION'!$J$3*((1+(RZ1))^1)*((1+(RZ2))^1)*((1+(RZ3))^1)*((1+(RZ4))^1)*((1+(RZ5))^1)*((1+(RZ6))^1)*((1+(RZ7))^1)*((1+(RZ8))^1))/((1+('DIVIDEND VALUATION'!$B$42+'DIVIDEND VALUATION'!$B$43))^8)+('DIVIDEND VALUATION'!$J$3*((1+(RZ1))^1)*((1+(RZ2))^1)*((1+(RZ3))^1)*((1+(RZ4))^1)*((1+(RZ5))^1)*((1+(RZ6))^1)*((1+(RZ7))^1)*((1+(RZ8))^1)*((1+(RZ9))^1))/((1+('DIVIDEND VALUATION'!$B$42+'DIVIDEND VALUATION'!$B$43))^9)+('DIVIDEND VALUATION'!$J$3*((1+(RZ1))^1)*((1+(RZ2))^1)*((1+(RZ3))^1)*((1+(RZ4))^1)*((1+(RZ5))^1)*((1+(RZ6))^1)*((1+(RZ7))^1)*((1+(RZ8))^1)*((1+(RZ9))^1)*((1+(RZ10))^1))/((1+('DIVIDEND VALUATION'!$B$42+'DIVIDEND VALUATION'!$B$43))^10)+('DIVIDEND VALUATION'!$J$3*((1+(RZ1))^1)*((1+(RZ2))^1)*((1+(RZ3))^1)*((1+(RZ4))^1)*((1+(RZ5))^1)*((1+(RZ6))^1)*((1+(RZ7))^1)*((1+(RZ8))^1)*((1+(RZ9))^1)*((1+(RZ10))^1)*((1+(RZ11))^1))/((1+('DIVIDEND VALUATION'!$B$42+'DIVIDEND VALUATION'!$B$43))^11)+('DIVIDEND VALUATION'!$J$3*((1+(RZ1))^1)*((1+(RZ2))^1)*((1+(RZ3))^1)*((1+(RZ4))^1)*((1+(RZ5))^1)*((1+(RZ6))^1)*((1+(RZ7))^1)*((1+(RZ8))^1)*((1+(RZ9))^1)*((1+(RZ10))^1)*((1+(RZ11))^1)*((1+(RZ12))^1))/((1+('DIVIDEND VALUATION'!$B$42+'DIVIDEND VALUATION'!$B$43))^12)+('DIVIDEND VALUATION'!$J$3*((1+(RZ1))^1)*((1+(RZ2))^1)*((1+(RZ3))^1)*((1+(RZ4))^1)*((1+(RZ5))^1)*((1+(RZ6))^1)*((1+(RZ7))^1)*((1+(RZ8))^1)*((1+(RZ9))^1)*((1+(RZ10))^1)*((1+(RZ11))^1)*((1+(RZ12))^1)*((1+(RZ13))^1))/((1+('DIVIDEND VALUATION'!$B$42+'DIVIDEND VALUATION'!$B$43))^13)+('DIVIDEND VALUATION'!$J$3*((1+(RZ1))^1)*((1+(RZ2))^1)*((1+(RZ3))^1)*((1+(RZ4))^1)*((1+(RZ5))^1)*((1+(RZ6))^1)*((1+(RZ7))^1)*((1+(RZ8))^1)*((1+(RZ9))^1)*((1+(RZ10))^1)*((1+(RZ11))^1)*((1+(RZ12))^1)*((1+(RZ13))^1)*((1+(RZ14))^1))/((1+('DIVIDEND VALUATION'!$B$42+'DIVIDEND VALUATION'!$B$43))^14)+('DIVIDEND VALUATION'!$J$3*((1+(RZ1))^1)*((1+(RZ2))^1)*((1+(RZ3))^1)*((1+(RZ4))^1)*((1+(RZ5))^1)*((1+(RZ6))^1)*((1+(RZ7))^1)*((1+(RZ8))^1)*((1+(RZ9))^1)*((1+(RZ10))^1)*((1+(RZ11))^1)*((1+(RZ12))^1)*((1+(RZ13))^1)*((1+(RZ14))^1)*((1+(RZ15))^1))/((1+('DIVIDEND VALUATION'!$B$42+'DIVIDEND VALUATION'!$B$43))^15)+(('DIVIDEND VALUATION'!$J$3*((1+(RZ1))^1)*((1+(RZ2))^1)*((1+(RZ3))^1)*((1+(RZ4))^1)*((1+(RZ5))^1)*((1+(RZ6))^1)*((1+(RZ7))^1)*((1+(RZ8))^1)*((1+(RZ9))^1)*((1+(RZ10))^1)*((1+(RZ11))^1)*((1+(RZ12))^1)*((1+(RZ13))^1)*((1+(RZ14))^1)*((1+(RZ15))^1))/((1+('DIVIDEND VALUATION'!$B$42+'DIVIDEND VALUATION'!$B$43))^15)/('DIVIDEND VALUATION'!$B$42-'DIVIDEND VALUATION'!$B$43)))))</f>
        <v>43.167143354250399</v>
      </c>
      <c r="SA16" s="32">
        <f ca="1">SUM(((('DIVIDEND VALUATION'!$J$3*((1+(SA1))^1))/((1+('DIVIDEND VALUATION'!$B$42+'DIVIDEND VALUATION'!$B$43))^1)+('DIVIDEND VALUATION'!$J$3*((1+(SA1))^1)*((1+(SA2))^1))/((1+('DIVIDEND VALUATION'!$B$42+'DIVIDEND VALUATION'!$B$43))^2)+('DIVIDEND VALUATION'!$J$3*((1+(SA1))^1)*((1+(SA2))^1)*((1+(SA3))^1))/((1+('DIVIDEND VALUATION'!$B$42+'DIVIDEND VALUATION'!$B$43))^3)+('DIVIDEND VALUATION'!$J$3*((1+(SA1))^1)*((1+(SA2))^1)*((1+(SA3))^1)*((1+(SA4))^1))/((1+('DIVIDEND VALUATION'!$B$42+'DIVIDEND VALUATION'!$B$43))^4)+('DIVIDEND VALUATION'!$J$3*((1+(SA1))^1)*((1+(SA2))^1)*((1+(SA3))^1)*((1+(SA4))^1)*((1+(SA5))^1))/((1+('DIVIDEND VALUATION'!$B$42+'DIVIDEND VALUATION'!$B$43))^5)+('DIVIDEND VALUATION'!$J$3*((1+(SA1))^1)*((1+(SA2))^1)*((1+(SA3))^1)*((1+(SA4))^1)*((1+(SA5))^1)*((1+(SA6))^1))/((1+('DIVIDEND VALUATION'!$B$42+'DIVIDEND VALUATION'!$B$43))^6)+('DIVIDEND VALUATION'!$J$3*((1+(SA1))^1)*((1+(SA2))^1)*((1+(SA3))^1)*((1+(SA4))^1)*((1+(SA5))^1)*((1+(SA6))^1)*((1+(SA7))^1))/((1+('DIVIDEND VALUATION'!$B$42+'DIVIDEND VALUATION'!$B$43))^7)+('DIVIDEND VALUATION'!$J$3*((1+(SA1))^1)*((1+(SA2))^1)*((1+(SA3))^1)*((1+(SA4))^1)*((1+(SA5))^1)*((1+(SA6))^1)*((1+(SA7))^1)*((1+(SA8))^1))/((1+('DIVIDEND VALUATION'!$B$42+'DIVIDEND VALUATION'!$B$43))^8)+('DIVIDEND VALUATION'!$J$3*((1+(SA1))^1)*((1+(SA2))^1)*((1+(SA3))^1)*((1+(SA4))^1)*((1+(SA5))^1)*((1+(SA6))^1)*((1+(SA7))^1)*((1+(SA8))^1)*((1+(SA9))^1))/((1+('DIVIDEND VALUATION'!$B$42+'DIVIDEND VALUATION'!$B$43))^9)+('DIVIDEND VALUATION'!$J$3*((1+(SA1))^1)*((1+(SA2))^1)*((1+(SA3))^1)*((1+(SA4))^1)*((1+(SA5))^1)*((1+(SA6))^1)*((1+(SA7))^1)*((1+(SA8))^1)*((1+(SA9))^1)*((1+(SA10))^1))/((1+('DIVIDEND VALUATION'!$B$42+'DIVIDEND VALUATION'!$B$43))^10)+('DIVIDEND VALUATION'!$J$3*((1+(SA1))^1)*((1+(SA2))^1)*((1+(SA3))^1)*((1+(SA4))^1)*((1+(SA5))^1)*((1+(SA6))^1)*((1+(SA7))^1)*((1+(SA8))^1)*((1+(SA9))^1)*((1+(SA10))^1)*((1+(SA11))^1))/((1+('DIVIDEND VALUATION'!$B$42+'DIVIDEND VALUATION'!$B$43))^11)+('DIVIDEND VALUATION'!$J$3*((1+(SA1))^1)*((1+(SA2))^1)*((1+(SA3))^1)*((1+(SA4))^1)*((1+(SA5))^1)*((1+(SA6))^1)*((1+(SA7))^1)*((1+(SA8))^1)*((1+(SA9))^1)*((1+(SA10))^1)*((1+(SA11))^1)*((1+(SA12))^1))/((1+('DIVIDEND VALUATION'!$B$42+'DIVIDEND VALUATION'!$B$43))^12)+('DIVIDEND VALUATION'!$J$3*((1+(SA1))^1)*((1+(SA2))^1)*((1+(SA3))^1)*((1+(SA4))^1)*((1+(SA5))^1)*((1+(SA6))^1)*((1+(SA7))^1)*((1+(SA8))^1)*((1+(SA9))^1)*((1+(SA10))^1)*((1+(SA11))^1)*((1+(SA12))^1)*((1+(SA13))^1))/((1+('DIVIDEND VALUATION'!$B$42+'DIVIDEND VALUATION'!$B$43))^13)+('DIVIDEND VALUATION'!$J$3*((1+(SA1))^1)*((1+(SA2))^1)*((1+(SA3))^1)*((1+(SA4))^1)*((1+(SA5))^1)*((1+(SA6))^1)*((1+(SA7))^1)*((1+(SA8))^1)*((1+(SA9))^1)*((1+(SA10))^1)*((1+(SA11))^1)*((1+(SA12))^1)*((1+(SA13))^1)*((1+(SA14))^1))/((1+('DIVIDEND VALUATION'!$B$42+'DIVIDEND VALUATION'!$B$43))^14)+('DIVIDEND VALUATION'!$J$3*((1+(SA1))^1)*((1+(SA2))^1)*((1+(SA3))^1)*((1+(SA4))^1)*((1+(SA5))^1)*((1+(SA6))^1)*((1+(SA7))^1)*((1+(SA8))^1)*((1+(SA9))^1)*((1+(SA10))^1)*((1+(SA11))^1)*((1+(SA12))^1)*((1+(SA13))^1)*((1+(SA14))^1)*((1+(SA15))^1))/((1+('DIVIDEND VALUATION'!$B$42+'DIVIDEND VALUATION'!$B$43))^15)+(('DIVIDEND VALUATION'!$J$3*((1+(SA1))^1)*((1+(SA2))^1)*((1+(SA3))^1)*((1+(SA4))^1)*((1+(SA5))^1)*((1+(SA6))^1)*((1+(SA7))^1)*((1+(SA8))^1)*((1+(SA9))^1)*((1+(SA10))^1)*((1+(SA11))^1)*((1+(SA12))^1)*((1+(SA13))^1)*((1+(SA14))^1)*((1+(SA15))^1))/((1+('DIVIDEND VALUATION'!$B$42+'DIVIDEND VALUATION'!$B$43))^15)/('DIVIDEND VALUATION'!$B$42-'DIVIDEND VALUATION'!$B$43)))))</f>
        <v>49.643230732454512</v>
      </c>
      <c r="SB16" s="32">
        <f ca="1">SUM(((('DIVIDEND VALUATION'!$J$3*((1+(SB1))^1))/((1+('DIVIDEND VALUATION'!$B$42+'DIVIDEND VALUATION'!$B$43))^1)+('DIVIDEND VALUATION'!$J$3*((1+(SB1))^1)*((1+(SB2))^1))/((1+('DIVIDEND VALUATION'!$B$42+'DIVIDEND VALUATION'!$B$43))^2)+('DIVIDEND VALUATION'!$J$3*((1+(SB1))^1)*((1+(SB2))^1)*((1+(SB3))^1))/((1+('DIVIDEND VALUATION'!$B$42+'DIVIDEND VALUATION'!$B$43))^3)+('DIVIDEND VALUATION'!$J$3*((1+(SB1))^1)*((1+(SB2))^1)*((1+(SB3))^1)*((1+(SB4))^1))/((1+('DIVIDEND VALUATION'!$B$42+'DIVIDEND VALUATION'!$B$43))^4)+('DIVIDEND VALUATION'!$J$3*((1+(SB1))^1)*((1+(SB2))^1)*((1+(SB3))^1)*((1+(SB4))^1)*((1+(SB5))^1))/((1+('DIVIDEND VALUATION'!$B$42+'DIVIDEND VALUATION'!$B$43))^5)+('DIVIDEND VALUATION'!$J$3*((1+(SB1))^1)*((1+(SB2))^1)*((1+(SB3))^1)*((1+(SB4))^1)*((1+(SB5))^1)*((1+(SB6))^1))/((1+('DIVIDEND VALUATION'!$B$42+'DIVIDEND VALUATION'!$B$43))^6)+('DIVIDEND VALUATION'!$J$3*((1+(SB1))^1)*((1+(SB2))^1)*((1+(SB3))^1)*((1+(SB4))^1)*((1+(SB5))^1)*((1+(SB6))^1)*((1+(SB7))^1))/((1+('DIVIDEND VALUATION'!$B$42+'DIVIDEND VALUATION'!$B$43))^7)+('DIVIDEND VALUATION'!$J$3*((1+(SB1))^1)*((1+(SB2))^1)*((1+(SB3))^1)*((1+(SB4))^1)*((1+(SB5))^1)*((1+(SB6))^1)*((1+(SB7))^1)*((1+(SB8))^1))/((1+('DIVIDEND VALUATION'!$B$42+'DIVIDEND VALUATION'!$B$43))^8)+('DIVIDEND VALUATION'!$J$3*((1+(SB1))^1)*((1+(SB2))^1)*((1+(SB3))^1)*((1+(SB4))^1)*((1+(SB5))^1)*((1+(SB6))^1)*((1+(SB7))^1)*((1+(SB8))^1)*((1+(SB9))^1))/((1+('DIVIDEND VALUATION'!$B$42+'DIVIDEND VALUATION'!$B$43))^9)+('DIVIDEND VALUATION'!$J$3*((1+(SB1))^1)*((1+(SB2))^1)*((1+(SB3))^1)*((1+(SB4))^1)*((1+(SB5))^1)*((1+(SB6))^1)*((1+(SB7))^1)*((1+(SB8))^1)*((1+(SB9))^1)*((1+(SB10))^1))/((1+('DIVIDEND VALUATION'!$B$42+'DIVIDEND VALUATION'!$B$43))^10)+('DIVIDEND VALUATION'!$J$3*((1+(SB1))^1)*((1+(SB2))^1)*((1+(SB3))^1)*((1+(SB4))^1)*((1+(SB5))^1)*((1+(SB6))^1)*((1+(SB7))^1)*((1+(SB8))^1)*((1+(SB9))^1)*((1+(SB10))^1)*((1+(SB11))^1))/((1+('DIVIDEND VALUATION'!$B$42+'DIVIDEND VALUATION'!$B$43))^11)+('DIVIDEND VALUATION'!$J$3*((1+(SB1))^1)*((1+(SB2))^1)*((1+(SB3))^1)*((1+(SB4))^1)*((1+(SB5))^1)*((1+(SB6))^1)*((1+(SB7))^1)*((1+(SB8))^1)*((1+(SB9))^1)*((1+(SB10))^1)*((1+(SB11))^1)*((1+(SB12))^1))/((1+('DIVIDEND VALUATION'!$B$42+'DIVIDEND VALUATION'!$B$43))^12)+('DIVIDEND VALUATION'!$J$3*((1+(SB1))^1)*((1+(SB2))^1)*((1+(SB3))^1)*((1+(SB4))^1)*((1+(SB5))^1)*((1+(SB6))^1)*((1+(SB7))^1)*((1+(SB8))^1)*((1+(SB9))^1)*((1+(SB10))^1)*((1+(SB11))^1)*((1+(SB12))^1)*((1+(SB13))^1))/((1+('DIVIDEND VALUATION'!$B$42+'DIVIDEND VALUATION'!$B$43))^13)+('DIVIDEND VALUATION'!$J$3*((1+(SB1))^1)*((1+(SB2))^1)*((1+(SB3))^1)*((1+(SB4))^1)*((1+(SB5))^1)*((1+(SB6))^1)*((1+(SB7))^1)*((1+(SB8))^1)*((1+(SB9))^1)*((1+(SB10))^1)*((1+(SB11))^1)*((1+(SB12))^1)*((1+(SB13))^1)*((1+(SB14))^1))/((1+('DIVIDEND VALUATION'!$B$42+'DIVIDEND VALUATION'!$B$43))^14)+('DIVIDEND VALUATION'!$J$3*((1+(SB1))^1)*((1+(SB2))^1)*((1+(SB3))^1)*((1+(SB4))^1)*((1+(SB5))^1)*((1+(SB6))^1)*((1+(SB7))^1)*((1+(SB8))^1)*((1+(SB9))^1)*((1+(SB10))^1)*((1+(SB11))^1)*((1+(SB12))^1)*((1+(SB13))^1)*((1+(SB14))^1)*((1+(SB15))^1))/((1+('DIVIDEND VALUATION'!$B$42+'DIVIDEND VALUATION'!$B$43))^15)+(('DIVIDEND VALUATION'!$J$3*((1+(SB1))^1)*((1+(SB2))^1)*((1+(SB3))^1)*((1+(SB4))^1)*((1+(SB5))^1)*((1+(SB6))^1)*((1+(SB7))^1)*((1+(SB8))^1)*((1+(SB9))^1)*((1+(SB10))^1)*((1+(SB11))^1)*((1+(SB12))^1)*((1+(SB13))^1)*((1+(SB14))^1)*((1+(SB15))^1))/((1+('DIVIDEND VALUATION'!$B$42+'DIVIDEND VALUATION'!$B$43))^15)/('DIVIDEND VALUATION'!$B$42-'DIVIDEND VALUATION'!$B$43)))))</f>
        <v>68.085545932986392</v>
      </c>
      <c r="SC16" s="32">
        <f ca="1">SUM(((('DIVIDEND VALUATION'!$J$3*((1+(SC1))^1))/((1+('DIVIDEND VALUATION'!$B$42+'DIVIDEND VALUATION'!$B$43))^1)+('DIVIDEND VALUATION'!$J$3*((1+(SC1))^1)*((1+(SC2))^1))/((1+('DIVIDEND VALUATION'!$B$42+'DIVIDEND VALUATION'!$B$43))^2)+('DIVIDEND VALUATION'!$J$3*((1+(SC1))^1)*((1+(SC2))^1)*((1+(SC3))^1))/((1+('DIVIDEND VALUATION'!$B$42+'DIVIDEND VALUATION'!$B$43))^3)+('DIVIDEND VALUATION'!$J$3*((1+(SC1))^1)*((1+(SC2))^1)*((1+(SC3))^1)*((1+(SC4))^1))/((1+('DIVIDEND VALUATION'!$B$42+'DIVIDEND VALUATION'!$B$43))^4)+('DIVIDEND VALUATION'!$J$3*((1+(SC1))^1)*((1+(SC2))^1)*((1+(SC3))^1)*((1+(SC4))^1)*((1+(SC5))^1))/((1+('DIVIDEND VALUATION'!$B$42+'DIVIDEND VALUATION'!$B$43))^5)+('DIVIDEND VALUATION'!$J$3*((1+(SC1))^1)*((1+(SC2))^1)*((1+(SC3))^1)*((1+(SC4))^1)*((1+(SC5))^1)*((1+(SC6))^1))/((1+('DIVIDEND VALUATION'!$B$42+'DIVIDEND VALUATION'!$B$43))^6)+('DIVIDEND VALUATION'!$J$3*((1+(SC1))^1)*((1+(SC2))^1)*((1+(SC3))^1)*((1+(SC4))^1)*((1+(SC5))^1)*((1+(SC6))^1)*((1+(SC7))^1))/((1+('DIVIDEND VALUATION'!$B$42+'DIVIDEND VALUATION'!$B$43))^7)+('DIVIDEND VALUATION'!$J$3*((1+(SC1))^1)*((1+(SC2))^1)*((1+(SC3))^1)*((1+(SC4))^1)*((1+(SC5))^1)*((1+(SC6))^1)*((1+(SC7))^1)*((1+(SC8))^1))/((1+('DIVIDEND VALUATION'!$B$42+'DIVIDEND VALUATION'!$B$43))^8)+('DIVIDEND VALUATION'!$J$3*((1+(SC1))^1)*((1+(SC2))^1)*((1+(SC3))^1)*((1+(SC4))^1)*((1+(SC5))^1)*((1+(SC6))^1)*((1+(SC7))^1)*((1+(SC8))^1)*((1+(SC9))^1))/((1+('DIVIDEND VALUATION'!$B$42+'DIVIDEND VALUATION'!$B$43))^9)+('DIVIDEND VALUATION'!$J$3*((1+(SC1))^1)*((1+(SC2))^1)*((1+(SC3))^1)*((1+(SC4))^1)*((1+(SC5))^1)*((1+(SC6))^1)*((1+(SC7))^1)*((1+(SC8))^1)*((1+(SC9))^1)*((1+(SC10))^1))/((1+('DIVIDEND VALUATION'!$B$42+'DIVIDEND VALUATION'!$B$43))^10)+('DIVIDEND VALUATION'!$J$3*((1+(SC1))^1)*((1+(SC2))^1)*((1+(SC3))^1)*((1+(SC4))^1)*((1+(SC5))^1)*((1+(SC6))^1)*((1+(SC7))^1)*((1+(SC8))^1)*((1+(SC9))^1)*((1+(SC10))^1)*((1+(SC11))^1))/((1+('DIVIDEND VALUATION'!$B$42+'DIVIDEND VALUATION'!$B$43))^11)+('DIVIDEND VALUATION'!$J$3*((1+(SC1))^1)*((1+(SC2))^1)*((1+(SC3))^1)*((1+(SC4))^1)*((1+(SC5))^1)*((1+(SC6))^1)*((1+(SC7))^1)*((1+(SC8))^1)*((1+(SC9))^1)*((1+(SC10))^1)*((1+(SC11))^1)*((1+(SC12))^1))/((1+('DIVIDEND VALUATION'!$B$42+'DIVIDEND VALUATION'!$B$43))^12)+('DIVIDEND VALUATION'!$J$3*((1+(SC1))^1)*((1+(SC2))^1)*((1+(SC3))^1)*((1+(SC4))^1)*((1+(SC5))^1)*((1+(SC6))^1)*((1+(SC7))^1)*((1+(SC8))^1)*((1+(SC9))^1)*((1+(SC10))^1)*((1+(SC11))^1)*((1+(SC12))^1)*((1+(SC13))^1))/((1+('DIVIDEND VALUATION'!$B$42+'DIVIDEND VALUATION'!$B$43))^13)+('DIVIDEND VALUATION'!$J$3*((1+(SC1))^1)*((1+(SC2))^1)*((1+(SC3))^1)*((1+(SC4))^1)*((1+(SC5))^1)*((1+(SC6))^1)*((1+(SC7))^1)*((1+(SC8))^1)*((1+(SC9))^1)*((1+(SC10))^1)*((1+(SC11))^1)*((1+(SC12))^1)*((1+(SC13))^1)*((1+(SC14))^1))/((1+('DIVIDEND VALUATION'!$B$42+'DIVIDEND VALUATION'!$B$43))^14)+('DIVIDEND VALUATION'!$J$3*((1+(SC1))^1)*((1+(SC2))^1)*((1+(SC3))^1)*((1+(SC4))^1)*((1+(SC5))^1)*((1+(SC6))^1)*((1+(SC7))^1)*((1+(SC8))^1)*((1+(SC9))^1)*((1+(SC10))^1)*((1+(SC11))^1)*((1+(SC12))^1)*((1+(SC13))^1)*((1+(SC14))^1)*((1+(SC15))^1))/((1+('DIVIDEND VALUATION'!$B$42+'DIVIDEND VALUATION'!$B$43))^15)+(('DIVIDEND VALUATION'!$J$3*((1+(SC1))^1)*((1+(SC2))^1)*((1+(SC3))^1)*((1+(SC4))^1)*((1+(SC5))^1)*((1+(SC6))^1)*((1+(SC7))^1)*((1+(SC8))^1)*((1+(SC9))^1)*((1+(SC10))^1)*((1+(SC11))^1)*((1+(SC12))^1)*((1+(SC13))^1)*((1+(SC14))^1)*((1+(SC15))^1))/((1+('DIVIDEND VALUATION'!$B$42+'DIVIDEND VALUATION'!$B$43))^15)/('DIVIDEND VALUATION'!$B$42-'DIVIDEND VALUATION'!$B$43)))))</f>
        <v>56.705974497209837</v>
      </c>
      <c r="SD16" s="32">
        <f ca="1">SUM(((('DIVIDEND VALUATION'!$J$3*((1+(SD1))^1))/((1+('DIVIDEND VALUATION'!$B$42+'DIVIDEND VALUATION'!$B$43))^1)+('DIVIDEND VALUATION'!$J$3*((1+(SD1))^1)*((1+(SD2))^1))/((1+('DIVIDEND VALUATION'!$B$42+'DIVIDEND VALUATION'!$B$43))^2)+('DIVIDEND VALUATION'!$J$3*((1+(SD1))^1)*((1+(SD2))^1)*((1+(SD3))^1))/((1+('DIVIDEND VALUATION'!$B$42+'DIVIDEND VALUATION'!$B$43))^3)+('DIVIDEND VALUATION'!$J$3*((1+(SD1))^1)*((1+(SD2))^1)*((1+(SD3))^1)*((1+(SD4))^1))/((1+('DIVIDEND VALUATION'!$B$42+'DIVIDEND VALUATION'!$B$43))^4)+('DIVIDEND VALUATION'!$J$3*((1+(SD1))^1)*((1+(SD2))^1)*((1+(SD3))^1)*((1+(SD4))^1)*((1+(SD5))^1))/((1+('DIVIDEND VALUATION'!$B$42+'DIVIDEND VALUATION'!$B$43))^5)+('DIVIDEND VALUATION'!$J$3*((1+(SD1))^1)*((1+(SD2))^1)*((1+(SD3))^1)*((1+(SD4))^1)*((1+(SD5))^1)*((1+(SD6))^1))/((1+('DIVIDEND VALUATION'!$B$42+'DIVIDEND VALUATION'!$B$43))^6)+('DIVIDEND VALUATION'!$J$3*((1+(SD1))^1)*((1+(SD2))^1)*((1+(SD3))^1)*((1+(SD4))^1)*((1+(SD5))^1)*((1+(SD6))^1)*((1+(SD7))^1))/((1+('DIVIDEND VALUATION'!$B$42+'DIVIDEND VALUATION'!$B$43))^7)+('DIVIDEND VALUATION'!$J$3*((1+(SD1))^1)*((1+(SD2))^1)*((1+(SD3))^1)*((1+(SD4))^1)*((1+(SD5))^1)*((1+(SD6))^1)*((1+(SD7))^1)*((1+(SD8))^1))/((1+('DIVIDEND VALUATION'!$B$42+'DIVIDEND VALUATION'!$B$43))^8)+('DIVIDEND VALUATION'!$J$3*((1+(SD1))^1)*((1+(SD2))^1)*((1+(SD3))^1)*((1+(SD4))^1)*((1+(SD5))^1)*((1+(SD6))^1)*((1+(SD7))^1)*((1+(SD8))^1)*((1+(SD9))^1))/((1+('DIVIDEND VALUATION'!$B$42+'DIVIDEND VALUATION'!$B$43))^9)+('DIVIDEND VALUATION'!$J$3*((1+(SD1))^1)*((1+(SD2))^1)*((1+(SD3))^1)*((1+(SD4))^1)*((1+(SD5))^1)*((1+(SD6))^1)*((1+(SD7))^1)*((1+(SD8))^1)*((1+(SD9))^1)*((1+(SD10))^1))/((1+('DIVIDEND VALUATION'!$B$42+'DIVIDEND VALUATION'!$B$43))^10)+('DIVIDEND VALUATION'!$J$3*((1+(SD1))^1)*((1+(SD2))^1)*((1+(SD3))^1)*((1+(SD4))^1)*((1+(SD5))^1)*((1+(SD6))^1)*((1+(SD7))^1)*((1+(SD8))^1)*((1+(SD9))^1)*((1+(SD10))^1)*((1+(SD11))^1))/((1+('DIVIDEND VALUATION'!$B$42+'DIVIDEND VALUATION'!$B$43))^11)+('DIVIDEND VALUATION'!$J$3*((1+(SD1))^1)*((1+(SD2))^1)*((1+(SD3))^1)*((1+(SD4))^1)*((1+(SD5))^1)*((1+(SD6))^1)*((1+(SD7))^1)*((1+(SD8))^1)*((1+(SD9))^1)*((1+(SD10))^1)*((1+(SD11))^1)*((1+(SD12))^1))/((1+('DIVIDEND VALUATION'!$B$42+'DIVIDEND VALUATION'!$B$43))^12)+('DIVIDEND VALUATION'!$J$3*((1+(SD1))^1)*((1+(SD2))^1)*((1+(SD3))^1)*((1+(SD4))^1)*((1+(SD5))^1)*((1+(SD6))^1)*((1+(SD7))^1)*((1+(SD8))^1)*((1+(SD9))^1)*((1+(SD10))^1)*((1+(SD11))^1)*((1+(SD12))^1)*((1+(SD13))^1))/((1+('DIVIDEND VALUATION'!$B$42+'DIVIDEND VALUATION'!$B$43))^13)+('DIVIDEND VALUATION'!$J$3*((1+(SD1))^1)*((1+(SD2))^1)*((1+(SD3))^1)*((1+(SD4))^1)*((1+(SD5))^1)*((1+(SD6))^1)*((1+(SD7))^1)*((1+(SD8))^1)*((1+(SD9))^1)*((1+(SD10))^1)*((1+(SD11))^1)*((1+(SD12))^1)*((1+(SD13))^1)*((1+(SD14))^1))/((1+('DIVIDEND VALUATION'!$B$42+'DIVIDEND VALUATION'!$B$43))^14)+('DIVIDEND VALUATION'!$J$3*((1+(SD1))^1)*((1+(SD2))^1)*((1+(SD3))^1)*((1+(SD4))^1)*((1+(SD5))^1)*((1+(SD6))^1)*((1+(SD7))^1)*((1+(SD8))^1)*((1+(SD9))^1)*((1+(SD10))^1)*((1+(SD11))^1)*((1+(SD12))^1)*((1+(SD13))^1)*((1+(SD14))^1)*((1+(SD15))^1))/((1+('DIVIDEND VALUATION'!$B$42+'DIVIDEND VALUATION'!$B$43))^15)+(('DIVIDEND VALUATION'!$J$3*((1+(SD1))^1)*((1+(SD2))^1)*((1+(SD3))^1)*((1+(SD4))^1)*((1+(SD5))^1)*((1+(SD6))^1)*((1+(SD7))^1)*((1+(SD8))^1)*((1+(SD9))^1)*((1+(SD10))^1)*((1+(SD11))^1)*((1+(SD12))^1)*((1+(SD13))^1)*((1+(SD14))^1)*((1+(SD15))^1))/((1+('DIVIDEND VALUATION'!$B$42+'DIVIDEND VALUATION'!$B$43))^15)/('DIVIDEND VALUATION'!$B$42-'DIVIDEND VALUATION'!$B$43)))))</f>
        <v>45.39299347654655</v>
      </c>
      <c r="SE16" s="32">
        <f ca="1">SUM(((('DIVIDEND VALUATION'!$J$3*((1+(SE1))^1))/((1+('DIVIDEND VALUATION'!$B$42+'DIVIDEND VALUATION'!$B$43))^1)+('DIVIDEND VALUATION'!$J$3*((1+(SE1))^1)*((1+(SE2))^1))/((1+('DIVIDEND VALUATION'!$B$42+'DIVIDEND VALUATION'!$B$43))^2)+('DIVIDEND VALUATION'!$J$3*((1+(SE1))^1)*((1+(SE2))^1)*((1+(SE3))^1))/((1+('DIVIDEND VALUATION'!$B$42+'DIVIDEND VALUATION'!$B$43))^3)+('DIVIDEND VALUATION'!$J$3*((1+(SE1))^1)*((1+(SE2))^1)*((1+(SE3))^1)*((1+(SE4))^1))/((1+('DIVIDEND VALUATION'!$B$42+'DIVIDEND VALUATION'!$B$43))^4)+('DIVIDEND VALUATION'!$J$3*((1+(SE1))^1)*((1+(SE2))^1)*((1+(SE3))^1)*((1+(SE4))^1)*((1+(SE5))^1))/((1+('DIVIDEND VALUATION'!$B$42+'DIVIDEND VALUATION'!$B$43))^5)+('DIVIDEND VALUATION'!$J$3*((1+(SE1))^1)*((1+(SE2))^1)*((1+(SE3))^1)*((1+(SE4))^1)*((1+(SE5))^1)*((1+(SE6))^1))/((1+('DIVIDEND VALUATION'!$B$42+'DIVIDEND VALUATION'!$B$43))^6)+('DIVIDEND VALUATION'!$J$3*((1+(SE1))^1)*((1+(SE2))^1)*((1+(SE3))^1)*((1+(SE4))^1)*((1+(SE5))^1)*((1+(SE6))^1)*((1+(SE7))^1))/((1+('DIVIDEND VALUATION'!$B$42+'DIVIDEND VALUATION'!$B$43))^7)+('DIVIDEND VALUATION'!$J$3*((1+(SE1))^1)*((1+(SE2))^1)*((1+(SE3))^1)*((1+(SE4))^1)*((1+(SE5))^1)*((1+(SE6))^1)*((1+(SE7))^1)*((1+(SE8))^1))/((1+('DIVIDEND VALUATION'!$B$42+'DIVIDEND VALUATION'!$B$43))^8)+('DIVIDEND VALUATION'!$J$3*((1+(SE1))^1)*((1+(SE2))^1)*((1+(SE3))^1)*((1+(SE4))^1)*((1+(SE5))^1)*((1+(SE6))^1)*((1+(SE7))^1)*((1+(SE8))^1)*((1+(SE9))^1))/((1+('DIVIDEND VALUATION'!$B$42+'DIVIDEND VALUATION'!$B$43))^9)+('DIVIDEND VALUATION'!$J$3*((1+(SE1))^1)*((1+(SE2))^1)*((1+(SE3))^1)*((1+(SE4))^1)*((1+(SE5))^1)*((1+(SE6))^1)*((1+(SE7))^1)*((1+(SE8))^1)*((1+(SE9))^1)*((1+(SE10))^1))/((1+('DIVIDEND VALUATION'!$B$42+'DIVIDEND VALUATION'!$B$43))^10)+('DIVIDEND VALUATION'!$J$3*((1+(SE1))^1)*((1+(SE2))^1)*((1+(SE3))^1)*((1+(SE4))^1)*((1+(SE5))^1)*((1+(SE6))^1)*((1+(SE7))^1)*((1+(SE8))^1)*((1+(SE9))^1)*((1+(SE10))^1)*((1+(SE11))^1))/((1+('DIVIDEND VALUATION'!$B$42+'DIVIDEND VALUATION'!$B$43))^11)+('DIVIDEND VALUATION'!$J$3*((1+(SE1))^1)*((1+(SE2))^1)*((1+(SE3))^1)*((1+(SE4))^1)*((1+(SE5))^1)*((1+(SE6))^1)*((1+(SE7))^1)*((1+(SE8))^1)*((1+(SE9))^1)*((1+(SE10))^1)*((1+(SE11))^1)*((1+(SE12))^1))/((1+('DIVIDEND VALUATION'!$B$42+'DIVIDEND VALUATION'!$B$43))^12)+('DIVIDEND VALUATION'!$J$3*((1+(SE1))^1)*((1+(SE2))^1)*((1+(SE3))^1)*((1+(SE4))^1)*((1+(SE5))^1)*((1+(SE6))^1)*((1+(SE7))^1)*((1+(SE8))^1)*((1+(SE9))^1)*((1+(SE10))^1)*((1+(SE11))^1)*((1+(SE12))^1)*((1+(SE13))^1))/((1+('DIVIDEND VALUATION'!$B$42+'DIVIDEND VALUATION'!$B$43))^13)+('DIVIDEND VALUATION'!$J$3*((1+(SE1))^1)*((1+(SE2))^1)*((1+(SE3))^1)*((1+(SE4))^1)*((1+(SE5))^1)*((1+(SE6))^1)*((1+(SE7))^1)*((1+(SE8))^1)*((1+(SE9))^1)*((1+(SE10))^1)*((1+(SE11))^1)*((1+(SE12))^1)*((1+(SE13))^1)*((1+(SE14))^1))/((1+('DIVIDEND VALUATION'!$B$42+'DIVIDEND VALUATION'!$B$43))^14)+('DIVIDEND VALUATION'!$J$3*((1+(SE1))^1)*((1+(SE2))^1)*((1+(SE3))^1)*((1+(SE4))^1)*((1+(SE5))^1)*((1+(SE6))^1)*((1+(SE7))^1)*((1+(SE8))^1)*((1+(SE9))^1)*((1+(SE10))^1)*((1+(SE11))^1)*((1+(SE12))^1)*((1+(SE13))^1)*((1+(SE14))^1)*((1+(SE15))^1))/((1+('DIVIDEND VALUATION'!$B$42+'DIVIDEND VALUATION'!$B$43))^15)+(('DIVIDEND VALUATION'!$J$3*((1+(SE1))^1)*((1+(SE2))^1)*((1+(SE3))^1)*((1+(SE4))^1)*((1+(SE5))^1)*((1+(SE6))^1)*((1+(SE7))^1)*((1+(SE8))^1)*((1+(SE9))^1)*((1+(SE10))^1)*((1+(SE11))^1)*((1+(SE12))^1)*((1+(SE13))^1)*((1+(SE14))^1)*((1+(SE15))^1))/((1+('DIVIDEND VALUATION'!$B$42+'DIVIDEND VALUATION'!$B$43))^15)/('DIVIDEND VALUATION'!$B$42-'DIVIDEND VALUATION'!$B$43)))))</f>
        <v>29.510573770450257</v>
      </c>
      <c r="SF16" s="32">
        <f ca="1">SUM(((('DIVIDEND VALUATION'!$J$3*((1+(SF1))^1))/((1+('DIVIDEND VALUATION'!$B$42+'DIVIDEND VALUATION'!$B$43))^1)+('DIVIDEND VALUATION'!$J$3*((1+(SF1))^1)*((1+(SF2))^1))/((1+('DIVIDEND VALUATION'!$B$42+'DIVIDEND VALUATION'!$B$43))^2)+('DIVIDEND VALUATION'!$J$3*((1+(SF1))^1)*((1+(SF2))^1)*((1+(SF3))^1))/((1+('DIVIDEND VALUATION'!$B$42+'DIVIDEND VALUATION'!$B$43))^3)+('DIVIDEND VALUATION'!$J$3*((1+(SF1))^1)*((1+(SF2))^1)*((1+(SF3))^1)*((1+(SF4))^1))/((1+('DIVIDEND VALUATION'!$B$42+'DIVIDEND VALUATION'!$B$43))^4)+('DIVIDEND VALUATION'!$J$3*((1+(SF1))^1)*((1+(SF2))^1)*((1+(SF3))^1)*((1+(SF4))^1)*((1+(SF5))^1))/((1+('DIVIDEND VALUATION'!$B$42+'DIVIDEND VALUATION'!$B$43))^5)+('DIVIDEND VALUATION'!$J$3*((1+(SF1))^1)*((1+(SF2))^1)*((1+(SF3))^1)*((1+(SF4))^1)*((1+(SF5))^1)*((1+(SF6))^1))/((1+('DIVIDEND VALUATION'!$B$42+'DIVIDEND VALUATION'!$B$43))^6)+('DIVIDEND VALUATION'!$J$3*((1+(SF1))^1)*((1+(SF2))^1)*((1+(SF3))^1)*((1+(SF4))^1)*((1+(SF5))^1)*((1+(SF6))^1)*((1+(SF7))^1))/((1+('DIVIDEND VALUATION'!$B$42+'DIVIDEND VALUATION'!$B$43))^7)+('DIVIDEND VALUATION'!$J$3*((1+(SF1))^1)*((1+(SF2))^1)*((1+(SF3))^1)*((1+(SF4))^1)*((1+(SF5))^1)*((1+(SF6))^1)*((1+(SF7))^1)*((1+(SF8))^1))/((1+('DIVIDEND VALUATION'!$B$42+'DIVIDEND VALUATION'!$B$43))^8)+('DIVIDEND VALUATION'!$J$3*((1+(SF1))^1)*((1+(SF2))^1)*((1+(SF3))^1)*((1+(SF4))^1)*((1+(SF5))^1)*((1+(SF6))^1)*((1+(SF7))^1)*((1+(SF8))^1)*((1+(SF9))^1))/((1+('DIVIDEND VALUATION'!$B$42+'DIVIDEND VALUATION'!$B$43))^9)+('DIVIDEND VALUATION'!$J$3*((1+(SF1))^1)*((1+(SF2))^1)*((1+(SF3))^1)*((1+(SF4))^1)*((1+(SF5))^1)*((1+(SF6))^1)*((1+(SF7))^1)*((1+(SF8))^1)*((1+(SF9))^1)*((1+(SF10))^1))/((1+('DIVIDEND VALUATION'!$B$42+'DIVIDEND VALUATION'!$B$43))^10)+('DIVIDEND VALUATION'!$J$3*((1+(SF1))^1)*((1+(SF2))^1)*((1+(SF3))^1)*((1+(SF4))^1)*((1+(SF5))^1)*((1+(SF6))^1)*((1+(SF7))^1)*((1+(SF8))^1)*((1+(SF9))^1)*((1+(SF10))^1)*((1+(SF11))^1))/((1+('DIVIDEND VALUATION'!$B$42+'DIVIDEND VALUATION'!$B$43))^11)+('DIVIDEND VALUATION'!$J$3*((1+(SF1))^1)*((1+(SF2))^1)*((1+(SF3))^1)*((1+(SF4))^1)*((1+(SF5))^1)*((1+(SF6))^1)*((1+(SF7))^1)*((1+(SF8))^1)*((1+(SF9))^1)*((1+(SF10))^1)*((1+(SF11))^1)*((1+(SF12))^1))/((1+('DIVIDEND VALUATION'!$B$42+'DIVIDEND VALUATION'!$B$43))^12)+('DIVIDEND VALUATION'!$J$3*((1+(SF1))^1)*((1+(SF2))^1)*((1+(SF3))^1)*((1+(SF4))^1)*((1+(SF5))^1)*((1+(SF6))^1)*((1+(SF7))^1)*((1+(SF8))^1)*((1+(SF9))^1)*((1+(SF10))^1)*((1+(SF11))^1)*((1+(SF12))^1)*((1+(SF13))^1))/((1+('DIVIDEND VALUATION'!$B$42+'DIVIDEND VALUATION'!$B$43))^13)+('DIVIDEND VALUATION'!$J$3*((1+(SF1))^1)*((1+(SF2))^1)*((1+(SF3))^1)*((1+(SF4))^1)*((1+(SF5))^1)*((1+(SF6))^1)*((1+(SF7))^1)*((1+(SF8))^1)*((1+(SF9))^1)*((1+(SF10))^1)*((1+(SF11))^1)*((1+(SF12))^1)*((1+(SF13))^1)*((1+(SF14))^1))/((1+('DIVIDEND VALUATION'!$B$42+'DIVIDEND VALUATION'!$B$43))^14)+('DIVIDEND VALUATION'!$J$3*((1+(SF1))^1)*((1+(SF2))^1)*((1+(SF3))^1)*((1+(SF4))^1)*((1+(SF5))^1)*((1+(SF6))^1)*((1+(SF7))^1)*((1+(SF8))^1)*((1+(SF9))^1)*((1+(SF10))^1)*((1+(SF11))^1)*((1+(SF12))^1)*((1+(SF13))^1)*((1+(SF14))^1)*((1+(SF15))^1))/((1+('DIVIDEND VALUATION'!$B$42+'DIVIDEND VALUATION'!$B$43))^15)+(('DIVIDEND VALUATION'!$J$3*((1+(SF1))^1)*((1+(SF2))^1)*((1+(SF3))^1)*((1+(SF4))^1)*((1+(SF5))^1)*((1+(SF6))^1)*((1+(SF7))^1)*((1+(SF8))^1)*((1+(SF9))^1)*((1+(SF10))^1)*((1+(SF11))^1)*((1+(SF12))^1)*((1+(SF13))^1)*((1+(SF14))^1)*((1+(SF15))^1))/((1+('DIVIDEND VALUATION'!$B$42+'DIVIDEND VALUATION'!$B$43))^15)/('DIVIDEND VALUATION'!$B$42-'DIVIDEND VALUATION'!$B$43)))))</f>
        <v>90.727884414124816</v>
      </c>
      <c r="SG16" s="32">
        <f ca="1">SUM(((('DIVIDEND VALUATION'!$J$3*((1+(SG1))^1))/((1+('DIVIDEND VALUATION'!$B$42+'DIVIDEND VALUATION'!$B$43))^1)+('DIVIDEND VALUATION'!$J$3*((1+(SG1))^1)*((1+(SG2))^1))/((1+('DIVIDEND VALUATION'!$B$42+'DIVIDEND VALUATION'!$B$43))^2)+('DIVIDEND VALUATION'!$J$3*((1+(SG1))^1)*((1+(SG2))^1)*((1+(SG3))^1))/((1+('DIVIDEND VALUATION'!$B$42+'DIVIDEND VALUATION'!$B$43))^3)+('DIVIDEND VALUATION'!$J$3*((1+(SG1))^1)*((1+(SG2))^1)*((1+(SG3))^1)*((1+(SG4))^1))/((1+('DIVIDEND VALUATION'!$B$42+'DIVIDEND VALUATION'!$B$43))^4)+('DIVIDEND VALUATION'!$J$3*((1+(SG1))^1)*((1+(SG2))^1)*((1+(SG3))^1)*((1+(SG4))^1)*((1+(SG5))^1))/((1+('DIVIDEND VALUATION'!$B$42+'DIVIDEND VALUATION'!$B$43))^5)+('DIVIDEND VALUATION'!$J$3*((1+(SG1))^1)*((1+(SG2))^1)*((1+(SG3))^1)*((1+(SG4))^1)*((1+(SG5))^1)*((1+(SG6))^1))/((1+('DIVIDEND VALUATION'!$B$42+'DIVIDEND VALUATION'!$B$43))^6)+('DIVIDEND VALUATION'!$J$3*((1+(SG1))^1)*((1+(SG2))^1)*((1+(SG3))^1)*((1+(SG4))^1)*((1+(SG5))^1)*((1+(SG6))^1)*((1+(SG7))^1))/((1+('DIVIDEND VALUATION'!$B$42+'DIVIDEND VALUATION'!$B$43))^7)+('DIVIDEND VALUATION'!$J$3*((1+(SG1))^1)*((1+(SG2))^1)*((1+(SG3))^1)*((1+(SG4))^1)*((1+(SG5))^1)*((1+(SG6))^1)*((1+(SG7))^1)*((1+(SG8))^1))/((1+('DIVIDEND VALUATION'!$B$42+'DIVIDEND VALUATION'!$B$43))^8)+('DIVIDEND VALUATION'!$J$3*((1+(SG1))^1)*((1+(SG2))^1)*((1+(SG3))^1)*((1+(SG4))^1)*((1+(SG5))^1)*((1+(SG6))^1)*((1+(SG7))^1)*((1+(SG8))^1)*((1+(SG9))^1))/((1+('DIVIDEND VALUATION'!$B$42+'DIVIDEND VALUATION'!$B$43))^9)+('DIVIDEND VALUATION'!$J$3*((1+(SG1))^1)*((1+(SG2))^1)*((1+(SG3))^1)*((1+(SG4))^1)*((1+(SG5))^1)*((1+(SG6))^1)*((1+(SG7))^1)*((1+(SG8))^1)*((1+(SG9))^1)*((1+(SG10))^1))/((1+('DIVIDEND VALUATION'!$B$42+'DIVIDEND VALUATION'!$B$43))^10)+('DIVIDEND VALUATION'!$J$3*((1+(SG1))^1)*((1+(SG2))^1)*((1+(SG3))^1)*((1+(SG4))^1)*((1+(SG5))^1)*((1+(SG6))^1)*((1+(SG7))^1)*((1+(SG8))^1)*((1+(SG9))^1)*((1+(SG10))^1)*((1+(SG11))^1))/((1+('DIVIDEND VALUATION'!$B$42+'DIVIDEND VALUATION'!$B$43))^11)+('DIVIDEND VALUATION'!$J$3*((1+(SG1))^1)*((1+(SG2))^1)*((1+(SG3))^1)*((1+(SG4))^1)*((1+(SG5))^1)*((1+(SG6))^1)*((1+(SG7))^1)*((1+(SG8))^1)*((1+(SG9))^1)*((1+(SG10))^1)*((1+(SG11))^1)*((1+(SG12))^1))/((1+('DIVIDEND VALUATION'!$B$42+'DIVIDEND VALUATION'!$B$43))^12)+('DIVIDEND VALUATION'!$J$3*((1+(SG1))^1)*((1+(SG2))^1)*((1+(SG3))^1)*((1+(SG4))^1)*((1+(SG5))^1)*((1+(SG6))^1)*((1+(SG7))^1)*((1+(SG8))^1)*((1+(SG9))^1)*((1+(SG10))^1)*((1+(SG11))^1)*((1+(SG12))^1)*((1+(SG13))^1))/((1+('DIVIDEND VALUATION'!$B$42+'DIVIDEND VALUATION'!$B$43))^13)+('DIVIDEND VALUATION'!$J$3*((1+(SG1))^1)*((1+(SG2))^1)*((1+(SG3))^1)*((1+(SG4))^1)*((1+(SG5))^1)*((1+(SG6))^1)*((1+(SG7))^1)*((1+(SG8))^1)*((1+(SG9))^1)*((1+(SG10))^1)*((1+(SG11))^1)*((1+(SG12))^1)*((1+(SG13))^1)*((1+(SG14))^1))/((1+('DIVIDEND VALUATION'!$B$42+'DIVIDEND VALUATION'!$B$43))^14)+('DIVIDEND VALUATION'!$J$3*((1+(SG1))^1)*((1+(SG2))^1)*((1+(SG3))^1)*((1+(SG4))^1)*((1+(SG5))^1)*((1+(SG6))^1)*((1+(SG7))^1)*((1+(SG8))^1)*((1+(SG9))^1)*((1+(SG10))^1)*((1+(SG11))^1)*((1+(SG12))^1)*((1+(SG13))^1)*((1+(SG14))^1)*((1+(SG15))^1))/((1+('DIVIDEND VALUATION'!$B$42+'DIVIDEND VALUATION'!$B$43))^15)+(('DIVIDEND VALUATION'!$J$3*((1+(SG1))^1)*((1+(SG2))^1)*((1+(SG3))^1)*((1+(SG4))^1)*((1+(SG5))^1)*((1+(SG6))^1)*((1+(SG7))^1)*((1+(SG8))^1)*((1+(SG9))^1)*((1+(SG10))^1)*((1+(SG11))^1)*((1+(SG12))^1)*((1+(SG13))^1)*((1+(SG14))^1)*((1+(SG15))^1))/((1+('DIVIDEND VALUATION'!$B$42+'DIVIDEND VALUATION'!$B$43))^15)/('DIVIDEND VALUATION'!$B$42-'DIVIDEND VALUATION'!$B$43)))))</f>
        <v>41.713508761456616</v>
      </c>
      <c r="SH16" s="32">
        <f ca="1">SUM(((('DIVIDEND VALUATION'!$J$3*((1+(SH1))^1))/((1+('DIVIDEND VALUATION'!$B$42+'DIVIDEND VALUATION'!$B$43))^1)+('DIVIDEND VALUATION'!$J$3*((1+(SH1))^1)*((1+(SH2))^1))/((1+('DIVIDEND VALUATION'!$B$42+'DIVIDEND VALUATION'!$B$43))^2)+('DIVIDEND VALUATION'!$J$3*((1+(SH1))^1)*((1+(SH2))^1)*((1+(SH3))^1))/((1+('DIVIDEND VALUATION'!$B$42+'DIVIDEND VALUATION'!$B$43))^3)+('DIVIDEND VALUATION'!$J$3*((1+(SH1))^1)*((1+(SH2))^1)*((1+(SH3))^1)*((1+(SH4))^1))/((1+('DIVIDEND VALUATION'!$B$42+'DIVIDEND VALUATION'!$B$43))^4)+('DIVIDEND VALUATION'!$J$3*((1+(SH1))^1)*((1+(SH2))^1)*((1+(SH3))^1)*((1+(SH4))^1)*((1+(SH5))^1))/((1+('DIVIDEND VALUATION'!$B$42+'DIVIDEND VALUATION'!$B$43))^5)+('DIVIDEND VALUATION'!$J$3*((1+(SH1))^1)*((1+(SH2))^1)*((1+(SH3))^1)*((1+(SH4))^1)*((1+(SH5))^1)*((1+(SH6))^1))/((1+('DIVIDEND VALUATION'!$B$42+'DIVIDEND VALUATION'!$B$43))^6)+('DIVIDEND VALUATION'!$J$3*((1+(SH1))^1)*((1+(SH2))^1)*((1+(SH3))^1)*((1+(SH4))^1)*((1+(SH5))^1)*((1+(SH6))^1)*((1+(SH7))^1))/((1+('DIVIDEND VALUATION'!$B$42+'DIVIDEND VALUATION'!$B$43))^7)+('DIVIDEND VALUATION'!$J$3*((1+(SH1))^1)*((1+(SH2))^1)*((1+(SH3))^1)*((1+(SH4))^1)*((1+(SH5))^1)*((1+(SH6))^1)*((1+(SH7))^1)*((1+(SH8))^1))/((1+('DIVIDEND VALUATION'!$B$42+'DIVIDEND VALUATION'!$B$43))^8)+('DIVIDEND VALUATION'!$J$3*((1+(SH1))^1)*((1+(SH2))^1)*((1+(SH3))^1)*((1+(SH4))^1)*((1+(SH5))^1)*((1+(SH6))^1)*((1+(SH7))^1)*((1+(SH8))^1)*((1+(SH9))^1))/((1+('DIVIDEND VALUATION'!$B$42+'DIVIDEND VALUATION'!$B$43))^9)+('DIVIDEND VALUATION'!$J$3*((1+(SH1))^1)*((1+(SH2))^1)*((1+(SH3))^1)*((1+(SH4))^1)*((1+(SH5))^1)*((1+(SH6))^1)*((1+(SH7))^1)*((1+(SH8))^1)*((1+(SH9))^1)*((1+(SH10))^1))/((1+('DIVIDEND VALUATION'!$B$42+'DIVIDEND VALUATION'!$B$43))^10)+('DIVIDEND VALUATION'!$J$3*((1+(SH1))^1)*((1+(SH2))^1)*((1+(SH3))^1)*((1+(SH4))^1)*((1+(SH5))^1)*((1+(SH6))^1)*((1+(SH7))^1)*((1+(SH8))^1)*((1+(SH9))^1)*((1+(SH10))^1)*((1+(SH11))^1))/((1+('DIVIDEND VALUATION'!$B$42+'DIVIDEND VALUATION'!$B$43))^11)+('DIVIDEND VALUATION'!$J$3*((1+(SH1))^1)*((1+(SH2))^1)*((1+(SH3))^1)*((1+(SH4))^1)*((1+(SH5))^1)*((1+(SH6))^1)*((1+(SH7))^1)*((1+(SH8))^1)*((1+(SH9))^1)*((1+(SH10))^1)*((1+(SH11))^1)*((1+(SH12))^1))/((1+('DIVIDEND VALUATION'!$B$42+'DIVIDEND VALUATION'!$B$43))^12)+('DIVIDEND VALUATION'!$J$3*((1+(SH1))^1)*((1+(SH2))^1)*((1+(SH3))^1)*((1+(SH4))^1)*((1+(SH5))^1)*((1+(SH6))^1)*((1+(SH7))^1)*((1+(SH8))^1)*((1+(SH9))^1)*((1+(SH10))^1)*((1+(SH11))^1)*((1+(SH12))^1)*((1+(SH13))^1))/((1+('DIVIDEND VALUATION'!$B$42+'DIVIDEND VALUATION'!$B$43))^13)+('DIVIDEND VALUATION'!$J$3*((1+(SH1))^1)*((1+(SH2))^1)*((1+(SH3))^1)*((1+(SH4))^1)*((1+(SH5))^1)*((1+(SH6))^1)*((1+(SH7))^1)*((1+(SH8))^1)*((1+(SH9))^1)*((1+(SH10))^1)*((1+(SH11))^1)*((1+(SH12))^1)*((1+(SH13))^1)*((1+(SH14))^1))/((1+('DIVIDEND VALUATION'!$B$42+'DIVIDEND VALUATION'!$B$43))^14)+('DIVIDEND VALUATION'!$J$3*((1+(SH1))^1)*((1+(SH2))^1)*((1+(SH3))^1)*((1+(SH4))^1)*((1+(SH5))^1)*((1+(SH6))^1)*((1+(SH7))^1)*((1+(SH8))^1)*((1+(SH9))^1)*((1+(SH10))^1)*((1+(SH11))^1)*((1+(SH12))^1)*((1+(SH13))^1)*((1+(SH14))^1)*((1+(SH15))^1))/((1+('DIVIDEND VALUATION'!$B$42+'DIVIDEND VALUATION'!$B$43))^15)+(('DIVIDEND VALUATION'!$J$3*((1+(SH1))^1)*((1+(SH2))^1)*((1+(SH3))^1)*((1+(SH4))^1)*((1+(SH5))^1)*((1+(SH6))^1)*((1+(SH7))^1)*((1+(SH8))^1)*((1+(SH9))^1)*((1+(SH10))^1)*((1+(SH11))^1)*((1+(SH12))^1)*((1+(SH13))^1)*((1+(SH14))^1)*((1+(SH15))^1))/((1+('DIVIDEND VALUATION'!$B$42+'DIVIDEND VALUATION'!$B$43))^15)/('DIVIDEND VALUATION'!$B$42-'DIVIDEND VALUATION'!$B$43)))))</f>
        <v>44.618727858762234</v>
      </c>
      <c r="SI16" s="32">
        <f ca="1">SUM(((('DIVIDEND VALUATION'!$J$3*((1+(SI1))^1))/((1+('DIVIDEND VALUATION'!$B$42+'DIVIDEND VALUATION'!$B$43))^1)+('DIVIDEND VALUATION'!$J$3*((1+(SI1))^1)*((1+(SI2))^1))/((1+('DIVIDEND VALUATION'!$B$42+'DIVIDEND VALUATION'!$B$43))^2)+('DIVIDEND VALUATION'!$J$3*((1+(SI1))^1)*((1+(SI2))^1)*((1+(SI3))^1))/((1+('DIVIDEND VALUATION'!$B$42+'DIVIDEND VALUATION'!$B$43))^3)+('DIVIDEND VALUATION'!$J$3*((1+(SI1))^1)*((1+(SI2))^1)*((1+(SI3))^1)*((1+(SI4))^1))/((1+('DIVIDEND VALUATION'!$B$42+'DIVIDEND VALUATION'!$B$43))^4)+('DIVIDEND VALUATION'!$J$3*((1+(SI1))^1)*((1+(SI2))^1)*((1+(SI3))^1)*((1+(SI4))^1)*((1+(SI5))^1))/((1+('DIVIDEND VALUATION'!$B$42+'DIVIDEND VALUATION'!$B$43))^5)+('DIVIDEND VALUATION'!$J$3*((1+(SI1))^1)*((1+(SI2))^1)*((1+(SI3))^1)*((1+(SI4))^1)*((1+(SI5))^1)*((1+(SI6))^1))/((1+('DIVIDEND VALUATION'!$B$42+'DIVIDEND VALUATION'!$B$43))^6)+('DIVIDEND VALUATION'!$J$3*((1+(SI1))^1)*((1+(SI2))^1)*((1+(SI3))^1)*((1+(SI4))^1)*((1+(SI5))^1)*((1+(SI6))^1)*((1+(SI7))^1))/((1+('DIVIDEND VALUATION'!$B$42+'DIVIDEND VALUATION'!$B$43))^7)+('DIVIDEND VALUATION'!$J$3*((1+(SI1))^1)*((1+(SI2))^1)*((1+(SI3))^1)*((1+(SI4))^1)*((1+(SI5))^1)*((1+(SI6))^1)*((1+(SI7))^1)*((1+(SI8))^1))/((1+('DIVIDEND VALUATION'!$B$42+'DIVIDEND VALUATION'!$B$43))^8)+('DIVIDEND VALUATION'!$J$3*((1+(SI1))^1)*((1+(SI2))^1)*((1+(SI3))^1)*((1+(SI4))^1)*((1+(SI5))^1)*((1+(SI6))^1)*((1+(SI7))^1)*((1+(SI8))^1)*((1+(SI9))^1))/((1+('DIVIDEND VALUATION'!$B$42+'DIVIDEND VALUATION'!$B$43))^9)+('DIVIDEND VALUATION'!$J$3*((1+(SI1))^1)*((1+(SI2))^1)*((1+(SI3))^1)*((1+(SI4))^1)*((1+(SI5))^1)*((1+(SI6))^1)*((1+(SI7))^1)*((1+(SI8))^1)*((1+(SI9))^1)*((1+(SI10))^1))/((1+('DIVIDEND VALUATION'!$B$42+'DIVIDEND VALUATION'!$B$43))^10)+('DIVIDEND VALUATION'!$J$3*((1+(SI1))^1)*((1+(SI2))^1)*((1+(SI3))^1)*((1+(SI4))^1)*((1+(SI5))^1)*((1+(SI6))^1)*((1+(SI7))^1)*((1+(SI8))^1)*((1+(SI9))^1)*((1+(SI10))^1)*((1+(SI11))^1))/((1+('DIVIDEND VALUATION'!$B$42+'DIVIDEND VALUATION'!$B$43))^11)+('DIVIDEND VALUATION'!$J$3*((1+(SI1))^1)*((1+(SI2))^1)*((1+(SI3))^1)*((1+(SI4))^1)*((1+(SI5))^1)*((1+(SI6))^1)*((1+(SI7))^1)*((1+(SI8))^1)*((1+(SI9))^1)*((1+(SI10))^1)*((1+(SI11))^1)*((1+(SI12))^1))/((1+('DIVIDEND VALUATION'!$B$42+'DIVIDEND VALUATION'!$B$43))^12)+('DIVIDEND VALUATION'!$J$3*((1+(SI1))^1)*((1+(SI2))^1)*((1+(SI3))^1)*((1+(SI4))^1)*((1+(SI5))^1)*((1+(SI6))^1)*((1+(SI7))^1)*((1+(SI8))^1)*((1+(SI9))^1)*((1+(SI10))^1)*((1+(SI11))^1)*((1+(SI12))^1)*((1+(SI13))^1))/((1+('DIVIDEND VALUATION'!$B$42+'DIVIDEND VALUATION'!$B$43))^13)+('DIVIDEND VALUATION'!$J$3*((1+(SI1))^1)*((1+(SI2))^1)*((1+(SI3))^1)*((1+(SI4))^1)*((1+(SI5))^1)*((1+(SI6))^1)*((1+(SI7))^1)*((1+(SI8))^1)*((1+(SI9))^1)*((1+(SI10))^1)*((1+(SI11))^1)*((1+(SI12))^1)*((1+(SI13))^1)*((1+(SI14))^1))/((1+('DIVIDEND VALUATION'!$B$42+'DIVIDEND VALUATION'!$B$43))^14)+('DIVIDEND VALUATION'!$J$3*((1+(SI1))^1)*((1+(SI2))^1)*((1+(SI3))^1)*((1+(SI4))^1)*((1+(SI5))^1)*((1+(SI6))^1)*((1+(SI7))^1)*((1+(SI8))^1)*((1+(SI9))^1)*((1+(SI10))^1)*((1+(SI11))^1)*((1+(SI12))^1)*((1+(SI13))^1)*((1+(SI14))^1)*((1+(SI15))^1))/((1+('DIVIDEND VALUATION'!$B$42+'DIVIDEND VALUATION'!$B$43))^15)+(('DIVIDEND VALUATION'!$J$3*((1+(SI1))^1)*((1+(SI2))^1)*((1+(SI3))^1)*((1+(SI4))^1)*((1+(SI5))^1)*((1+(SI6))^1)*((1+(SI7))^1)*((1+(SI8))^1)*((1+(SI9))^1)*((1+(SI10))^1)*((1+(SI11))^1)*((1+(SI12))^1)*((1+(SI13))^1)*((1+(SI14))^1)*((1+(SI15))^1))/((1+('DIVIDEND VALUATION'!$B$42+'DIVIDEND VALUATION'!$B$43))^15)/('DIVIDEND VALUATION'!$B$42-'DIVIDEND VALUATION'!$B$43)))))</f>
        <v>44.832264809089665</v>
      </c>
      <c r="SJ16" s="32">
        <f ca="1">SUM(((('DIVIDEND VALUATION'!$J$3*((1+(SJ1))^1))/((1+('DIVIDEND VALUATION'!$B$42+'DIVIDEND VALUATION'!$B$43))^1)+('DIVIDEND VALUATION'!$J$3*((1+(SJ1))^1)*((1+(SJ2))^1))/((1+('DIVIDEND VALUATION'!$B$42+'DIVIDEND VALUATION'!$B$43))^2)+('DIVIDEND VALUATION'!$J$3*((1+(SJ1))^1)*((1+(SJ2))^1)*((1+(SJ3))^1))/((1+('DIVIDEND VALUATION'!$B$42+'DIVIDEND VALUATION'!$B$43))^3)+('DIVIDEND VALUATION'!$J$3*((1+(SJ1))^1)*((1+(SJ2))^1)*((1+(SJ3))^1)*((1+(SJ4))^1))/((1+('DIVIDEND VALUATION'!$B$42+'DIVIDEND VALUATION'!$B$43))^4)+('DIVIDEND VALUATION'!$J$3*((1+(SJ1))^1)*((1+(SJ2))^1)*((1+(SJ3))^1)*((1+(SJ4))^1)*((1+(SJ5))^1))/((1+('DIVIDEND VALUATION'!$B$42+'DIVIDEND VALUATION'!$B$43))^5)+('DIVIDEND VALUATION'!$J$3*((1+(SJ1))^1)*((1+(SJ2))^1)*((1+(SJ3))^1)*((1+(SJ4))^1)*((1+(SJ5))^1)*((1+(SJ6))^1))/((1+('DIVIDEND VALUATION'!$B$42+'DIVIDEND VALUATION'!$B$43))^6)+('DIVIDEND VALUATION'!$J$3*((1+(SJ1))^1)*((1+(SJ2))^1)*((1+(SJ3))^1)*((1+(SJ4))^1)*((1+(SJ5))^1)*((1+(SJ6))^1)*((1+(SJ7))^1))/((1+('DIVIDEND VALUATION'!$B$42+'DIVIDEND VALUATION'!$B$43))^7)+('DIVIDEND VALUATION'!$J$3*((1+(SJ1))^1)*((1+(SJ2))^1)*((1+(SJ3))^1)*((1+(SJ4))^1)*((1+(SJ5))^1)*((1+(SJ6))^1)*((1+(SJ7))^1)*((1+(SJ8))^1))/((1+('DIVIDEND VALUATION'!$B$42+'DIVIDEND VALUATION'!$B$43))^8)+('DIVIDEND VALUATION'!$J$3*((1+(SJ1))^1)*((1+(SJ2))^1)*((1+(SJ3))^1)*((1+(SJ4))^1)*((1+(SJ5))^1)*((1+(SJ6))^1)*((1+(SJ7))^1)*((1+(SJ8))^1)*((1+(SJ9))^1))/((1+('DIVIDEND VALUATION'!$B$42+'DIVIDEND VALUATION'!$B$43))^9)+('DIVIDEND VALUATION'!$J$3*((1+(SJ1))^1)*((1+(SJ2))^1)*((1+(SJ3))^1)*((1+(SJ4))^1)*((1+(SJ5))^1)*((1+(SJ6))^1)*((1+(SJ7))^1)*((1+(SJ8))^1)*((1+(SJ9))^1)*((1+(SJ10))^1))/((1+('DIVIDEND VALUATION'!$B$42+'DIVIDEND VALUATION'!$B$43))^10)+('DIVIDEND VALUATION'!$J$3*((1+(SJ1))^1)*((1+(SJ2))^1)*((1+(SJ3))^1)*((1+(SJ4))^1)*((1+(SJ5))^1)*((1+(SJ6))^1)*((1+(SJ7))^1)*((1+(SJ8))^1)*((1+(SJ9))^1)*((1+(SJ10))^1)*((1+(SJ11))^1))/((1+('DIVIDEND VALUATION'!$B$42+'DIVIDEND VALUATION'!$B$43))^11)+('DIVIDEND VALUATION'!$J$3*((1+(SJ1))^1)*((1+(SJ2))^1)*((1+(SJ3))^1)*((1+(SJ4))^1)*((1+(SJ5))^1)*((1+(SJ6))^1)*((1+(SJ7))^1)*((1+(SJ8))^1)*((1+(SJ9))^1)*((1+(SJ10))^1)*((1+(SJ11))^1)*((1+(SJ12))^1))/((1+('DIVIDEND VALUATION'!$B$42+'DIVIDEND VALUATION'!$B$43))^12)+('DIVIDEND VALUATION'!$J$3*((1+(SJ1))^1)*((1+(SJ2))^1)*((1+(SJ3))^1)*((1+(SJ4))^1)*((1+(SJ5))^1)*((1+(SJ6))^1)*((1+(SJ7))^1)*((1+(SJ8))^1)*((1+(SJ9))^1)*((1+(SJ10))^1)*((1+(SJ11))^1)*((1+(SJ12))^1)*((1+(SJ13))^1))/((1+('DIVIDEND VALUATION'!$B$42+'DIVIDEND VALUATION'!$B$43))^13)+('DIVIDEND VALUATION'!$J$3*((1+(SJ1))^1)*((1+(SJ2))^1)*((1+(SJ3))^1)*((1+(SJ4))^1)*((1+(SJ5))^1)*((1+(SJ6))^1)*((1+(SJ7))^1)*((1+(SJ8))^1)*((1+(SJ9))^1)*((1+(SJ10))^1)*((1+(SJ11))^1)*((1+(SJ12))^1)*((1+(SJ13))^1)*((1+(SJ14))^1))/((1+('DIVIDEND VALUATION'!$B$42+'DIVIDEND VALUATION'!$B$43))^14)+('DIVIDEND VALUATION'!$J$3*((1+(SJ1))^1)*((1+(SJ2))^1)*((1+(SJ3))^1)*((1+(SJ4))^1)*((1+(SJ5))^1)*((1+(SJ6))^1)*((1+(SJ7))^1)*((1+(SJ8))^1)*((1+(SJ9))^1)*((1+(SJ10))^1)*((1+(SJ11))^1)*((1+(SJ12))^1)*((1+(SJ13))^1)*((1+(SJ14))^1)*((1+(SJ15))^1))/((1+('DIVIDEND VALUATION'!$B$42+'DIVIDEND VALUATION'!$B$43))^15)+(('DIVIDEND VALUATION'!$J$3*((1+(SJ1))^1)*((1+(SJ2))^1)*((1+(SJ3))^1)*((1+(SJ4))^1)*((1+(SJ5))^1)*((1+(SJ6))^1)*((1+(SJ7))^1)*((1+(SJ8))^1)*((1+(SJ9))^1)*((1+(SJ10))^1)*((1+(SJ11))^1)*((1+(SJ12))^1)*((1+(SJ13))^1)*((1+(SJ14))^1)*((1+(SJ15))^1))/((1+('DIVIDEND VALUATION'!$B$42+'DIVIDEND VALUATION'!$B$43))^15)/('DIVIDEND VALUATION'!$B$42-'DIVIDEND VALUATION'!$B$43)))))</f>
        <v>37.101714144969485</v>
      </c>
      <c r="SK16" s="32">
        <f ca="1">SUM(((('DIVIDEND VALUATION'!$J$3*((1+(SK1))^1))/((1+('DIVIDEND VALUATION'!$B$42+'DIVIDEND VALUATION'!$B$43))^1)+('DIVIDEND VALUATION'!$J$3*((1+(SK1))^1)*((1+(SK2))^1))/((1+('DIVIDEND VALUATION'!$B$42+'DIVIDEND VALUATION'!$B$43))^2)+('DIVIDEND VALUATION'!$J$3*((1+(SK1))^1)*((1+(SK2))^1)*((1+(SK3))^1))/((1+('DIVIDEND VALUATION'!$B$42+'DIVIDEND VALUATION'!$B$43))^3)+('DIVIDEND VALUATION'!$J$3*((1+(SK1))^1)*((1+(SK2))^1)*((1+(SK3))^1)*((1+(SK4))^1))/((1+('DIVIDEND VALUATION'!$B$42+'DIVIDEND VALUATION'!$B$43))^4)+('DIVIDEND VALUATION'!$J$3*((1+(SK1))^1)*((1+(SK2))^1)*((1+(SK3))^1)*((1+(SK4))^1)*((1+(SK5))^1))/((1+('DIVIDEND VALUATION'!$B$42+'DIVIDEND VALUATION'!$B$43))^5)+('DIVIDEND VALUATION'!$J$3*((1+(SK1))^1)*((1+(SK2))^1)*((1+(SK3))^1)*((1+(SK4))^1)*((1+(SK5))^1)*((1+(SK6))^1))/((1+('DIVIDEND VALUATION'!$B$42+'DIVIDEND VALUATION'!$B$43))^6)+('DIVIDEND VALUATION'!$J$3*((1+(SK1))^1)*((1+(SK2))^1)*((1+(SK3))^1)*((1+(SK4))^1)*((1+(SK5))^1)*((1+(SK6))^1)*((1+(SK7))^1))/((1+('DIVIDEND VALUATION'!$B$42+'DIVIDEND VALUATION'!$B$43))^7)+('DIVIDEND VALUATION'!$J$3*((1+(SK1))^1)*((1+(SK2))^1)*((1+(SK3))^1)*((1+(SK4))^1)*((1+(SK5))^1)*((1+(SK6))^1)*((1+(SK7))^1)*((1+(SK8))^1))/((1+('DIVIDEND VALUATION'!$B$42+'DIVIDEND VALUATION'!$B$43))^8)+('DIVIDEND VALUATION'!$J$3*((1+(SK1))^1)*((1+(SK2))^1)*((1+(SK3))^1)*((1+(SK4))^1)*((1+(SK5))^1)*((1+(SK6))^1)*((1+(SK7))^1)*((1+(SK8))^1)*((1+(SK9))^1))/((1+('DIVIDEND VALUATION'!$B$42+'DIVIDEND VALUATION'!$B$43))^9)+('DIVIDEND VALUATION'!$J$3*((1+(SK1))^1)*((1+(SK2))^1)*((1+(SK3))^1)*((1+(SK4))^1)*((1+(SK5))^1)*((1+(SK6))^1)*((1+(SK7))^1)*((1+(SK8))^1)*((1+(SK9))^1)*((1+(SK10))^1))/((1+('DIVIDEND VALUATION'!$B$42+'DIVIDEND VALUATION'!$B$43))^10)+('DIVIDEND VALUATION'!$J$3*((1+(SK1))^1)*((1+(SK2))^1)*((1+(SK3))^1)*((1+(SK4))^1)*((1+(SK5))^1)*((1+(SK6))^1)*((1+(SK7))^1)*((1+(SK8))^1)*((1+(SK9))^1)*((1+(SK10))^1)*((1+(SK11))^1))/((1+('DIVIDEND VALUATION'!$B$42+'DIVIDEND VALUATION'!$B$43))^11)+('DIVIDEND VALUATION'!$J$3*((1+(SK1))^1)*((1+(SK2))^1)*((1+(SK3))^1)*((1+(SK4))^1)*((1+(SK5))^1)*((1+(SK6))^1)*((1+(SK7))^1)*((1+(SK8))^1)*((1+(SK9))^1)*((1+(SK10))^1)*((1+(SK11))^1)*((1+(SK12))^1))/((1+('DIVIDEND VALUATION'!$B$42+'DIVIDEND VALUATION'!$B$43))^12)+('DIVIDEND VALUATION'!$J$3*((1+(SK1))^1)*((1+(SK2))^1)*((1+(SK3))^1)*((1+(SK4))^1)*((1+(SK5))^1)*((1+(SK6))^1)*((1+(SK7))^1)*((1+(SK8))^1)*((1+(SK9))^1)*((1+(SK10))^1)*((1+(SK11))^1)*((1+(SK12))^1)*((1+(SK13))^1))/((1+('DIVIDEND VALUATION'!$B$42+'DIVIDEND VALUATION'!$B$43))^13)+('DIVIDEND VALUATION'!$J$3*((1+(SK1))^1)*((1+(SK2))^1)*((1+(SK3))^1)*((1+(SK4))^1)*((1+(SK5))^1)*((1+(SK6))^1)*((1+(SK7))^1)*((1+(SK8))^1)*((1+(SK9))^1)*((1+(SK10))^1)*((1+(SK11))^1)*((1+(SK12))^1)*((1+(SK13))^1)*((1+(SK14))^1))/((1+('DIVIDEND VALUATION'!$B$42+'DIVIDEND VALUATION'!$B$43))^14)+('DIVIDEND VALUATION'!$J$3*((1+(SK1))^1)*((1+(SK2))^1)*((1+(SK3))^1)*((1+(SK4))^1)*((1+(SK5))^1)*((1+(SK6))^1)*((1+(SK7))^1)*((1+(SK8))^1)*((1+(SK9))^1)*((1+(SK10))^1)*((1+(SK11))^1)*((1+(SK12))^1)*((1+(SK13))^1)*((1+(SK14))^1)*((1+(SK15))^1))/((1+('DIVIDEND VALUATION'!$B$42+'DIVIDEND VALUATION'!$B$43))^15)+(('DIVIDEND VALUATION'!$J$3*((1+(SK1))^1)*((1+(SK2))^1)*((1+(SK3))^1)*((1+(SK4))^1)*((1+(SK5))^1)*((1+(SK6))^1)*((1+(SK7))^1)*((1+(SK8))^1)*((1+(SK9))^1)*((1+(SK10))^1)*((1+(SK11))^1)*((1+(SK12))^1)*((1+(SK13))^1)*((1+(SK14))^1)*((1+(SK15))^1))/((1+('DIVIDEND VALUATION'!$B$42+'DIVIDEND VALUATION'!$B$43))^15)/('DIVIDEND VALUATION'!$B$42-'DIVIDEND VALUATION'!$B$43)))))</f>
        <v>36.595250836769409</v>
      </c>
      <c r="SL16" s="32">
        <f ca="1">SUM(((('DIVIDEND VALUATION'!$J$3*((1+(SL1))^1))/((1+('DIVIDEND VALUATION'!$B$42+'DIVIDEND VALUATION'!$B$43))^1)+('DIVIDEND VALUATION'!$J$3*((1+(SL1))^1)*((1+(SL2))^1))/((1+('DIVIDEND VALUATION'!$B$42+'DIVIDEND VALUATION'!$B$43))^2)+('DIVIDEND VALUATION'!$J$3*((1+(SL1))^1)*((1+(SL2))^1)*((1+(SL3))^1))/((1+('DIVIDEND VALUATION'!$B$42+'DIVIDEND VALUATION'!$B$43))^3)+('DIVIDEND VALUATION'!$J$3*((1+(SL1))^1)*((1+(SL2))^1)*((1+(SL3))^1)*((1+(SL4))^1))/((1+('DIVIDEND VALUATION'!$B$42+'DIVIDEND VALUATION'!$B$43))^4)+('DIVIDEND VALUATION'!$J$3*((1+(SL1))^1)*((1+(SL2))^1)*((1+(SL3))^1)*((1+(SL4))^1)*((1+(SL5))^1))/((1+('DIVIDEND VALUATION'!$B$42+'DIVIDEND VALUATION'!$B$43))^5)+('DIVIDEND VALUATION'!$J$3*((1+(SL1))^1)*((1+(SL2))^1)*((1+(SL3))^1)*((1+(SL4))^1)*((1+(SL5))^1)*((1+(SL6))^1))/((1+('DIVIDEND VALUATION'!$B$42+'DIVIDEND VALUATION'!$B$43))^6)+('DIVIDEND VALUATION'!$J$3*((1+(SL1))^1)*((1+(SL2))^1)*((1+(SL3))^1)*((1+(SL4))^1)*((1+(SL5))^1)*((1+(SL6))^1)*((1+(SL7))^1))/((1+('DIVIDEND VALUATION'!$B$42+'DIVIDEND VALUATION'!$B$43))^7)+('DIVIDEND VALUATION'!$J$3*((1+(SL1))^1)*((1+(SL2))^1)*((1+(SL3))^1)*((1+(SL4))^1)*((1+(SL5))^1)*((1+(SL6))^1)*((1+(SL7))^1)*((1+(SL8))^1))/((1+('DIVIDEND VALUATION'!$B$42+'DIVIDEND VALUATION'!$B$43))^8)+('DIVIDEND VALUATION'!$J$3*((1+(SL1))^1)*((1+(SL2))^1)*((1+(SL3))^1)*((1+(SL4))^1)*((1+(SL5))^1)*((1+(SL6))^1)*((1+(SL7))^1)*((1+(SL8))^1)*((1+(SL9))^1))/((1+('DIVIDEND VALUATION'!$B$42+'DIVIDEND VALUATION'!$B$43))^9)+('DIVIDEND VALUATION'!$J$3*((1+(SL1))^1)*((1+(SL2))^1)*((1+(SL3))^1)*((1+(SL4))^1)*((1+(SL5))^1)*((1+(SL6))^1)*((1+(SL7))^1)*((1+(SL8))^1)*((1+(SL9))^1)*((1+(SL10))^1))/((1+('DIVIDEND VALUATION'!$B$42+'DIVIDEND VALUATION'!$B$43))^10)+('DIVIDEND VALUATION'!$J$3*((1+(SL1))^1)*((1+(SL2))^1)*((1+(SL3))^1)*((1+(SL4))^1)*((1+(SL5))^1)*((1+(SL6))^1)*((1+(SL7))^1)*((1+(SL8))^1)*((1+(SL9))^1)*((1+(SL10))^1)*((1+(SL11))^1))/((1+('DIVIDEND VALUATION'!$B$42+'DIVIDEND VALUATION'!$B$43))^11)+('DIVIDEND VALUATION'!$J$3*((1+(SL1))^1)*((1+(SL2))^1)*((1+(SL3))^1)*((1+(SL4))^1)*((1+(SL5))^1)*((1+(SL6))^1)*((1+(SL7))^1)*((1+(SL8))^1)*((1+(SL9))^1)*((1+(SL10))^1)*((1+(SL11))^1)*((1+(SL12))^1))/((1+('DIVIDEND VALUATION'!$B$42+'DIVIDEND VALUATION'!$B$43))^12)+('DIVIDEND VALUATION'!$J$3*((1+(SL1))^1)*((1+(SL2))^1)*((1+(SL3))^1)*((1+(SL4))^1)*((1+(SL5))^1)*((1+(SL6))^1)*((1+(SL7))^1)*((1+(SL8))^1)*((1+(SL9))^1)*((1+(SL10))^1)*((1+(SL11))^1)*((1+(SL12))^1)*((1+(SL13))^1))/((1+('DIVIDEND VALUATION'!$B$42+'DIVIDEND VALUATION'!$B$43))^13)+('DIVIDEND VALUATION'!$J$3*((1+(SL1))^1)*((1+(SL2))^1)*((1+(SL3))^1)*((1+(SL4))^1)*((1+(SL5))^1)*((1+(SL6))^1)*((1+(SL7))^1)*((1+(SL8))^1)*((1+(SL9))^1)*((1+(SL10))^1)*((1+(SL11))^1)*((1+(SL12))^1)*((1+(SL13))^1)*((1+(SL14))^1))/((1+('DIVIDEND VALUATION'!$B$42+'DIVIDEND VALUATION'!$B$43))^14)+('DIVIDEND VALUATION'!$J$3*((1+(SL1))^1)*((1+(SL2))^1)*((1+(SL3))^1)*((1+(SL4))^1)*((1+(SL5))^1)*((1+(SL6))^1)*((1+(SL7))^1)*((1+(SL8))^1)*((1+(SL9))^1)*((1+(SL10))^1)*((1+(SL11))^1)*((1+(SL12))^1)*((1+(SL13))^1)*((1+(SL14))^1)*((1+(SL15))^1))/((1+('DIVIDEND VALUATION'!$B$42+'DIVIDEND VALUATION'!$B$43))^15)+(('DIVIDEND VALUATION'!$J$3*((1+(SL1))^1)*((1+(SL2))^1)*((1+(SL3))^1)*((1+(SL4))^1)*((1+(SL5))^1)*((1+(SL6))^1)*((1+(SL7))^1)*((1+(SL8))^1)*((1+(SL9))^1)*((1+(SL10))^1)*((1+(SL11))^1)*((1+(SL12))^1)*((1+(SL13))^1)*((1+(SL14))^1)*((1+(SL15))^1))/((1+('DIVIDEND VALUATION'!$B$42+'DIVIDEND VALUATION'!$B$43))^15)/('DIVIDEND VALUATION'!$B$42-'DIVIDEND VALUATION'!$B$43)))))</f>
        <v>48.784485569186003</v>
      </c>
      <c r="SM16" s="32">
        <f ca="1">SUM(((('DIVIDEND VALUATION'!$J$3*((1+(SM1))^1))/((1+('DIVIDEND VALUATION'!$B$42+'DIVIDEND VALUATION'!$B$43))^1)+('DIVIDEND VALUATION'!$J$3*((1+(SM1))^1)*((1+(SM2))^1))/((1+('DIVIDEND VALUATION'!$B$42+'DIVIDEND VALUATION'!$B$43))^2)+('DIVIDEND VALUATION'!$J$3*((1+(SM1))^1)*((1+(SM2))^1)*((1+(SM3))^1))/((1+('DIVIDEND VALUATION'!$B$42+'DIVIDEND VALUATION'!$B$43))^3)+('DIVIDEND VALUATION'!$J$3*((1+(SM1))^1)*((1+(SM2))^1)*((1+(SM3))^1)*((1+(SM4))^1))/((1+('DIVIDEND VALUATION'!$B$42+'DIVIDEND VALUATION'!$B$43))^4)+('DIVIDEND VALUATION'!$J$3*((1+(SM1))^1)*((1+(SM2))^1)*((1+(SM3))^1)*((1+(SM4))^1)*((1+(SM5))^1))/((1+('DIVIDEND VALUATION'!$B$42+'DIVIDEND VALUATION'!$B$43))^5)+('DIVIDEND VALUATION'!$J$3*((1+(SM1))^1)*((1+(SM2))^1)*((1+(SM3))^1)*((1+(SM4))^1)*((1+(SM5))^1)*((1+(SM6))^1))/((1+('DIVIDEND VALUATION'!$B$42+'DIVIDEND VALUATION'!$B$43))^6)+('DIVIDEND VALUATION'!$J$3*((1+(SM1))^1)*((1+(SM2))^1)*((1+(SM3))^1)*((1+(SM4))^1)*((1+(SM5))^1)*((1+(SM6))^1)*((1+(SM7))^1))/((1+('DIVIDEND VALUATION'!$B$42+'DIVIDEND VALUATION'!$B$43))^7)+('DIVIDEND VALUATION'!$J$3*((1+(SM1))^1)*((1+(SM2))^1)*((1+(SM3))^1)*((1+(SM4))^1)*((1+(SM5))^1)*((1+(SM6))^1)*((1+(SM7))^1)*((1+(SM8))^1))/((1+('DIVIDEND VALUATION'!$B$42+'DIVIDEND VALUATION'!$B$43))^8)+('DIVIDEND VALUATION'!$J$3*((1+(SM1))^1)*((1+(SM2))^1)*((1+(SM3))^1)*((1+(SM4))^1)*((1+(SM5))^1)*((1+(SM6))^1)*((1+(SM7))^1)*((1+(SM8))^1)*((1+(SM9))^1))/((1+('DIVIDEND VALUATION'!$B$42+'DIVIDEND VALUATION'!$B$43))^9)+('DIVIDEND VALUATION'!$J$3*((1+(SM1))^1)*((1+(SM2))^1)*((1+(SM3))^1)*((1+(SM4))^1)*((1+(SM5))^1)*((1+(SM6))^1)*((1+(SM7))^1)*((1+(SM8))^1)*((1+(SM9))^1)*((1+(SM10))^1))/((1+('DIVIDEND VALUATION'!$B$42+'DIVIDEND VALUATION'!$B$43))^10)+('DIVIDEND VALUATION'!$J$3*((1+(SM1))^1)*((1+(SM2))^1)*((1+(SM3))^1)*((1+(SM4))^1)*((1+(SM5))^1)*((1+(SM6))^1)*((1+(SM7))^1)*((1+(SM8))^1)*((1+(SM9))^1)*((1+(SM10))^1)*((1+(SM11))^1))/((1+('DIVIDEND VALUATION'!$B$42+'DIVIDEND VALUATION'!$B$43))^11)+('DIVIDEND VALUATION'!$J$3*((1+(SM1))^1)*((1+(SM2))^1)*((1+(SM3))^1)*((1+(SM4))^1)*((1+(SM5))^1)*((1+(SM6))^1)*((1+(SM7))^1)*((1+(SM8))^1)*((1+(SM9))^1)*((1+(SM10))^1)*((1+(SM11))^1)*((1+(SM12))^1))/((1+('DIVIDEND VALUATION'!$B$42+'DIVIDEND VALUATION'!$B$43))^12)+('DIVIDEND VALUATION'!$J$3*((1+(SM1))^1)*((1+(SM2))^1)*((1+(SM3))^1)*((1+(SM4))^1)*((1+(SM5))^1)*((1+(SM6))^1)*((1+(SM7))^1)*((1+(SM8))^1)*((1+(SM9))^1)*((1+(SM10))^1)*((1+(SM11))^1)*((1+(SM12))^1)*((1+(SM13))^1))/((1+('DIVIDEND VALUATION'!$B$42+'DIVIDEND VALUATION'!$B$43))^13)+('DIVIDEND VALUATION'!$J$3*((1+(SM1))^1)*((1+(SM2))^1)*((1+(SM3))^1)*((1+(SM4))^1)*((1+(SM5))^1)*((1+(SM6))^1)*((1+(SM7))^1)*((1+(SM8))^1)*((1+(SM9))^1)*((1+(SM10))^1)*((1+(SM11))^1)*((1+(SM12))^1)*((1+(SM13))^1)*((1+(SM14))^1))/((1+('DIVIDEND VALUATION'!$B$42+'DIVIDEND VALUATION'!$B$43))^14)+('DIVIDEND VALUATION'!$J$3*((1+(SM1))^1)*((1+(SM2))^1)*((1+(SM3))^1)*((1+(SM4))^1)*((1+(SM5))^1)*((1+(SM6))^1)*((1+(SM7))^1)*((1+(SM8))^1)*((1+(SM9))^1)*((1+(SM10))^1)*((1+(SM11))^1)*((1+(SM12))^1)*((1+(SM13))^1)*((1+(SM14))^1)*((1+(SM15))^1))/((1+('DIVIDEND VALUATION'!$B$42+'DIVIDEND VALUATION'!$B$43))^15)+(('DIVIDEND VALUATION'!$J$3*((1+(SM1))^1)*((1+(SM2))^1)*((1+(SM3))^1)*((1+(SM4))^1)*((1+(SM5))^1)*((1+(SM6))^1)*((1+(SM7))^1)*((1+(SM8))^1)*((1+(SM9))^1)*((1+(SM10))^1)*((1+(SM11))^1)*((1+(SM12))^1)*((1+(SM13))^1)*((1+(SM14))^1)*((1+(SM15))^1))/((1+('DIVIDEND VALUATION'!$B$42+'DIVIDEND VALUATION'!$B$43))^15)/('DIVIDEND VALUATION'!$B$42-'DIVIDEND VALUATION'!$B$43)))))</f>
        <v>35.013999229409201</v>
      </c>
      <c r="SN16" s="32">
        <f ca="1">SUM(((('DIVIDEND VALUATION'!$J$3*((1+(SN1))^1))/((1+('DIVIDEND VALUATION'!$B$42+'DIVIDEND VALUATION'!$B$43))^1)+('DIVIDEND VALUATION'!$J$3*((1+(SN1))^1)*((1+(SN2))^1))/((1+('DIVIDEND VALUATION'!$B$42+'DIVIDEND VALUATION'!$B$43))^2)+('DIVIDEND VALUATION'!$J$3*((1+(SN1))^1)*((1+(SN2))^1)*((1+(SN3))^1))/((1+('DIVIDEND VALUATION'!$B$42+'DIVIDEND VALUATION'!$B$43))^3)+('DIVIDEND VALUATION'!$J$3*((1+(SN1))^1)*((1+(SN2))^1)*((1+(SN3))^1)*((1+(SN4))^1))/((1+('DIVIDEND VALUATION'!$B$42+'DIVIDEND VALUATION'!$B$43))^4)+('DIVIDEND VALUATION'!$J$3*((1+(SN1))^1)*((1+(SN2))^1)*((1+(SN3))^1)*((1+(SN4))^1)*((1+(SN5))^1))/((1+('DIVIDEND VALUATION'!$B$42+'DIVIDEND VALUATION'!$B$43))^5)+('DIVIDEND VALUATION'!$J$3*((1+(SN1))^1)*((1+(SN2))^1)*((1+(SN3))^1)*((1+(SN4))^1)*((1+(SN5))^1)*((1+(SN6))^1))/((1+('DIVIDEND VALUATION'!$B$42+'DIVIDEND VALUATION'!$B$43))^6)+('DIVIDEND VALUATION'!$J$3*((1+(SN1))^1)*((1+(SN2))^1)*((1+(SN3))^1)*((1+(SN4))^1)*((1+(SN5))^1)*((1+(SN6))^1)*((1+(SN7))^1))/((1+('DIVIDEND VALUATION'!$B$42+'DIVIDEND VALUATION'!$B$43))^7)+('DIVIDEND VALUATION'!$J$3*((1+(SN1))^1)*((1+(SN2))^1)*((1+(SN3))^1)*((1+(SN4))^1)*((1+(SN5))^1)*((1+(SN6))^1)*((1+(SN7))^1)*((1+(SN8))^1))/((1+('DIVIDEND VALUATION'!$B$42+'DIVIDEND VALUATION'!$B$43))^8)+('DIVIDEND VALUATION'!$J$3*((1+(SN1))^1)*((1+(SN2))^1)*((1+(SN3))^1)*((1+(SN4))^1)*((1+(SN5))^1)*((1+(SN6))^1)*((1+(SN7))^1)*((1+(SN8))^1)*((1+(SN9))^1))/((1+('DIVIDEND VALUATION'!$B$42+'DIVIDEND VALUATION'!$B$43))^9)+('DIVIDEND VALUATION'!$J$3*((1+(SN1))^1)*((1+(SN2))^1)*((1+(SN3))^1)*((1+(SN4))^1)*((1+(SN5))^1)*((1+(SN6))^1)*((1+(SN7))^1)*((1+(SN8))^1)*((1+(SN9))^1)*((1+(SN10))^1))/((1+('DIVIDEND VALUATION'!$B$42+'DIVIDEND VALUATION'!$B$43))^10)+('DIVIDEND VALUATION'!$J$3*((1+(SN1))^1)*((1+(SN2))^1)*((1+(SN3))^1)*((1+(SN4))^1)*((1+(SN5))^1)*((1+(SN6))^1)*((1+(SN7))^1)*((1+(SN8))^1)*((1+(SN9))^1)*((1+(SN10))^1)*((1+(SN11))^1))/((1+('DIVIDEND VALUATION'!$B$42+'DIVIDEND VALUATION'!$B$43))^11)+('DIVIDEND VALUATION'!$J$3*((1+(SN1))^1)*((1+(SN2))^1)*((1+(SN3))^1)*((1+(SN4))^1)*((1+(SN5))^1)*((1+(SN6))^1)*((1+(SN7))^1)*((1+(SN8))^1)*((1+(SN9))^1)*((1+(SN10))^1)*((1+(SN11))^1)*((1+(SN12))^1))/((1+('DIVIDEND VALUATION'!$B$42+'DIVIDEND VALUATION'!$B$43))^12)+('DIVIDEND VALUATION'!$J$3*((1+(SN1))^1)*((1+(SN2))^1)*((1+(SN3))^1)*((1+(SN4))^1)*((1+(SN5))^1)*((1+(SN6))^1)*((1+(SN7))^1)*((1+(SN8))^1)*((1+(SN9))^1)*((1+(SN10))^1)*((1+(SN11))^1)*((1+(SN12))^1)*((1+(SN13))^1))/((1+('DIVIDEND VALUATION'!$B$42+'DIVIDEND VALUATION'!$B$43))^13)+('DIVIDEND VALUATION'!$J$3*((1+(SN1))^1)*((1+(SN2))^1)*((1+(SN3))^1)*((1+(SN4))^1)*((1+(SN5))^1)*((1+(SN6))^1)*((1+(SN7))^1)*((1+(SN8))^1)*((1+(SN9))^1)*((1+(SN10))^1)*((1+(SN11))^1)*((1+(SN12))^1)*((1+(SN13))^1)*((1+(SN14))^1))/((1+('DIVIDEND VALUATION'!$B$42+'DIVIDEND VALUATION'!$B$43))^14)+('DIVIDEND VALUATION'!$J$3*((1+(SN1))^1)*((1+(SN2))^1)*((1+(SN3))^1)*((1+(SN4))^1)*((1+(SN5))^1)*((1+(SN6))^1)*((1+(SN7))^1)*((1+(SN8))^1)*((1+(SN9))^1)*((1+(SN10))^1)*((1+(SN11))^1)*((1+(SN12))^1)*((1+(SN13))^1)*((1+(SN14))^1)*((1+(SN15))^1))/((1+('DIVIDEND VALUATION'!$B$42+'DIVIDEND VALUATION'!$B$43))^15)+(('DIVIDEND VALUATION'!$J$3*((1+(SN1))^1)*((1+(SN2))^1)*((1+(SN3))^1)*((1+(SN4))^1)*((1+(SN5))^1)*((1+(SN6))^1)*((1+(SN7))^1)*((1+(SN8))^1)*((1+(SN9))^1)*((1+(SN10))^1)*((1+(SN11))^1)*((1+(SN12))^1)*((1+(SN13))^1)*((1+(SN14))^1)*((1+(SN15))^1))/((1+('DIVIDEND VALUATION'!$B$42+'DIVIDEND VALUATION'!$B$43))^15)/('DIVIDEND VALUATION'!$B$42-'DIVIDEND VALUATION'!$B$43)))))</f>
        <v>62.161027248361876</v>
      </c>
      <c r="SO16" s="32">
        <f ca="1">SUM(((('DIVIDEND VALUATION'!$J$3*((1+(SO1))^1))/((1+('DIVIDEND VALUATION'!$B$42+'DIVIDEND VALUATION'!$B$43))^1)+('DIVIDEND VALUATION'!$J$3*((1+(SO1))^1)*((1+(SO2))^1))/((1+('DIVIDEND VALUATION'!$B$42+'DIVIDEND VALUATION'!$B$43))^2)+('DIVIDEND VALUATION'!$J$3*((1+(SO1))^1)*((1+(SO2))^1)*((1+(SO3))^1))/((1+('DIVIDEND VALUATION'!$B$42+'DIVIDEND VALUATION'!$B$43))^3)+('DIVIDEND VALUATION'!$J$3*((1+(SO1))^1)*((1+(SO2))^1)*((1+(SO3))^1)*((1+(SO4))^1))/((1+('DIVIDEND VALUATION'!$B$42+'DIVIDEND VALUATION'!$B$43))^4)+('DIVIDEND VALUATION'!$J$3*((1+(SO1))^1)*((1+(SO2))^1)*((1+(SO3))^1)*((1+(SO4))^1)*((1+(SO5))^1))/((1+('DIVIDEND VALUATION'!$B$42+'DIVIDEND VALUATION'!$B$43))^5)+('DIVIDEND VALUATION'!$J$3*((1+(SO1))^1)*((1+(SO2))^1)*((1+(SO3))^1)*((1+(SO4))^1)*((1+(SO5))^1)*((1+(SO6))^1))/((1+('DIVIDEND VALUATION'!$B$42+'DIVIDEND VALUATION'!$B$43))^6)+('DIVIDEND VALUATION'!$J$3*((1+(SO1))^1)*((1+(SO2))^1)*((1+(SO3))^1)*((1+(SO4))^1)*((1+(SO5))^1)*((1+(SO6))^1)*((1+(SO7))^1))/((1+('DIVIDEND VALUATION'!$B$42+'DIVIDEND VALUATION'!$B$43))^7)+('DIVIDEND VALUATION'!$J$3*((1+(SO1))^1)*((1+(SO2))^1)*((1+(SO3))^1)*((1+(SO4))^1)*((1+(SO5))^1)*((1+(SO6))^1)*((1+(SO7))^1)*((1+(SO8))^1))/((1+('DIVIDEND VALUATION'!$B$42+'DIVIDEND VALUATION'!$B$43))^8)+('DIVIDEND VALUATION'!$J$3*((1+(SO1))^1)*((1+(SO2))^1)*((1+(SO3))^1)*((1+(SO4))^1)*((1+(SO5))^1)*((1+(SO6))^1)*((1+(SO7))^1)*((1+(SO8))^1)*((1+(SO9))^1))/((1+('DIVIDEND VALUATION'!$B$42+'DIVIDEND VALUATION'!$B$43))^9)+('DIVIDEND VALUATION'!$J$3*((1+(SO1))^1)*((1+(SO2))^1)*((1+(SO3))^1)*((1+(SO4))^1)*((1+(SO5))^1)*((1+(SO6))^1)*((1+(SO7))^1)*((1+(SO8))^1)*((1+(SO9))^1)*((1+(SO10))^1))/((1+('DIVIDEND VALUATION'!$B$42+'DIVIDEND VALUATION'!$B$43))^10)+('DIVIDEND VALUATION'!$J$3*((1+(SO1))^1)*((1+(SO2))^1)*((1+(SO3))^1)*((1+(SO4))^1)*((1+(SO5))^1)*((1+(SO6))^1)*((1+(SO7))^1)*((1+(SO8))^1)*((1+(SO9))^1)*((1+(SO10))^1)*((1+(SO11))^1))/((1+('DIVIDEND VALUATION'!$B$42+'DIVIDEND VALUATION'!$B$43))^11)+('DIVIDEND VALUATION'!$J$3*((1+(SO1))^1)*((1+(SO2))^1)*((1+(SO3))^1)*((1+(SO4))^1)*((1+(SO5))^1)*((1+(SO6))^1)*((1+(SO7))^1)*((1+(SO8))^1)*((1+(SO9))^1)*((1+(SO10))^1)*((1+(SO11))^1)*((1+(SO12))^1))/((1+('DIVIDEND VALUATION'!$B$42+'DIVIDEND VALUATION'!$B$43))^12)+('DIVIDEND VALUATION'!$J$3*((1+(SO1))^1)*((1+(SO2))^1)*((1+(SO3))^1)*((1+(SO4))^1)*((1+(SO5))^1)*((1+(SO6))^1)*((1+(SO7))^1)*((1+(SO8))^1)*((1+(SO9))^1)*((1+(SO10))^1)*((1+(SO11))^1)*((1+(SO12))^1)*((1+(SO13))^1))/((1+('DIVIDEND VALUATION'!$B$42+'DIVIDEND VALUATION'!$B$43))^13)+('DIVIDEND VALUATION'!$J$3*((1+(SO1))^1)*((1+(SO2))^1)*((1+(SO3))^1)*((1+(SO4))^1)*((1+(SO5))^1)*((1+(SO6))^1)*((1+(SO7))^1)*((1+(SO8))^1)*((1+(SO9))^1)*((1+(SO10))^1)*((1+(SO11))^1)*((1+(SO12))^1)*((1+(SO13))^1)*((1+(SO14))^1))/((1+('DIVIDEND VALUATION'!$B$42+'DIVIDEND VALUATION'!$B$43))^14)+('DIVIDEND VALUATION'!$J$3*((1+(SO1))^1)*((1+(SO2))^1)*((1+(SO3))^1)*((1+(SO4))^1)*((1+(SO5))^1)*((1+(SO6))^1)*((1+(SO7))^1)*((1+(SO8))^1)*((1+(SO9))^1)*((1+(SO10))^1)*((1+(SO11))^1)*((1+(SO12))^1)*((1+(SO13))^1)*((1+(SO14))^1)*((1+(SO15))^1))/((1+('DIVIDEND VALUATION'!$B$42+'DIVIDEND VALUATION'!$B$43))^15)+(('DIVIDEND VALUATION'!$J$3*((1+(SO1))^1)*((1+(SO2))^1)*((1+(SO3))^1)*((1+(SO4))^1)*((1+(SO5))^1)*((1+(SO6))^1)*((1+(SO7))^1)*((1+(SO8))^1)*((1+(SO9))^1)*((1+(SO10))^1)*((1+(SO11))^1)*((1+(SO12))^1)*((1+(SO13))^1)*((1+(SO14))^1)*((1+(SO15))^1))/((1+('DIVIDEND VALUATION'!$B$42+'DIVIDEND VALUATION'!$B$43))^15)/('DIVIDEND VALUATION'!$B$42-'DIVIDEND VALUATION'!$B$43)))))</f>
        <v>78.287954950403389</v>
      </c>
      <c r="SP16" s="32">
        <f ca="1">SUM(((('DIVIDEND VALUATION'!$J$3*((1+(SP1))^1))/((1+('DIVIDEND VALUATION'!$B$42+'DIVIDEND VALUATION'!$B$43))^1)+('DIVIDEND VALUATION'!$J$3*((1+(SP1))^1)*((1+(SP2))^1))/((1+('DIVIDEND VALUATION'!$B$42+'DIVIDEND VALUATION'!$B$43))^2)+('DIVIDEND VALUATION'!$J$3*((1+(SP1))^1)*((1+(SP2))^1)*((1+(SP3))^1))/((1+('DIVIDEND VALUATION'!$B$42+'DIVIDEND VALUATION'!$B$43))^3)+('DIVIDEND VALUATION'!$J$3*((1+(SP1))^1)*((1+(SP2))^1)*((1+(SP3))^1)*((1+(SP4))^1))/((1+('DIVIDEND VALUATION'!$B$42+'DIVIDEND VALUATION'!$B$43))^4)+('DIVIDEND VALUATION'!$J$3*((1+(SP1))^1)*((1+(SP2))^1)*((1+(SP3))^1)*((1+(SP4))^1)*((1+(SP5))^1))/((1+('DIVIDEND VALUATION'!$B$42+'DIVIDEND VALUATION'!$B$43))^5)+('DIVIDEND VALUATION'!$J$3*((1+(SP1))^1)*((1+(SP2))^1)*((1+(SP3))^1)*((1+(SP4))^1)*((1+(SP5))^1)*((1+(SP6))^1))/((1+('DIVIDEND VALUATION'!$B$42+'DIVIDEND VALUATION'!$B$43))^6)+('DIVIDEND VALUATION'!$J$3*((1+(SP1))^1)*((1+(SP2))^1)*((1+(SP3))^1)*((1+(SP4))^1)*((1+(SP5))^1)*((1+(SP6))^1)*((1+(SP7))^1))/((1+('DIVIDEND VALUATION'!$B$42+'DIVIDEND VALUATION'!$B$43))^7)+('DIVIDEND VALUATION'!$J$3*((1+(SP1))^1)*((1+(SP2))^1)*((1+(SP3))^1)*((1+(SP4))^1)*((1+(SP5))^1)*((1+(SP6))^1)*((1+(SP7))^1)*((1+(SP8))^1))/((1+('DIVIDEND VALUATION'!$B$42+'DIVIDEND VALUATION'!$B$43))^8)+('DIVIDEND VALUATION'!$J$3*((1+(SP1))^1)*((1+(SP2))^1)*((1+(SP3))^1)*((1+(SP4))^1)*((1+(SP5))^1)*((1+(SP6))^1)*((1+(SP7))^1)*((1+(SP8))^1)*((1+(SP9))^1))/((1+('DIVIDEND VALUATION'!$B$42+'DIVIDEND VALUATION'!$B$43))^9)+('DIVIDEND VALUATION'!$J$3*((1+(SP1))^1)*((1+(SP2))^1)*((1+(SP3))^1)*((1+(SP4))^1)*((1+(SP5))^1)*((1+(SP6))^1)*((1+(SP7))^1)*((1+(SP8))^1)*((1+(SP9))^1)*((1+(SP10))^1))/((1+('DIVIDEND VALUATION'!$B$42+'DIVIDEND VALUATION'!$B$43))^10)+('DIVIDEND VALUATION'!$J$3*((1+(SP1))^1)*((1+(SP2))^1)*((1+(SP3))^1)*((1+(SP4))^1)*((1+(SP5))^1)*((1+(SP6))^1)*((1+(SP7))^1)*((1+(SP8))^1)*((1+(SP9))^1)*((1+(SP10))^1)*((1+(SP11))^1))/((1+('DIVIDEND VALUATION'!$B$42+'DIVIDEND VALUATION'!$B$43))^11)+('DIVIDEND VALUATION'!$J$3*((1+(SP1))^1)*((1+(SP2))^1)*((1+(SP3))^1)*((1+(SP4))^1)*((1+(SP5))^1)*((1+(SP6))^1)*((1+(SP7))^1)*((1+(SP8))^1)*((1+(SP9))^1)*((1+(SP10))^1)*((1+(SP11))^1)*((1+(SP12))^1))/((1+('DIVIDEND VALUATION'!$B$42+'DIVIDEND VALUATION'!$B$43))^12)+('DIVIDEND VALUATION'!$J$3*((1+(SP1))^1)*((1+(SP2))^1)*((1+(SP3))^1)*((1+(SP4))^1)*((1+(SP5))^1)*((1+(SP6))^1)*((1+(SP7))^1)*((1+(SP8))^1)*((1+(SP9))^1)*((1+(SP10))^1)*((1+(SP11))^1)*((1+(SP12))^1)*((1+(SP13))^1))/((1+('DIVIDEND VALUATION'!$B$42+'DIVIDEND VALUATION'!$B$43))^13)+('DIVIDEND VALUATION'!$J$3*((1+(SP1))^1)*((1+(SP2))^1)*((1+(SP3))^1)*((1+(SP4))^1)*((1+(SP5))^1)*((1+(SP6))^1)*((1+(SP7))^1)*((1+(SP8))^1)*((1+(SP9))^1)*((1+(SP10))^1)*((1+(SP11))^1)*((1+(SP12))^1)*((1+(SP13))^1)*((1+(SP14))^1))/((1+('DIVIDEND VALUATION'!$B$42+'DIVIDEND VALUATION'!$B$43))^14)+('DIVIDEND VALUATION'!$J$3*((1+(SP1))^1)*((1+(SP2))^1)*((1+(SP3))^1)*((1+(SP4))^1)*((1+(SP5))^1)*((1+(SP6))^1)*((1+(SP7))^1)*((1+(SP8))^1)*((1+(SP9))^1)*((1+(SP10))^1)*((1+(SP11))^1)*((1+(SP12))^1)*((1+(SP13))^1)*((1+(SP14))^1)*((1+(SP15))^1))/((1+('DIVIDEND VALUATION'!$B$42+'DIVIDEND VALUATION'!$B$43))^15)+(('DIVIDEND VALUATION'!$J$3*((1+(SP1))^1)*((1+(SP2))^1)*((1+(SP3))^1)*((1+(SP4))^1)*((1+(SP5))^1)*((1+(SP6))^1)*((1+(SP7))^1)*((1+(SP8))^1)*((1+(SP9))^1)*((1+(SP10))^1)*((1+(SP11))^1)*((1+(SP12))^1)*((1+(SP13))^1)*((1+(SP14))^1)*((1+(SP15))^1))/((1+('DIVIDEND VALUATION'!$B$42+'DIVIDEND VALUATION'!$B$43))^15)/('DIVIDEND VALUATION'!$B$42-'DIVIDEND VALUATION'!$B$43)))))</f>
        <v>62.296789580764482</v>
      </c>
      <c r="SQ16" s="32">
        <f ca="1">SUM(((('DIVIDEND VALUATION'!$J$3*((1+(SQ1))^1))/((1+('DIVIDEND VALUATION'!$B$42+'DIVIDEND VALUATION'!$B$43))^1)+('DIVIDEND VALUATION'!$J$3*((1+(SQ1))^1)*((1+(SQ2))^1))/((1+('DIVIDEND VALUATION'!$B$42+'DIVIDEND VALUATION'!$B$43))^2)+('DIVIDEND VALUATION'!$J$3*((1+(SQ1))^1)*((1+(SQ2))^1)*((1+(SQ3))^1))/((1+('DIVIDEND VALUATION'!$B$42+'DIVIDEND VALUATION'!$B$43))^3)+('DIVIDEND VALUATION'!$J$3*((1+(SQ1))^1)*((1+(SQ2))^1)*((1+(SQ3))^1)*((1+(SQ4))^1))/((1+('DIVIDEND VALUATION'!$B$42+'DIVIDEND VALUATION'!$B$43))^4)+('DIVIDEND VALUATION'!$J$3*((1+(SQ1))^1)*((1+(SQ2))^1)*((1+(SQ3))^1)*((1+(SQ4))^1)*((1+(SQ5))^1))/((1+('DIVIDEND VALUATION'!$B$42+'DIVIDEND VALUATION'!$B$43))^5)+('DIVIDEND VALUATION'!$J$3*((1+(SQ1))^1)*((1+(SQ2))^1)*((1+(SQ3))^1)*((1+(SQ4))^1)*((1+(SQ5))^1)*((1+(SQ6))^1))/((1+('DIVIDEND VALUATION'!$B$42+'DIVIDEND VALUATION'!$B$43))^6)+('DIVIDEND VALUATION'!$J$3*((1+(SQ1))^1)*((1+(SQ2))^1)*((1+(SQ3))^1)*((1+(SQ4))^1)*((1+(SQ5))^1)*((1+(SQ6))^1)*((1+(SQ7))^1))/((1+('DIVIDEND VALUATION'!$B$42+'DIVIDEND VALUATION'!$B$43))^7)+('DIVIDEND VALUATION'!$J$3*((1+(SQ1))^1)*((1+(SQ2))^1)*((1+(SQ3))^1)*((1+(SQ4))^1)*((1+(SQ5))^1)*((1+(SQ6))^1)*((1+(SQ7))^1)*((1+(SQ8))^1))/((1+('DIVIDEND VALUATION'!$B$42+'DIVIDEND VALUATION'!$B$43))^8)+('DIVIDEND VALUATION'!$J$3*((1+(SQ1))^1)*((1+(SQ2))^1)*((1+(SQ3))^1)*((1+(SQ4))^1)*((1+(SQ5))^1)*((1+(SQ6))^1)*((1+(SQ7))^1)*((1+(SQ8))^1)*((1+(SQ9))^1))/((1+('DIVIDEND VALUATION'!$B$42+'DIVIDEND VALUATION'!$B$43))^9)+('DIVIDEND VALUATION'!$J$3*((1+(SQ1))^1)*((1+(SQ2))^1)*((1+(SQ3))^1)*((1+(SQ4))^1)*((1+(SQ5))^1)*((1+(SQ6))^1)*((1+(SQ7))^1)*((1+(SQ8))^1)*((1+(SQ9))^1)*((1+(SQ10))^1))/((1+('DIVIDEND VALUATION'!$B$42+'DIVIDEND VALUATION'!$B$43))^10)+('DIVIDEND VALUATION'!$J$3*((1+(SQ1))^1)*((1+(SQ2))^1)*((1+(SQ3))^1)*((1+(SQ4))^1)*((1+(SQ5))^1)*((1+(SQ6))^1)*((1+(SQ7))^1)*((1+(SQ8))^1)*((1+(SQ9))^1)*((1+(SQ10))^1)*((1+(SQ11))^1))/((1+('DIVIDEND VALUATION'!$B$42+'DIVIDEND VALUATION'!$B$43))^11)+('DIVIDEND VALUATION'!$J$3*((1+(SQ1))^1)*((1+(SQ2))^1)*((1+(SQ3))^1)*((1+(SQ4))^1)*((1+(SQ5))^1)*((1+(SQ6))^1)*((1+(SQ7))^1)*((1+(SQ8))^1)*((1+(SQ9))^1)*((1+(SQ10))^1)*((1+(SQ11))^1)*((1+(SQ12))^1))/((1+('DIVIDEND VALUATION'!$B$42+'DIVIDEND VALUATION'!$B$43))^12)+('DIVIDEND VALUATION'!$J$3*((1+(SQ1))^1)*((1+(SQ2))^1)*((1+(SQ3))^1)*((1+(SQ4))^1)*((1+(SQ5))^1)*((1+(SQ6))^1)*((1+(SQ7))^1)*((1+(SQ8))^1)*((1+(SQ9))^1)*((1+(SQ10))^1)*((1+(SQ11))^1)*((1+(SQ12))^1)*((1+(SQ13))^1))/((1+('DIVIDEND VALUATION'!$B$42+'DIVIDEND VALUATION'!$B$43))^13)+('DIVIDEND VALUATION'!$J$3*((1+(SQ1))^1)*((1+(SQ2))^1)*((1+(SQ3))^1)*((1+(SQ4))^1)*((1+(SQ5))^1)*((1+(SQ6))^1)*((1+(SQ7))^1)*((1+(SQ8))^1)*((1+(SQ9))^1)*((1+(SQ10))^1)*((1+(SQ11))^1)*((1+(SQ12))^1)*((1+(SQ13))^1)*((1+(SQ14))^1))/((1+('DIVIDEND VALUATION'!$B$42+'DIVIDEND VALUATION'!$B$43))^14)+('DIVIDEND VALUATION'!$J$3*((1+(SQ1))^1)*((1+(SQ2))^1)*((1+(SQ3))^1)*((1+(SQ4))^1)*((1+(SQ5))^1)*((1+(SQ6))^1)*((1+(SQ7))^1)*((1+(SQ8))^1)*((1+(SQ9))^1)*((1+(SQ10))^1)*((1+(SQ11))^1)*((1+(SQ12))^1)*((1+(SQ13))^1)*((1+(SQ14))^1)*((1+(SQ15))^1))/((1+('DIVIDEND VALUATION'!$B$42+'DIVIDEND VALUATION'!$B$43))^15)+(('DIVIDEND VALUATION'!$J$3*((1+(SQ1))^1)*((1+(SQ2))^1)*((1+(SQ3))^1)*((1+(SQ4))^1)*((1+(SQ5))^1)*((1+(SQ6))^1)*((1+(SQ7))^1)*((1+(SQ8))^1)*((1+(SQ9))^1)*((1+(SQ10))^1)*((1+(SQ11))^1)*((1+(SQ12))^1)*((1+(SQ13))^1)*((1+(SQ14))^1)*((1+(SQ15))^1))/((1+('DIVIDEND VALUATION'!$B$42+'DIVIDEND VALUATION'!$B$43))^15)/('DIVIDEND VALUATION'!$B$42-'DIVIDEND VALUATION'!$B$43)))))</f>
        <v>34.137384731943584</v>
      </c>
      <c r="SR16" s="32">
        <f ca="1">SUM(((('DIVIDEND VALUATION'!$J$3*((1+(SR1))^1))/((1+('DIVIDEND VALUATION'!$B$42+'DIVIDEND VALUATION'!$B$43))^1)+('DIVIDEND VALUATION'!$J$3*((1+(SR1))^1)*((1+(SR2))^1))/((1+('DIVIDEND VALUATION'!$B$42+'DIVIDEND VALUATION'!$B$43))^2)+('DIVIDEND VALUATION'!$J$3*((1+(SR1))^1)*((1+(SR2))^1)*((1+(SR3))^1))/((1+('DIVIDEND VALUATION'!$B$42+'DIVIDEND VALUATION'!$B$43))^3)+('DIVIDEND VALUATION'!$J$3*((1+(SR1))^1)*((1+(SR2))^1)*((1+(SR3))^1)*((1+(SR4))^1))/((1+('DIVIDEND VALUATION'!$B$42+'DIVIDEND VALUATION'!$B$43))^4)+('DIVIDEND VALUATION'!$J$3*((1+(SR1))^1)*((1+(SR2))^1)*((1+(SR3))^1)*((1+(SR4))^1)*((1+(SR5))^1))/((1+('DIVIDEND VALUATION'!$B$42+'DIVIDEND VALUATION'!$B$43))^5)+('DIVIDEND VALUATION'!$J$3*((1+(SR1))^1)*((1+(SR2))^1)*((1+(SR3))^1)*((1+(SR4))^1)*((1+(SR5))^1)*((1+(SR6))^1))/((1+('DIVIDEND VALUATION'!$B$42+'DIVIDEND VALUATION'!$B$43))^6)+('DIVIDEND VALUATION'!$J$3*((1+(SR1))^1)*((1+(SR2))^1)*((1+(SR3))^1)*((1+(SR4))^1)*((1+(SR5))^1)*((1+(SR6))^1)*((1+(SR7))^1))/((1+('DIVIDEND VALUATION'!$B$42+'DIVIDEND VALUATION'!$B$43))^7)+('DIVIDEND VALUATION'!$J$3*((1+(SR1))^1)*((1+(SR2))^1)*((1+(SR3))^1)*((1+(SR4))^1)*((1+(SR5))^1)*((1+(SR6))^1)*((1+(SR7))^1)*((1+(SR8))^1))/((1+('DIVIDEND VALUATION'!$B$42+'DIVIDEND VALUATION'!$B$43))^8)+('DIVIDEND VALUATION'!$J$3*((1+(SR1))^1)*((1+(SR2))^1)*((1+(SR3))^1)*((1+(SR4))^1)*((1+(SR5))^1)*((1+(SR6))^1)*((1+(SR7))^1)*((1+(SR8))^1)*((1+(SR9))^1))/((1+('DIVIDEND VALUATION'!$B$42+'DIVIDEND VALUATION'!$B$43))^9)+('DIVIDEND VALUATION'!$J$3*((1+(SR1))^1)*((1+(SR2))^1)*((1+(SR3))^1)*((1+(SR4))^1)*((1+(SR5))^1)*((1+(SR6))^1)*((1+(SR7))^1)*((1+(SR8))^1)*((1+(SR9))^1)*((1+(SR10))^1))/((1+('DIVIDEND VALUATION'!$B$42+'DIVIDEND VALUATION'!$B$43))^10)+('DIVIDEND VALUATION'!$J$3*((1+(SR1))^1)*((1+(SR2))^1)*((1+(SR3))^1)*((1+(SR4))^1)*((1+(SR5))^1)*((1+(SR6))^1)*((1+(SR7))^1)*((1+(SR8))^1)*((1+(SR9))^1)*((1+(SR10))^1)*((1+(SR11))^1))/((1+('DIVIDEND VALUATION'!$B$42+'DIVIDEND VALUATION'!$B$43))^11)+('DIVIDEND VALUATION'!$J$3*((1+(SR1))^1)*((1+(SR2))^1)*((1+(SR3))^1)*((1+(SR4))^1)*((1+(SR5))^1)*((1+(SR6))^1)*((1+(SR7))^1)*((1+(SR8))^1)*((1+(SR9))^1)*((1+(SR10))^1)*((1+(SR11))^1)*((1+(SR12))^1))/((1+('DIVIDEND VALUATION'!$B$42+'DIVIDEND VALUATION'!$B$43))^12)+('DIVIDEND VALUATION'!$J$3*((1+(SR1))^1)*((1+(SR2))^1)*((1+(SR3))^1)*((1+(SR4))^1)*((1+(SR5))^1)*((1+(SR6))^1)*((1+(SR7))^1)*((1+(SR8))^1)*((1+(SR9))^1)*((1+(SR10))^1)*((1+(SR11))^1)*((1+(SR12))^1)*((1+(SR13))^1))/((1+('DIVIDEND VALUATION'!$B$42+'DIVIDEND VALUATION'!$B$43))^13)+('DIVIDEND VALUATION'!$J$3*((1+(SR1))^1)*((1+(SR2))^1)*((1+(SR3))^1)*((1+(SR4))^1)*((1+(SR5))^1)*((1+(SR6))^1)*((1+(SR7))^1)*((1+(SR8))^1)*((1+(SR9))^1)*((1+(SR10))^1)*((1+(SR11))^1)*((1+(SR12))^1)*((1+(SR13))^1)*((1+(SR14))^1))/((1+('DIVIDEND VALUATION'!$B$42+'DIVIDEND VALUATION'!$B$43))^14)+('DIVIDEND VALUATION'!$J$3*((1+(SR1))^1)*((1+(SR2))^1)*((1+(SR3))^1)*((1+(SR4))^1)*((1+(SR5))^1)*((1+(SR6))^1)*((1+(SR7))^1)*((1+(SR8))^1)*((1+(SR9))^1)*((1+(SR10))^1)*((1+(SR11))^1)*((1+(SR12))^1)*((1+(SR13))^1)*((1+(SR14))^1)*((1+(SR15))^1))/((1+('DIVIDEND VALUATION'!$B$42+'DIVIDEND VALUATION'!$B$43))^15)+(('DIVIDEND VALUATION'!$J$3*((1+(SR1))^1)*((1+(SR2))^1)*((1+(SR3))^1)*((1+(SR4))^1)*((1+(SR5))^1)*((1+(SR6))^1)*((1+(SR7))^1)*((1+(SR8))^1)*((1+(SR9))^1)*((1+(SR10))^1)*((1+(SR11))^1)*((1+(SR12))^1)*((1+(SR13))^1)*((1+(SR14))^1)*((1+(SR15))^1))/((1+('DIVIDEND VALUATION'!$B$42+'DIVIDEND VALUATION'!$B$43))^15)/('DIVIDEND VALUATION'!$B$42-'DIVIDEND VALUATION'!$B$43)))))</f>
        <v>46.667714709165132</v>
      </c>
      <c r="SS16" s="32">
        <f ca="1">SUM(((('DIVIDEND VALUATION'!$J$3*((1+(SS1))^1))/((1+('DIVIDEND VALUATION'!$B$42+'DIVIDEND VALUATION'!$B$43))^1)+('DIVIDEND VALUATION'!$J$3*((1+(SS1))^1)*((1+(SS2))^1))/((1+('DIVIDEND VALUATION'!$B$42+'DIVIDEND VALUATION'!$B$43))^2)+('DIVIDEND VALUATION'!$J$3*((1+(SS1))^1)*((1+(SS2))^1)*((1+(SS3))^1))/((1+('DIVIDEND VALUATION'!$B$42+'DIVIDEND VALUATION'!$B$43))^3)+('DIVIDEND VALUATION'!$J$3*((1+(SS1))^1)*((1+(SS2))^1)*((1+(SS3))^1)*((1+(SS4))^1))/((1+('DIVIDEND VALUATION'!$B$42+'DIVIDEND VALUATION'!$B$43))^4)+('DIVIDEND VALUATION'!$J$3*((1+(SS1))^1)*((1+(SS2))^1)*((1+(SS3))^1)*((1+(SS4))^1)*((1+(SS5))^1))/((1+('DIVIDEND VALUATION'!$B$42+'DIVIDEND VALUATION'!$B$43))^5)+('DIVIDEND VALUATION'!$J$3*((1+(SS1))^1)*((1+(SS2))^1)*((1+(SS3))^1)*((1+(SS4))^1)*((1+(SS5))^1)*((1+(SS6))^1))/((1+('DIVIDEND VALUATION'!$B$42+'DIVIDEND VALUATION'!$B$43))^6)+('DIVIDEND VALUATION'!$J$3*((1+(SS1))^1)*((1+(SS2))^1)*((1+(SS3))^1)*((1+(SS4))^1)*((1+(SS5))^1)*((1+(SS6))^1)*((1+(SS7))^1))/((1+('DIVIDEND VALUATION'!$B$42+'DIVIDEND VALUATION'!$B$43))^7)+('DIVIDEND VALUATION'!$J$3*((1+(SS1))^1)*((1+(SS2))^1)*((1+(SS3))^1)*((1+(SS4))^1)*((1+(SS5))^1)*((1+(SS6))^1)*((1+(SS7))^1)*((1+(SS8))^1))/((1+('DIVIDEND VALUATION'!$B$42+'DIVIDEND VALUATION'!$B$43))^8)+('DIVIDEND VALUATION'!$J$3*((1+(SS1))^1)*((1+(SS2))^1)*((1+(SS3))^1)*((1+(SS4))^1)*((1+(SS5))^1)*((1+(SS6))^1)*((1+(SS7))^1)*((1+(SS8))^1)*((1+(SS9))^1))/((1+('DIVIDEND VALUATION'!$B$42+'DIVIDEND VALUATION'!$B$43))^9)+('DIVIDEND VALUATION'!$J$3*((1+(SS1))^1)*((1+(SS2))^1)*((1+(SS3))^1)*((1+(SS4))^1)*((1+(SS5))^1)*((1+(SS6))^1)*((1+(SS7))^1)*((1+(SS8))^1)*((1+(SS9))^1)*((1+(SS10))^1))/((1+('DIVIDEND VALUATION'!$B$42+'DIVIDEND VALUATION'!$B$43))^10)+('DIVIDEND VALUATION'!$J$3*((1+(SS1))^1)*((1+(SS2))^1)*((1+(SS3))^1)*((1+(SS4))^1)*((1+(SS5))^1)*((1+(SS6))^1)*((1+(SS7))^1)*((1+(SS8))^1)*((1+(SS9))^1)*((1+(SS10))^1)*((1+(SS11))^1))/((1+('DIVIDEND VALUATION'!$B$42+'DIVIDEND VALUATION'!$B$43))^11)+('DIVIDEND VALUATION'!$J$3*((1+(SS1))^1)*((1+(SS2))^1)*((1+(SS3))^1)*((1+(SS4))^1)*((1+(SS5))^1)*((1+(SS6))^1)*((1+(SS7))^1)*((1+(SS8))^1)*((1+(SS9))^1)*((1+(SS10))^1)*((1+(SS11))^1)*((1+(SS12))^1))/((1+('DIVIDEND VALUATION'!$B$42+'DIVIDEND VALUATION'!$B$43))^12)+('DIVIDEND VALUATION'!$J$3*((1+(SS1))^1)*((1+(SS2))^1)*((1+(SS3))^1)*((1+(SS4))^1)*((1+(SS5))^1)*((1+(SS6))^1)*((1+(SS7))^1)*((1+(SS8))^1)*((1+(SS9))^1)*((1+(SS10))^1)*((1+(SS11))^1)*((1+(SS12))^1)*((1+(SS13))^1))/((1+('DIVIDEND VALUATION'!$B$42+'DIVIDEND VALUATION'!$B$43))^13)+('DIVIDEND VALUATION'!$J$3*((1+(SS1))^1)*((1+(SS2))^1)*((1+(SS3))^1)*((1+(SS4))^1)*((1+(SS5))^1)*((1+(SS6))^1)*((1+(SS7))^1)*((1+(SS8))^1)*((1+(SS9))^1)*((1+(SS10))^1)*((1+(SS11))^1)*((1+(SS12))^1)*((1+(SS13))^1)*((1+(SS14))^1))/((1+('DIVIDEND VALUATION'!$B$42+'DIVIDEND VALUATION'!$B$43))^14)+('DIVIDEND VALUATION'!$J$3*((1+(SS1))^1)*((1+(SS2))^1)*((1+(SS3))^1)*((1+(SS4))^1)*((1+(SS5))^1)*((1+(SS6))^1)*((1+(SS7))^1)*((1+(SS8))^1)*((1+(SS9))^1)*((1+(SS10))^1)*((1+(SS11))^1)*((1+(SS12))^1)*((1+(SS13))^1)*((1+(SS14))^1)*((1+(SS15))^1))/((1+('DIVIDEND VALUATION'!$B$42+'DIVIDEND VALUATION'!$B$43))^15)+(('DIVIDEND VALUATION'!$J$3*((1+(SS1))^1)*((1+(SS2))^1)*((1+(SS3))^1)*((1+(SS4))^1)*((1+(SS5))^1)*((1+(SS6))^1)*((1+(SS7))^1)*((1+(SS8))^1)*((1+(SS9))^1)*((1+(SS10))^1)*((1+(SS11))^1)*((1+(SS12))^1)*((1+(SS13))^1)*((1+(SS14))^1)*((1+(SS15))^1))/((1+('DIVIDEND VALUATION'!$B$42+'DIVIDEND VALUATION'!$B$43))^15)/('DIVIDEND VALUATION'!$B$42-'DIVIDEND VALUATION'!$B$43)))))</f>
        <v>34.672041335563378</v>
      </c>
      <c r="ST16" s="32">
        <f ca="1">SUM(((('DIVIDEND VALUATION'!$J$3*((1+(ST1))^1))/((1+('DIVIDEND VALUATION'!$B$42+'DIVIDEND VALUATION'!$B$43))^1)+('DIVIDEND VALUATION'!$J$3*((1+(ST1))^1)*((1+(ST2))^1))/((1+('DIVIDEND VALUATION'!$B$42+'DIVIDEND VALUATION'!$B$43))^2)+('DIVIDEND VALUATION'!$J$3*((1+(ST1))^1)*((1+(ST2))^1)*((1+(ST3))^1))/((1+('DIVIDEND VALUATION'!$B$42+'DIVIDEND VALUATION'!$B$43))^3)+('DIVIDEND VALUATION'!$J$3*((1+(ST1))^1)*((1+(ST2))^1)*((1+(ST3))^1)*((1+(ST4))^1))/((1+('DIVIDEND VALUATION'!$B$42+'DIVIDEND VALUATION'!$B$43))^4)+('DIVIDEND VALUATION'!$J$3*((1+(ST1))^1)*((1+(ST2))^1)*((1+(ST3))^1)*((1+(ST4))^1)*((1+(ST5))^1))/((1+('DIVIDEND VALUATION'!$B$42+'DIVIDEND VALUATION'!$B$43))^5)+('DIVIDEND VALUATION'!$J$3*((1+(ST1))^1)*((1+(ST2))^1)*((1+(ST3))^1)*((1+(ST4))^1)*((1+(ST5))^1)*((1+(ST6))^1))/((1+('DIVIDEND VALUATION'!$B$42+'DIVIDEND VALUATION'!$B$43))^6)+('DIVIDEND VALUATION'!$J$3*((1+(ST1))^1)*((1+(ST2))^1)*((1+(ST3))^1)*((1+(ST4))^1)*((1+(ST5))^1)*((1+(ST6))^1)*((1+(ST7))^1))/((1+('DIVIDEND VALUATION'!$B$42+'DIVIDEND VALUATION'!$B$43))^7)+('DIVIDEND VALUATION'!$J$3*((1+(ST1))^1)*((1+(ST2))^1)*((1+(ST3))^1)*((1+(ST4))^1)*((1+(ST5))^1)*((1+(ST6))^1)*((1+(ST7))^1)*((1+(ST8))^1))/((1+('DIVIDEND VALUATION'!$B$42+'DIVIDEND VALUATION'!$B$43))^8)+('DIVIDEND VALUATION'!$J$3*((1+(ST1))^1)*((1+(ST2))^1)*((1+(ST3))^1)*((1+(ST4))^1)*((1+(ST5))^1)*((1+(ST6))^1)*((1+(ST7))^1)*((1+(ST8))^1)*((1+(ST9))^1))/((1+('DIVIDEND VALUATION'!$B$42+'DIVIDEND VALUATION'!$B$43))^9)+('DIVIDEND VALUATION'!$J$3*((1+(ST1))^1)*((1+(ST2))^1)*((1+(ST3))^1)*((1+(ST4))^1)*((1+(ST5))^1)*((1+(ST6))^1)*((1+(ST7))^1)*((1+(ST8))^1)*((1+(ST9))^1)*((1+(ST10))^1))/((1+('DIVIDEND VALUATION'!$B$42+'DIVIDEND VALUATION'!$B$43))^10)+('DIVIDEND VALUATION'!$J$3*((1+(ST1))^1)*((1+(ST2))^1)*((1+(ST3))^1)*((1+(ST4))^1)*((1+(ST5))^1)*((1+(ST6))^1)*((1+(ST7))^1)*((1+(ST8))^1)*((1+(ST9))^1)*((1+(ST10))^1)*((1+(ST11))^1))/((1+('DIVIDEND VALUATION'!$B$42+'DIVIDEND VALUATION'!$B$43))^11)+('DIVIDEND VALUATION'!$J$3*((1+(ST1))^1)*((1+(ST2))^1)*((1+(ST3))^1)*((1+(ST4))^1)*((1+(ST5))^1)*((1+(ST6))^1)*((1+(ST7))^1)*((1+(ST8))^1)*((1+(ST9))^1)*((1+(ST10))^1)*((1+(ST11))^1)*((1+(ST12))^1))/((1+('DIVIDEND VALUATION'!$B$42+'DIVIDEND VALUATION'!$B$43))^12)+('DIVIDEND VALUATION'!$J$3*((1+(ST1))^1)*((1+(ST2))^1)*((1+(ST3))^1)*((1+(ST4))^1)*((1+(ST5))^1)*((1+(ST6))^1)*((1+(ST7))^1)*((1+(ST8))^1)*((1+(ST9))^1)*((1+(ST10))^1)*((1+(ST11))^1)*((1+(ST12))^1)*((1+(ST13))^1))/((1+('DIVIDEND VALUATION'!$B$42+'DIVIDEND VALUATION'!$B$43))^13)+('DIVIDEND VALUATION'!$J$3*((1+(ST1))^1)*((1+(ST2))^1)*((1+(ST3))^1)*((1+(ST4))^1)*((1+(ST5))^1)*((1+(ST6))^1)*((1+(ST7))^1)*((1+(ST8))^1)*((1+(ST9))^1)*((1+(ST10))^1)*((1+(ST11))^1)*((1+(ST12))^1)*((1+(ST13))^1)*((1+(ST14))^1))/((1+('DIVIDEND VALUATION'!$B$42+'DIVIDEND VALUATION'!$B$43))^14)+('DIVIDEND VALUATION'!$J$3*((1+(ST1))^1)*((1+(ST2))^1)*((1+(ST3))^1)*((1+(ST4))^1)*((1+(ST5))^1)*((1+(ST6))^1)*((1+(ST7))^1)*((1+(ST8))^1)*((1+(ST9))^1)*((1+(ST10))^1)*((1+(ST11))^1)*((1+(ST12))^1)*((1+(ST13))^1)*((1+(ST14))^1)*((1+(ST15))^1))/((1+('DIVIDEND VALUATION'!$B$42+'DIVIDEND VALUATION'!$B$43))^15)+(('DIVIDEND VALUATION'!$J$3*((1+(ST1))^1)*((1+(ST2))^1)*((1+(ST3))^1)*((1+(ST4))^1)*((1+(ST5))^1)*((1+(ST6))^1)*((1+(ST7))^1)*((1+(ST8))^1)*((1+(ST9))^1)*((1+(ST10))^1)*((1+(ST11))^1)*((1+(ST12))^1)*((1+(ST13))^1)*((1+(ST14))^1)*((1+(ST15))^1))/((1+('DIVIDEND VALUATION'!$B$42+'DIVIDEND VALUATION'!$B$43))^15)/('DIVIDEND VALUATION'!$B$42-'DIVIDEND VALUATION'!$B$43)))))</f>
        <v>58.63579710335182</v>
      </c>
      <c r="SU16" s="32">
        <f ca="1">SUM(((('DIVIDEND VALUATION'!$J$3*((1+(SU1))^1))/((1+('DIVIDEND VALUATION'!$B$42+'DIVIDEND VALUATION'!$B$43))^1)+('DIVIDEND VALUATION'!$J$3*((1+(SU1))^1)*((1+(SU2))^1))/((1+('DIVIDEND VALUATION'!$B$42+'DIVIDEND VALUATION'!$B$43))^2)+('DIVIDEND VALUATION'!$J$3*((1+(SU1))^1)*((1+(SU2))^1)*((1+(SU3))^1))/((1+('DIVIDEND VALUATION'!$B$42+'DIVIDEND VALUATION'!$B$43))^3)+('DIVIDEND VALUATION'!$J$3*((1+(SU1))^1)*((1+(SU2))^1)*((1+(SU3))^1)*((1+(SU4))^1))/((1+('DIVIDEND VALUATION'!$B$42+'DIVIDEND VALUATION'!$B$43))^4)+('DIVIDEND VALUATION'!$J$3*((1+(SU1))^1)*((1+(SU2))^1)*((1+(SU3))^1)*((1+(SU4))^1)*((1+(SU5))^1))/((1+('DIVIDEND VALUATION'!$B$42+'DIVIDEND VALUATION'!$B$43))^5)+('DIVIDEND VALUATION'!$J$3*((1+(SU1))^1)*((1+(SU2))^1)*((1+(SU3))^1)*((1+(SU4))^1)*((1+(SU5))^1)*((1+(SU6))^1))/((1+('DIVIDEND VALUATION'!$B$42+'DIVIDEND VALUATION'!$B$43))^6)+('DIVIDEND VALUATION'!$J$3*((1+(SU1))^1)*((1+(SU2))^1)*((1+(SU3))^1)*((1+(SU4))^1)*((1+(SU5))^1)*((1+(SU6))^1)*((1+(SU7))^1))/((1+('DIVIDEND VALUATION'!$B$42+'DIVIDEND VALUATION'!$B$43))^7)+('DIVIDEND VALUATION'!$J$3*((1+(SU1))^1)*((1+(SU2))^1)*((1+(SU3))^1)*((1+(SU4))^1)*((1+(SU5))^1)*((1+(SU6))^1)*((1+(SU7))^1)*((1+(SU8))^1))/((1+('DIVIDEND VALUATION'!$B$42+'DIVIDEND VALUATION'!$B$43))^8)+('DIVIDEND VALUATION'!$J$3*((1+(SU1))^1)*((1+(SU2))^1)*((1+(SU3))^1)*((1+(SU4))^1)*((1+(SU5))^1)*((1+(SU6))^1)*((1+(SU7))^1)*((1+(SU8))^1)*((1+(SU9))^1))/((1+('DIVIDEND VALUATION'!$B$42+'DIVIDEND VALUATION'!$B$43))^9)+('DIVIDEND VALUATION'!$J$3*((1+(SU1))^1)*((1+(SU2))^1)*((1+(SU3))^1)*((1+(SU4))^1)*((1+(SU5))^1)*((1+(SU6))^1)*((1+(SU7))^1)*((1+(SU8))^1)*((1+(SU9))^1)*((1+(SU10))^1))/((1+('DIVIDEND VALUATION'!$B$42+'DIVIDEND VALUATION'!$B$43))^10)+('DIVIDEND VALUATION'!$J$3*((1+(SU1))^1)*((1+(SU2))^1)*((1+(SU3))^1)*((1+(SU4))^1)*((1+(SU5))^1)*((1+(SU6))^1)*((1+(SU7))^1)*((1+(SU8))^1)*((1+(SU9))^1)*((1+(SU10))^1)*((1+(SU11))^1))/((1+('DIVIDEND VALUATION'!$B$42+'DIVIDEND VALUATION'!$B$43))^11)+('DIVIDEND VALUATION'!$J$3*((1+(SU1))^1)*((1+(SU2))^1)*((1+(SU3))^1)*((1+(SU4))^1)*((1+(SU5))^1)*((1+(SU6))^1)*((1+(SU7))^1)*((1+(SU8))^1)*((1+(SU9))^1)*((1+(SU10))^1)*((1+(SU11))^1)*((1+(SU12))^1))/((1+('DIVIDEND VALUATION'!$B$42+'DIVIDEND VALUATION'!$B$43))^12)+('DIVIDEND VALUATION'!$J$3*((1+(SU1))^1)*((1+(SU2))^1)*((1+(SU3))^1)*((1+(SU4))^1)*((1+(SU5))^1)*((1+(SU6))^1)*((1+(SU7))^1)*((1+(SU8))^1)*((1+(SU9))^1)*((1+(SU10))^1)*((1+(SU11))^1)*((1+(SU12))^1)*((1+(SU13))^1))/((1+('DIVIDEND VALUATION'!$B$42+'DIVIDEND VALUATION'!$B$43))^13)+('DIVIDEND VALUATION'!$J$3*((1+(SU1))^1)*((1+(SU2))^1)*((1+(SU3))^1)*((1+(SU4))^1)*((1+(SU5))^1)*((1+(SU6))^1)*((1+(SU7))^1)*((1+(SU8))^1)*((1+(SU9))^1)*((1+(SU10))^1)*((1+(SU11))^1)*((1+(SU12))^1)*((1+(SU13))^1)*((1+(SU14))^1))/((1+('DIVIDEND VALUATION'!$B$42+'DIVIDEND VALUATION'!$B$43))^14)+('DIVIDEND VALUATION'!$J$3*((1+(SU1))^1)*((1+(SU2))^1)*((1+(SU3))^1)*((1+(SU4))^1)*((1+(SU5))^1)*((1+(SU6))^1)*((1+(SU7))^1)*((1+(SU8))^1)*((1+(SU9))^1)*((1+(SU10))^1)*((1+(SU11))^1)*((1+(SU12))^1)*((1+(SU13))^1)*((1+(SU14))^1)*((1+(SU15))^1))/((1+('DIVIDEND VALUATION'!$B$42+'DIVIDEND VALUATION'!$B$43))^15)+(('DIVIDEND VALUATION'!$J$3*((1+(SU1))^1)*((1+(SU2))^1)*((1+(SU3))^1)*((1+(SU4))^1)*((1+(SU5))^1)*((1+(SU6))^1)*((1+(SU7))^1)*((1+(SU8))^1)*((1+(SU9))^1)*((1+(SU10))^1)*((1+(SU11))^1)*((1+(SU12))^1)*((1+(SU13))^1)*((1+(SU14))^1)*((1+(SU15))^1))/((1+('DIVIDEND VALUATION'!$B$42+'DIVIDEND VALUATION'!$B$43))^15)/('DIVIDEND VALUATION'!$B$42-'DIVIDEND VALUATION'!$B$43)))))</f>
        <v>39.641124408593448</v>
      </c>
      <c r="SV16" s="32">
        <f ca="1">SUM(((('DIVIDEND VALUATION'!$J$3*((1+(SV1))^1))/((1+('DIVIDEND VALUATION'!$B$42+'DIVIDEND VALUATION'!$B$43))^1)+('DIVIDEND VALUATION'!$J$3*((1+(SV1))^1)*((1+(SV2))^1))/((1+('DIVIDEND VALUATION'!$B$42+'DIVIDEND VALUATION'!$B$43))^2)+('DIVIDEND VALUATION'!$J$3*((1+(SV1))^1)*((1+(SV2))^1)*((1+(SV3))^1))/((1+('DIVIDEND VALUATION'!$B$42+'DIVIDEND VALUATION'!$B$43))^3)+('DIVIDEND VALUATION'!$J$3*((1+(SV1))^1)*((1+(SV2))^1)*((1+(SV3))^1)*((1+(SV4))^1))/((1+('DIVIDEND VALUATION'!$B$42+'DIVIDEND VALUATION'!$B$43))^4)+('DIVIDEND VALUATION'!$J$3*((1+(SV1))^1)*((1+(SV2))^1)*((1+(SV3))^1)*((1+(SV4))^1)*((1+(SV5))^1))/((1+('DIVIDEND VALUATION'!$B$42+'DIVIDEND VALUATION'!$B$43))^5)+('DIVIDEND VALUATION'!$J$3*((1+(SV1))^1)*((1+(SV2))^1)*((1+(SV3))^1)*((1+(SV4))^1)*((1+(SV5))^1)*((1+(SV6))^1))/((1+('DIVIDEND VALUATION'!$B$42+'DIVIDEND VALUATION'!$B$43))^6)+('DIVIDEND VALUATION'!$J$3*((1+(SV1))^1)*((1+(SV2))^1)*((1+(SV3))^1)*((1+(SV4))^1)*((1+(SV5))^1)*((1+(SV6))^1)*((1+(SV7))^1))/((1+('DIVIDEND VALUATION'!$B$42+'DIVIDEND VALUATION'!$B$43))^7)+('DIVIDEND VALUATION'!$J$3*((1+(SV1))^1)*((1+(SV2))^1)*((1+(SV3))^1)*((1+(SV4))^1)*((1+(SV5))^1)*((1+(SV6))^1)*((1+(SV7))^1)*((1+(SV8))^1))/((1+('DIVIDEND VALUATION'!$B$42+'DIVIDEND VALUATION'!$B$43))^8)+('DIVIDEND VALUATION'!$J$3*((1+(SV1))^1)*((1+(SV2))^1)*((1+(SV3))^1)*((1+(SV4))^1)*((1+(SV5))^1)*((1+(SV6))^1)*((1+(SV7))^1)*((1+(SV8))^1)*((1+(SV9))^1))/((1+('DIVIDEND VALUATION'!$B$42+'DIVIDEND VALUATION'!$B$43))^9)+('DIVIDEND VALUATION'!$J$3*((1+(SV1))^1)*((1+(SV2))^1)*((1+(SV3))^1)*((1+(SV4))^1)*((1+(SV5))^1)*((1+(SV6))^1)*((1+(SV7))^1)*((1+(SV8))^1)*((1+(SV9))^1)*((1+(SV10))^1))/((1+('DIVIDEND VALUATION'!$B$42+'DIVIDEND VALUATION'!$B$43))^10)+('DIVIDEND VALUATION'!$J$3*((1+(SV1))^1)*((1+(SV2))^1)*((1+(SV3))^1)*((1+(SV4))^1)*((1+(SV5))^1)*((1+(SV6))^1)*((1+(SV7))^1)*((1+(SV8))^1)*((1+(SV9))^1)*((1+(SV10))^1)*((1+(SV11))^1))/((1+('DIVIDEND VALUATION'!$B$42+'DIVIDEND VALUATION'!$B$43))^11)+('DIVIDEND VALUATION'!$J$3*((1+(SV1))^1)*((1+(SV2))^1)*((1+(SV3))^1)*((1+(SV4))^1)*((1+(SV5))^1)*((1+(SV6))^1)*((1+(SV7))^1)*((1+(SV8))^1)*((1+(SV9))^1)*((1+(SV10))^1)*((1+(SV11))^1)*((1+(SV12))^1))/((1+('DIVIDEND VALUATION'!$B$42+'DIVIDEND VALUATION'!$B$43))^12)+('DIVIDEND VALUATION'!$J$3*((1+(SV1))^1)*((1+(SV2))^1)*((1+(SV3))^1)*((1+(SV4))^1)*((1+(SV5))^1)*((1+(SV6))^1)*((1+(SV7))^1)*((1+(SV8))^1)*((1+(SV9))^1)*((1+(SV10))^1)*((1+(SV11))^1)*((1+(SV12))^1)*((1+(SV13))^1))/((1+('DIVIDEND VALUATION'!$B$42+'DIVIDEND VALUATION'!$B$43))^13)+('DIVIDEND VALUATION'!$J$3*((1+(SV1))^1)*((1+(SV2))^1)*((1+(SV3))^1)*((1+(SV4))^1)*((1+(SV5))^1)*((1+(SV6))^1)*((1+(SV7))^1)*((1+(SV8))^1)*((1+(SV9))^1)*((1+(SV10))^1)*((1+(SV11))^1)*((1+(SV12))^1)*((1+(SV13))^1)*((1+(SV14))^1))/((1+('DIVIDEND VALUATION'!$B$42+'DIVIDEND VALUATION'!$B$43))^14)+('DIVIDEND VALUATION'!$J$3*((1+(SV1))^1)*((1+(SV2))^1)*((1+(SV3))^1)*((1+(SV4))^1)*((1+(SV5))^1)*((1+(SV6))^1)*((1+(SV7))^1)*((1+(SV8))^1)*((1+(SV9))^1)*((1+(SV10))^1)*((1+(SV11))^1)*((1+(SV12))^1)*((1+(SV13))^1)*((1+(SV14))^1)*((1+(SV15))^1))/((1+('DIVIDEND VALUATION'!$B$42+'DIVIDEND VALUATION'!$B$43))^15)+(('DIVIDEND VALUATION'!$J$3*((1+(SV1))^1)*((1+(SV2))^1)*((1+(SV3))^1)*((1+(SV4))^1)*((1+(SV5))^1)*((1+(SV6))^1)*((1+(SV7))^1)*((1+(SV8))^1)*((1+(SV9))^1)*((1+(SV10))^1)*((1+(SV11))^1)*((1+(SV12))^1)*((1+(SV13))^1)*((1+(SV14))^1)*((1+(SV15))^1))/((1+('DIVIDEND VALUATION'!$B$42+'DIVIDEND VALUATION'!$B$43))^15)/('DIVIDEND VALUATION'!$B$42-'DIVIDEND VALUATION'!$B$43)))))</f>
        <v>68.245202561028563</v>
      </c>
      <c r="SW16" s="32">
        <f ca="1">SUM(((('DIVIDEND VALUATION'!$J$3*((1+(SW1))^1))/((1+('DIVIDEND VALUATION'!$B$42+'DIVIDEND VALUATION'!$B$43))^1)+('DIVIDEND VALUATION'!$J$3*((1+(SW1))^1)*((1+(SW2))^1))/((1+('DIVIDEND VALUATION'!$B$42+'DIVIDEND VALUATION'!$B$43))^2)+('DIVIDEND VALUATION'!$J$3*((1+(SW1))^1)*((1+(SW2))^1)*((1+(SW3))^1))/((1+('DIVIDEND VALUATION'!$B$42+'DIVIDEND VALUATION'!$B$43))^3)+('DIVIDEND VALUATION'!$J$3*((1+(SW1))^1)*((1+(SW2))^1)*((1+(SW3))^1)*((1+(SW4))^1))/((1+('DIVIDEND VALUATION'!$B$42+'DIVIDEND VALUATION'!$B$43))^4)+('DIVIDEND VALUATION'!$J$3*((1+(SW1))^1)*((1+(SW2))^1)*((1+(SW3))^1)*((1+(SW4))^1)*((1+(SW5))^1))/((1+('DIVIDEND VALUATION'!$B$42+'DIVIDEND VALUATION'!$B$43))^5)+('DIVIDEND VALUATION'!$J$3*((1+(SW1))^1)*((1+(SW2))^1)*((1+(SW3))^1)*((1+(SW4))^1)*((1+(SW5))^1)*((1+(SW6))^1))/((1+('DIVIDEND VALUATION'!$B$42+'DIVIDEND VALUATION'!$B$43))^6)+('DIVIDEND VALUATION'!$J$3*((1+(SW1))^1)*((1+(SW2))^1)*((1+(SW3))^1)*((1+(SW4))^1)*((1+(SW5))^1)*((1+(SW6))^1)*((1+(SW7))^1))/((1+('DIVIDEND VALUATION'!$B$42+'DIVIDEND VALUATION'!$B$43))^7)+('DIVIDEND VALUATION'!$J$3*((1+(SW1))^1)*((1+(SW2))^1)*((1+(SW3))^1)*((1+(SW4))^1)*((1+(SW5))^1)*((1+(SW6))^1)*((1+(SW7))^1)*((1+(SW8))^1))/((1+('DIVIDEND VALUATION'!$B$42+'DIVIDEND VALUATION'!$B$43))^8)+('DIVIDEND VALUATION'!$J$3*((1+(SW1))^1)*((1+(SW2))^1)*((1+(SW3))^1)*((1+(SW4))^1)*((1+(SW5))^1)*((1+(SW6))^1)*((1+(SW7))^1)*((1+(SW8))^1)*((1+(SW9))^1))/((1+('DIVIDEND VALUATION'!$B$42+'DIVIDEND VALUATION'!$B$43))^9)+('DIVIDEND VALUATION'!$J$3*((1+(SW1))^1)*((1+(SW2))^1)*((1+(SW3))^1)*((1+(SW4))^1)*((1+(SW5))^1)*((1+(SW6))^1)*((1+(SW7))^1)*((1+(SW8))^1)*((1+(SW9))^1)*((1+(SW10))^1))/((1+('DIVIDEND VALUATION'!$B$42+'DIVIDEND VALUATION'!$B$43))^10)+('DIVIDEND VALUATION'!$J$3*((1+(SW1))^1)*((1+(SW2))^1)*((1+(SW3))^1)*((1+(SW4))^1)*((1+(SW5))^1)*((1+(SW6))^1)*((1+(SW7))^1)*((1+(SW8))^1)*((1+(SW9))^1)*((1+(SW10))^1)*((1+(SW11))^1))/((1+('DIVIDEND VALUATION'!$B$42+'DIVIDEND VALUATION'!$B$43))^11)+('DIVIDEND VALUATION'!$J$3*((1+(SW1))^1)*((1+(SW2))^1)*((1+(SW3))^1)*((1+(SW4))^1)*((1+(SW5))^1)*((1+(SW6))^1)*((1+(SW7))^1)*((1+(SW8))^1)*((1+(SW9))^1)*((1+(SW10))^1)*((1+(SW11))^1)*((1+(SW12))^1))/((1+('DIVIDEND VALUATION'!$B$42+'DIVIDEND VALUATION'!$B$43))^12)+('DIVIDEND VALUATION'!$J$3*((1+(SW1))^1)*((1+(SW2))^1)*((1+(SW3))^1)*((1+(SW4))^1)*((1+(SW5))^1)*((1+(SW6))^1)*((1+(SW7))^1)*((1+(SW8))^1)*((1+(SW9))^1)*((1+(SW10))^1)*((1+(SW11))^1)*((1+(SW12))^1)*((1+(SW13))^1))/((1+('DIVIDEND VALUATION'!$B$42+'DIVIDEND VALUATION'!$B$43))^13)+('DIVIDEND VALUATION'!$J$3*((1+(SW1))^1)*((1+(SW2))^1)*((1+(SW3))^1)*((1+(SW4))^1)*((1+(SW5))^1)*((1+(SW6))^1)*((1+(SW7))^1)*((1+(SW8))^1)*((1+(SW9))^1)*((1+(SW10))^1)*((1+(SW11))^1)*((1+(SW12))^1)*((1+(SW13))^1)*((1+(SW14))^1))/((1+('DIVIDEND VALUATION'!$B$42+'DIVIDEND VALUATION'!$B$43))^14)+('DIVIDEND VALUATION'!$J$3*((1+(SW1))^1)*((1+(SW2))^1)*((1+(SW3))^1)*((1+(SW4))^1)*((1+(SW5))^1)*((1+(SW6))^1)*((1+(SW7))^1)*((1+(SW8))^1)*((1+(SW9))^1)*((1+(SW10))^1)*((1+(SW11))^1)*((1+(SW12))^1)*((1+(SW13))^1)*((1+(SW14))^1)*((1+(SW15))^1))/((1+('DIVIDEND VALUATION'!$B$42+'DIVIDEND VALUATION'!$B$43))^15)+(('DIVIDEND VALUATION'!$J$3*((1+(SW1))^1)*((1+(SW2))^1)*((1+(SW3))^1)*((1+(SW4))^1)*((1+(SW5))^1)*((1+(SW6))^1)*((1+(SW7))^1)*((1+(SW8))^1)*((1+(SW9))^1)*((1+(SW10))^1)*((1+(SW11))^1)*((1+(SW12))^1)*((1+(SW13))^1)*((1+(SW14))^1)*((1+(SW15))^1))/((1+('DIVIDEND VALUATION'!$B$42+'DIVIDEND VALUATION'!$B$43))^15)/('DIVIDEND VALUATION'!$B$42-'DIVIDEND VALUATION'!$B$43)))))</f>
        <v>57.848478981441353</v>
      </c>
      <c r="SX16" s="32">
        <f ca="1">SUM(((('DIVIDEND VALUATION'!$J$3*((1+(SX1))^1))/((1+('DIVIDEND VALUATION'!$B$42+'DIVIDEND VALUATION'!$B$43))^1)+('DIVIDEND VALUATION'!$J$3*((1+(SX1))^1)*((1+(SX2))^1))/((1+('DIVIDEND VALUATION'!$B$42+'DIVIDEND VALUATION'!$B$43))^2)+('DIVIDEND VALUATION'!$J$3*((1+(SX1))^1)*((1+(SX2))^1)*((1+(SX3))^1))/((1+('DIVIDEND VALUATION'!$B$42+'DIVIDEND VALUATION'!$B$43))^3)+('DIVIDEND VALUATION'!$J$3*((1+(SX1))^1)*((1+(SX2))^1)*((1+(SX3))^1)*((1+(SX4))^1))/((1+('DIVIDEND VALUATION'!$B$42+'DIVIDEND VALUATION'!$B$43))^4)+('DIVIDEND VALUATION'!$J$3*((1+(SX1))^1)*((1+(SX2))^1)*((1+(SX3))^1)*((1+(SX4))^1)*((1+(SX5))^1))/((1+('DIVIDEND VALUATION'!$B$42+'DIVIDEND VALUATION'!$B$43))^5)+('DIVIDEND VALUATION'!$J$3*((1+(SX1))^1)*((1+(SX2))^1)*((1+(SX3))^1)*((1+(SX4))^1)*((1+(SX5))^1)*((1+(SX6))^1))/((1+('DIVIDEND VALUATION'!$B$42+'DIVIDEND VALUATION'!$B$43))^6)+('DIVIDEND VALUATION'!$J$3*((1+(SX1))^1)*((1+(SX2))^1)*((1+(SX3))^1)*((1+(SX4))^1)*((1+(SX5))^1)*((1+(SX6))^1)*((1+(SX7))^1))/((1+('DIVIDEND VALUATION'!$B$42+'DIVIDEND VALUATION'!$B$43))^7)+('DIVIDEND VALUATION'!$J$3*((1+(SX1))^1)*((1+(SX2))^1)*((1+(SX3))^1)*((1+(SX4))^1)*((1+(SX5))^1)*((1+(SX6))^1)*((1+(SX7))^1)*((1+(SX8))^1))/((1+('DIVIDEND VALUATION'!$B$42+'DIVIDEND VALUATION'!$B$43))^8)+('DIVIDEND VALUATION'!$J$3*((1+(SX1))^1)*((1+(SX2))^1)*((1+(SX3))^1)*((1+(SX4))^1)*((1+(SX5))^1)*((1+(SX6))^1)*((1+(SX7))^1)*((1+(SX8))^1)*((1+(SX9))^1))/((1+('DIVIDEND VALUATION'!$B$42+'DIVIDEND VALUATION'!$B$43))^9)+('DIVIDEND VALUATION'!$J$3*((1+(SX1))^1)*((1+(SX2))^1)*((1+(SX3))^1)*((1+(SX4))^1)*((1+(SX5))^1)*((1+(SX6))^1)*((1+(SX7))^1)*((1+(SX8))^1)*((1+(SX9))^1)*((1+(SX10))^1))/((1+('DIVIDEND VALUATION'!$B$42+'DIVIDEND VALUATION'!$B$43))^10)+('DIVIDEND VALUATION'!$J$3*((1+(SX1))^1)*((1+(SX2))^1)*((1+(SX3))^1)*((1+(SX4))^1)*((1+(SX5))^1)*((1+(SX6))^1)*((1+(SX7))^1)*((1+(SX8))^1)*((1+(SX9))^1)*((1+(SX10))^1)*((1+(SX11))^1))/((1+('DIVIDEND VALUATION'!$B$42+'DIVIDEND VALUATION'!$B$43))^11)+('DIVIDEND VALUATION'!$J$3*((1+(SX1))^1)*((1+(SX2))^1)*((1+(SX3))^1)*((1+(SX4))^1)*((1+(SX5))^1)*((1+(SX6))^1)*((1+(SX7))^1)*((1+(SX8))^1)*((1+(SX9))^1)*((1+(SX10))^1)*((1+(SX11))^1)*((1+(SX12))^1))/((1+('DIVIDEND VALUATION'!$B$42+'DIVIDEND VALUATION'!$B$43))^12)+('DIVIDEND VALUATION'!$J$3*((1+(SX1))^1)*((1+(SX2))^1)*((1+(SX3))^1)*((1+(SX4))^1)*((1+(SX5))^1)*((1+(SX6))^1)*((1+(SX7))^1)*((1+(SX8))^1)*((1+(SX9))^1)*((1+(SX10))^1)*((1+(SX11))^1)*((1+(SX12))^1)*((1+(SX13))^1))/((1+('DIVIDEND VALUATION'!$B$42+'DIVIDEND VALUATION'!$B$43))^13)+('DIVIDEND VALUATION'!$J$3*((1+(SX1))^1)*((1+(SX2))^1)*((1+(SX3))^1)*((1+(SX4))^1)*((1+(SX5))^1)*((1+(SX6))^1)*((1+(SX7))^1)*((1+(SX8))^1)*((1+(SX9))^1)*((1+(SX10))^1)*((1+(SX11))^1)*((1+(SX12))^1)*((1+(SX13))^1)*((1+(SX14))^1))/((1+('DIVIDEND VALUATION'!$B$42+'DIVIDEND VALUATION'!$B$43))^14)+('DIVIDEND VALUATION'!$J$3*((1+(SX1))^1)*((1+(SX2))^1)*((1+(SX3))^1)*((1+(SX4))^1)*((1+(SX5))^1)*((1+(SX6))^1)*((1+(SX7))^1)*((1+(SX8))^1)*((1+(SX9))^1)*((1+(SX10))^1)*((1+(SX11))^1)*((1+(SX12))^1)*((1+(SX13))^1)*((1+(SX14))^1)*((1+(SX15))^1))/((1+('DIVIDEND VALUATION'!$B$42+'DIVIDEND VALUATION'!$B$43))^15)+(('DIVIDEND VALUATION'!$J$3*((1+(SX1))^1)*((1+(SX2))^1)*((1+(SX3))^1)*((1+(SX4))^1)*((1+(SX5))^1)*((1+(SX6))^1)*((1+(SX7))^1)*((1+(SX8))^1)*((1+(SX9))^1)*((1+(SX10))^1)*((1+(SX11))^1)*((1+(SX12))^1)*((1+(SX13))^1)*((1+(SX14))^1)*((1+(SX15))^1))/((1+('DIVIDEND VALUATION'!$B$42+'DIVIDEND VALUATION'!$B$43))^15)/('DIVIDEND VALUATION'!$B$42-'DIVIDEND VALUATION'!$B$43)))))</f>
        <v>35.252669208345743</v>
      </c>
      <c r="SY16" s="32">
        <f ca="1">SUM(((('DIVIDEND VALUATION'!$J$3*((1+(SY1))^1))/((1+('DIVIDEND VALUATION'!$B$42+'DIVIDEND VALUATION'!$B$43))^1)+('DIVIDEND VALUATION'!$J$3*((1+(SY1))^1)*((1+(SY2))^1))/((1+('DIVIDEND VALUATION'!$B$42+'DIVIDEND VALUATION'!$B$43))^2)+('DIVIDEND VALUATION'!$J$3*((1+(SY1))^1)*((1+(SY2))^1)*((1+(SY3))^1))/((1+('DIVIDEND VALUATION'!$B$42+'DIVIDEND VALUATION'!$B$43))^3)+('DIVIDEND VALUATION'!$J$3*((1+(SY1))^1)*((1+(SY2))^1)*((1+(SY3))^1)*((1+(SY4))^1))/((1+('DIVIDEND VALUATION'!$B$42+'DIVIDEND VALUATION'!$B$43))^4)+('DIVIDEND VALUATION'!$J$3*((1+(SY1))^1)*((1+(SY2))^1)*((1+(SY3))^1)*((1+(SY4))^1)*((1+(SY5))^1))/((1+('DIVIDEND VALUATION'!$B$42+'DIVIDEND VALUATION'!$B$43))^5)+('DIVIDEND VALUATION'!$J$3*((1+(SY1))^1)*((1+(SY2))^1)*((1+(SY3))^1)*((1+(SY4))^1)*((1+(SY5))^1)*((1+(SY6))^1))/((1+('DIVIDEND VALUATION'!$B$42+'DIVIDEND VALUATION'!$B$43))^6)+('DIVIDEND VALUATION'!$J$3*((1+(SY1))^1)*((1+(SY2))^1)*((1+(SY3))^1)*((1+(SY4))^1)*((1+(SY5))^1)*((1+(SY6))^1)*((1+(SY7))^1))/((1+('DIVIDEND VALUATION'!$B$42+'DIVIDEND VALUATION'!$B$43))^7)+('DIVIDEND VALUATION'!$J$3*((1+(SY1))^1)*((1+(SY2))^1)*((1+(SY3))^1)*((1+(SY4))^1)*((1+(SY5))^1)*((1+(SY6))^1)*((1+(SY7))^1)*((1+(SY8))^1))/((1+('DIVIDEND VALUATION'!$B$42+'DIVIDEND VALUATION'!$B$43))^8)+('DIVIDEND VALUATION'!$J$3*((1+(SY1))^1)*((1+(SY2))^1)*((1+(SY3))^1)*((1+(SY4))^1)*((1+(SY5))^1)*((1+(SY6))^1)*((1+(SY7))^1)*((1+(SY8))^1)*((1+(SY9))^1))/((1+('DIVIDEND VALUATION'!$B$42+'DIVIDEND VALUATION'!$B$43))^9)+('DIVIDEND VALUATION'!$J$3*((1+(SY1))^1)*((1+(SY2))^1)*((1+(SY3))^1)*((1+(SY4))^1)*((1+(SY5))^1)*((1+(SY6))^1)*((1+(SY7))^1)*((1+(SY8))^1)*((1+(SY9))^1)*((1+(SY10))^1))/((1+('DIVIDEND VALUATION'!$B$42+'DIVIDEND VALUATION'!$B$43))^10)+('DIVIDEND VALUATION'!$J$3*((1+(SY1))^1)*((1+(SY2))^1)*((1+(SY3))^1)*((1+(SY4))^1)*((1+(SY5))^1)*((1+(SY6))^1)*((1+(SY7))^1)*((1+(SY8))^1)*((1+(SY9))^1)*((1+(SY10))^1)*((1+(SY11))^1))/((1+('DIVIDEND VALUATION'!$B$42+'DIVIDEND VALUATION'!$B$43))^11)+('DIVIDEND VALUATION'!$J$3*((1+(SY1))^1)*((1+(SY2))^1)*((1+(SY3))^1)*((1+(SY4))^1)*((1+(SY5))^1)*((1+(SY6))^1)*((1+(SY7))^1)*((1+(SY8))^1)*((1+(SY9))^1)*((1+(SY10))^1)*((1+(SY11))^1)*((1+(SY12))^1))/((1+('DIVIDEND VALUATION'!$B$42+'DIVIDEND VALUATION'!$B$43))^12)+('DIVIDEND VALUATION'!$J$3*((1+(SY1))^1)*((1+(SY2))^1)*((1+(SY3))^1)*((1+(SY4))^1)*((1+(SY5))^1)*((1+(SY6))^1)*((1+(SY7))^1)*((1+(SY8))^1)*((1+(SY9))^1)*((1+(SY10))^1)*((1+(SY11))^1)*((1+(SY12))^1)*((1+(SY13))^1))/((1+('DIVIDEND VALUATION'!$B$42+'DIVIDEND VALUATION'!$B$43))^13)+('DIVIDEND VALUATION'!$J$3*((1+(SY1))^1)*((1+(SY2))^1)*((1+(SY3))^1)*((1+(SY4))^1)*((1+(SY5))^1)*((1+(SY6))^1)*((1+(SY7))^1)*((1+(SY8))^1)*((1+(SY9))^1)*((1+(SY10))^1)*((1+(SY11))^1)*((1+(SY12))^1)*((1+(SY13))^1)*((1+(SY14))^1))/((1+('DIVIDEND VALUATION'!$B$42+'DIVIDEND VALUATION'!$B$43))^14)+('DIVIDEND VALUATION'!$J$3*((1+(SY1))^1)*((1+(SY2))^1)*((1+(SY3))^1)*((1+(SY4))^1)*((1+(SY5))^1)*((1+(SY6))^1)*((1+(SY7))^1)*((1+(SY8))^1)*((1+(SY9))^1)*((1+(SY10))^1)*((1+(SY11))^1)*((1+(SY12))^1)*((1+(SY13))^1)*((1+(SY14))^1)*((1+(SY15))^1))/((1+('DIVIDEND VALUATION'!$B$42+'DIVIDEND VALUATION'!$B$43))^15)+(('DIVIDEND VALUATION'!$J$3*((1+(SY1))^1)*((1+(SY2))^1)*((1+(SY3))^1)*((1+(SY4))^1)*((1+(SY5))^1)*((1+(SY6))^1)*((1+(SY7))^1)*((1+(SY8))^1)*((1+(SY9))^1)*((1+(SY10))^1)*((1+(SY11))^1)*((1+(SY12))^1)*((1+(SY13))^1)*((1+(SY14))^1)*((1+(SY15))^1))/((1+('DIVIDEND VALUATION'!$B$42+'DIVIDEND VALUATION'!$B$43))^15)/('DIVIDEND VALUATION'!$B$42-'DIVIDEND VALUATION'!$B$43)))))</f>
        <v>38.540174190871156</v>
      </c>
      <c r="SZ16" s="32">
        <f ca="1">SUM(((('DIVIDEND VALUATION'!$J$3*((1+(SZ1))^1))/((1+('DIVIDEND VALUATION'!$B$42+'DIVIDEND VALUATION'!$B$43))^1)+('DIVIDEND VALUATION'!$J$3*((1+(SZ1))^1)*((1+(SZ2))^1))/((1+('DIVIDEND VALUATION'!$B$42+'DIVIDEND VALUATION'!$B$43))^2)+('DIVIDEND VALUATION'!$J$3*((1+(SZ1))^1)*((1+(SZ2))^1)*((1+(SZ3))^1))/((1+('DIVIDEND VALUATION'!$B$42+'DIVIDEND VALUATION'!$B$43))^3)+('DIVIDEND VALUATION'!$J$3*((1+(SZ1))^1)*((1+(SZ2))^1)*((1+(SZ3))^1)*((1+(SZ4))^1))/((1+('DIVIDEND VALUATION'!$B$42+'DIVIDEND VALUATION'!$B$43))^4)+('DIVIDEND VALUATION'!$J$3*((1+(SZ1))^1)*((1+(SZ2))^1)*((1+(SZ3))^1)*((1+(SZ4))^1)*((1+(SZ5))^1))/((1+('DIVIDEND VALUATION'!$B$42+'DIVIDEND VALUATION'!$B$43))^5)+('DIVIDEND VALUATION'!$J$3*((1+(SZ1))^1)*((1+(SZ2))^1)*((1+(SZ3))^1)*((1+(SZ4))^1)*((1+(SZ5))^1)*((1+(SZ6))^1))/((1+('DIVIDEND VALUATION'!$B$42+'DIVIDEND VALUATION'!$B$43))^6)+('DIVIDEND VALUATION'!$J$3*((1+(SZ1))^1)*((1+(SZ2))^1)*((1+(SZ3))^1)*((1+(SZ4))^1)*((1+(SZ5))^1)*((1+(SZ6))^1)*((1+(SZ7))^1))/((1+('DIVIDEND VALUATION'!$B$42+'DIVIDEND VALUATION'!$B$43))^7)+('DIVIDEND VALUATION'!$J$3*((1+(SZ1))^1)*((1+(SZ2))^1)*((1+(SZ3))^1)*((1+(SZ4))^1)*((1+(SZ5))^1)*((1+(SZ6))^1)*((1+(SZ7))^1)*((1+(SZ8))^1))/((1+('DIVIDEND VALUATION'!$B$42+'DIVIDEND VALUATION'!$B$43))^8)+('DIVIDEND VALUATION'!$J$3*((1+(SZ1))^1)*((1+(SZ2))^1)*((1+(SZ3))^1)*((1+(SZ4))^1)*((1+(SZ5))^1)*((1+(SZ6))^1)*((1+(SZ7))^1)*((1+(SZ8))^1)*((1+(SZ9))^1))/((1+('DIVIDEND VALUATION'!$B$42+'DIVIDEND VALUATION'!$B$43))^9)+('DIVIDEND VALUATION'!$J$3*((1+(SZ1))^1)*((1+(SZ2))^1)*((1+(SZ3))^1)*((1+(SZ4))^1)*((1+(SZ5))^1)*((1+(SZ6))^1)*((1+(SZ7))^1)*((1+(SZ8))^1)*((1+(SZ9))^1)*((1+(SZ10))^1))/((1+('DIVIDEND VALUATION'!$B$42+'DIVIDEND VALUATION'!$B$43))^10)+('DIVIDEND VALUATION'!$J$3*((1+(SZ1))^1)*((1+(SZ2))^1)*((1+(SZ3))^1)*((1+(SZ4))^1)*((1+(SZ5))^1)*((1+(SZ6))^1)*((1+(SZ7))^1)*((1+(SZ8))^1)*((1+(SZ9))^1)*((1+(SZ10))^1)*((1+(SZ11))^1))/((1+('DIVIDEND VALUATION'!$B$42+'DIVIDEND VALUATION'!$B$43))^11)+('DIVIDEND VALUATION'!$J$3*((1+(SZ1))^1)*((1+(SZ2))^1)*((1+(SZ3))^1)*((1+(SZ4))^1)*((1+(SZ5))^1)*((1+(SZ6))^1)*((1+(SZ7))^1)*((1+(SZ8))^1)*((1+(SZ9))^1)*((1+(SZ10))^1)*((1+(SZ11))^1)*((1+(SZ12))^1))/((1+('DIVIDEND VALUATION'!$B$42+'DIVIDEND VALUATION'!$B$43))^12)+('DIVIDEND VALUATION'!$J$3*((1+(SZ1))^1)*((1+(SZ2))^1)*((1+(SZ3))^1)*((1+(SZ4))^1)*((1+(SZ5))^1)*((1+(SZ6))^1)*((1+(SZ7))^1)*((1+(SZ8))^1)*((1+(SZ9))^1)*((1+(SZ10))^1)*((1+(SZ11))^1)*((1+(SZ12))^1)*((1+(SZ13))^1))/((1+('DIVIDEND VALUATION'!$B$42+'DIVIDEND VALUATION'!$B$43))^13)+('DIVIDEND VALUATION'!$J$3*((1+(SZ1))^1)*((1+(SZ2))^1)*((1+(SZ3))^1)*((1+(SZ4))^1)*((1+(SZ5))^1)*((1+(SZ6))^1)*((1+(SZ7))^1)*((1+(SZ8))^1)*((1+(SZ9))^1)*((1+(SZ10))^1)*((1+(SZ11))^1)*((1+(SZ12))^1)*((1+(SZ13))^1)*((1+(SZ14))^1))/((1+('DIVIDEND VALUATION'!$B$42+'DIVIDEND VALUATION'!$B$43))^14)+('DIVIDEND VALUATION'!$J$3*((1+(SZ1))^1)*((1+(SZ2))^1)*((1+(SZ3))^1)*((1+(SZ4))^1)*((1+(SZ5))^1)*((1+(SZ6))^1)*((1+(SZ7))^1)*((1+(SZ8))^1)*((1+(SZ9))^1)*((1+(SZ10))^1)*((1+(SZ11))^1)*((1+(SZ12))^1)*((1+(SZ13))^1)*((1+(SZ14))^1)*((1+(SZ15))^1))/((1+('DIVIDEND VALUATION'!$B$42+'DIVIDEND VALUATION'!$B$43))^15)+(('DIVIDEND VALUATION'!$J$3*((1+(SZ1))^1)*((1+(SZ2))^1)*((1+(SZ3))^1)*((1+(SZ4))^1)*((1+(SZ5))^1)*((1+(SZ6))^1)*((1+(SZ7))^1)*((1+(SZ8))^1)*((1+(SZ9))^1)*((1+(SZ10))^1)*((1+(SZ11))^1)*((1+(SZ12))^1)*((1+(SZ13))^1)*((1+(SZ14))^1)*((1+(SZ15))^1))/((1+('DIVIDEND VALUATION'!$B$42+'DIVIDEND VALUATION'!$B$43))^15)/('DIVIDEND VALUATION'!$B$42-'DIVIDEND VALUATION'!$B$43)))))</f>
        <v>43.498214613558758</v>
      </c>
      <c r="TA16" s="32">
        <f ca="1">SUM(((('DIVIDEND VALUATION'!$J$3*((1+(TA1))^1))/((1+('DIVIDEND VALUATION'!$B$42+'DIVIDEND VALUATION'!$B$43))^1)+('DIVIDEND VALUATION'!$J$3*((1+(TA1))^1)*((1+(TA2))^1))/((1+('DIVIDEND VALUATION'!$B$42+'DIVIDEND VALUATION'!$B$43))^2)+('DIVIDEND VALUATION'!$J$3*((1+(TA1))^1)*((1+(TA2))^1)*((1+(TA3))^1))/((1+('DIVIDEND VALUATION'!$B$42+'DIVIDEND VALUATION'!$B$43))^3)+('DIVIDEND VALUATION'!$J$3*((1+(TA1))^1)*((1+(TA2))^1)*((1+(TA3))^1)*((1+(TA4))^1))/((1+('DIVIDEND VALUATION'!$B$42+'DIVIDEND VALUATION'!$B$43))^4)+('DIVIDEND VALUATION'!$J$3*((1+(TA1))^1)*((1+(TA2))^1)*((1+(TA3))^1)*((1+(TA4))^1)*((1+(TA5))^1))/((1+('DIVIDEND VALUATION'!$B$42+'DIVIDEND VALUATION'!$B$43))^5)+('DIVIDEND VALUATION'!$J$3*((1+(TA1))^1)*((1+(TA2))^1)*((1+(TA3))^1)*((1+(TA4))^1)*((1+(TA5))^1)*((1+(TA6))^1))/((1+('DIVIDEND VALUATION'!$B$42+'DIVIDEND VALUATION'!$B$43))^6)+('DIVIDEND VALUATION'!$J$3*((1+(TA1))^1)*((1+(TA2))^1)*((1+(TA3))^1)*((1+(TA4))^1)*((1+(TA5))^1)*((1+(TA6))^1)*((1+(TA7))^1))/((1+('DIVIDEND VALUATION'!$B$42+'DIVIDEND VALUATION'!$B$43))^7)+('DIVIDEND VALUATION'!$J$3*((1+(TA1))^1)*((1+(TA2))^1)*((1+(TA3))^1)*((1+(TA4))^1)*((1+(TA5))^1)*((1+(TA6))^1)*((1+(TA7))^1)*((1+(TA8))^1))/((1+('DIVIDEND VALUATION'!$B$42+'DIVIDEND VALUATION'!$B$43))^8)+('DIVIDEND VALUATION'!$J$3*((1+(TA1))^1)*((1+(TA2))^1)*((1+(TA3))^1)*((1+(TA4))^1)*((1+(TA5))^1)*((1+(TA6))^1)*((1+(TA7))^1)*((1+(TA8))^1)*((1+(TA9))^1))/((1+('DIVIDEND VALUATION'!$B$42+'DIVIDEND VALUATION'!$B$43))^9)+('DIVIDEND VALUATION'!$J$3*((1+(TA1))^1)*((1+(TA2))^1)*((1+(TA3))^1)*((1+(TA4))^1)*((1+(TA5))^1)*((1+(TA6))^1)*((1+(TA7))^1)*((1+(TA8))^1)*((1+(TA9))^1)*((1+(TA10))^1))/((1+('DIVIDEND VALUATION'!$B$42+'DIVIDEND VALUATION'!$B$43))^10)+('DIVIDEND VALUATION'!$J$3*((1+(TA1))^1)*((1+(TA2))^1)*((1+(TA3))^1)*((1+(TA4))^1)*((1+(TA5))^1)*((1+(TA6))^1)*((1+(TA7))^1)*((1+(TA8))^1)*((1+(TA9))^1)*((1+(TA10))^1)*((1+(TA11))^1))/((1+('DIVIDEND VALUATION'!$B$42+'DIVIDEND VALUATION'!$B$43))^11)+('DIVIDEND VALUATION'!$J$3*((1+(TA1))^1)*((1+(TA2))^1)*((1+(TA3))^1)*((1+(TA4))^1)*((1+(TA5))^1)*((1+(TA6))^1)*((1+(TA7))^1)*((1+(TA8))^1)*((1+(TA9))^1)*((1+(TA10))^1)*((1+(TA11))^1)*((1+(TA12))^1))/((1+('DIVIDEND VALUATION'!$B$42+'DIVIDEND VALUATION'!$B$43))^12)+('DIVIDEND VALUATION'!$J$3*((1+(TA1))^1)*((1+(TA2))^1)*((1+(TA3))^1)*((1+(TA4))^1)*((1+(TA5))^1)*((1+(TA6))^1)*((1+(TA7))^1)*((1+(TA8))^1)*((1+(TA9))^1)*((1+(TA10))^1)*((1+(TA11))^1)*((1+(TA12))^1)*((1+(TA13))^1))/((1+('DIVIDEND VALUATION'!$B$42+'DIVIDEND VALUATION'!$B$43))^13)+('DIVIDEND VALUATION'!$J$3*((1+(TA1))^1)*((1+(TA2))^1)*((1+(TA3))^1)*((1+(TA4))^1)*((1+(TA5))^1)*((1+(TA6))^1)*((1+(TA7))^1)*((1+(TA8))^1)*((1+(TA9))^1)*((1+(TA10))^1)*((1+(TA11))^1)*((1+(TA12))^1)*((1+(TA13))^1)*((1+(TA14))^1))/((1+('DIVIDEND VALUATION'!$B$42+'DIVIDEND VALUATION'!$B$43))^14)+('DIVIDEND VALUATION'!$J$3*((1+(TA1))^1)*((1+(TA2))^1)*((1+(TA3))^1)*((1+(TA4))^1)*((1+(TA5))^1)*((1+(TA6))^1)*((1+(TA7))^1)*((1+(TA8))^1)*((1+(TA9))^1)*((1+(TA10))^1)*((1+(TA11))^1)*((1+(TA12))^1)*((1+(TA13))^1)*((1+(TA14))^1)*((1+(TA15))^1))/((1+('DIVIDEND VALUATION'!$B$42+'DIVIDEND VALUATION'!$B$43))^15)+(('DIVIDEND VALUATION'!$J$3*((1+(TA1))^1)*((1+(TA2))^1)*((1+(TA3))^1)*((1+(TA4))^1)*((1+(TA5))^1)*((1+(TA6))^1)*((1+(TA7))^1)*((1+(TA8))^1)*((1+(TA9))^1)*((1+(TA10))^1)*((1+(TA11))^1)*((1+(TA12))^1)*((1+(TA13))^1)*((1+(TA14))^1)*((1+(TA15))^1))/((1+('DIVIDEND VALUATION'!$B$42+'DIVIDEND VALUATION'!$B$43))^15)/('DIVIDEND VALUATION'!$B$42-'DIVIDEND VALUATION'!$B$43)))))</f>
        <v>28.29455183570979</v>
      </c>
      <c r="TB16" s="32">
        <f ca="1">SUM(((('DIVIDEND VALUATION'!$J$3*((1+(TB1))^1))/((1+('DIVIDEND VALUATION'!$B$42+'DIVIDEND VALUATION'!$B$43))^1)+('DIVIDEND VALUATION'!$J$3*((1+(TB1))^1)*((1+(TB2))^1))/((1+('DIVIDEND VALUATION'!$B$42+'DIVIDEND VALUATION'!$B$43))^2)+('DIVIDEND VALUATION'!$J$3*((1+(TB1))^1)*((1+(TB2))^1)*((1+(TB3))^1))/((1+('DIVIDEND VALUATION'!$B$42+'DIVIDEND VALUATION'!$B$43))^3)+('DIVIDEND VALUATION'!$J$3*((1+(TB1))^1)*((1+(TB2))^1)*((1+(TB3))^1)*((1+(TB4))^1))/((1+('DIVIDEND VALUATION'!$B$42+'DIVIDEND VALUATION'!$B$43))^4)+('DIVIDEND VALUATION'!$J$3*((1+(TB1))^1)*((1+(TB2))^1)*((1+(TB3))^1)*((1+(TB4))^1)*((1+(TB5))^1))/((1+('DIVIDEND VALUATION'!$B$42+'DIVIDEND VALUATION'!$B$43))^5)+('DIVIDEND VALUATION'!$J$3*((1+(TB1))^1)*((1+(TB2))^1)*((1+(TB3))^1)*((1+(TB4))^1)*((1+(TB5))^1)*((1+(TB6))^1))/((1+('DIVIDEND VALUATION'!$B$42+'DIVIDEND VALUATION'!$B$43))^6)+('DIVIDEND VALUATION'!$J$3*((1+(TB1))^1)*((1+(TB2))^1)*((1+(TB3))^1)*((1+(TB4))^1)*((1+(TB5))^1)*((1+(TB6))^1)*((1+(TB7))^1))/((1+('DIVIDEND VALUATION'!$B$42+'DIVIDEND VALUATION'!$B$43))^7)+('DIVIDEND VALUATION'!$J$3*((1+(TB1))^1)*((1+(TB2))^1)*((1+(TB3))^1)*((1+(TB4))^1)*((1+(TB5))^1)*((1+(TB6))^1)*((1+(TB7))^1)*((1+(TB8))^1))/((1+('DIVIDEND VALUATION'!$B$42+'DIVIDEND VALUATION'!$B$43))^8)+('DIVIDEND VALUATION'!$J$3*((1+(TB1))^1)*((1+(TB2))^1)*((1+(TB3))^1)*((1+(TB4))^1)*((1+(TB5))^1)*((1+(TB6))^1)*((1+(TB7))^1)*((1+(TB8))^1)*((1+(TB9))^1))/((1+('DIVIDEND VALUATION'!$B$42+'DIVIDEND VALUATION'!$B$43))^9)+('DIVIDEND VALUATION'!$J$3*((1+(TB1))^1)*((1+(TB2))^1)*((1+(TB3))^1)*((1+(TB4))^1)*((1+(TB5))^1)*((1+(TB6))^1)*((1+(TB7))^1)*((1+(TB8))^1)*((1+(TB9))^1)*((1+(TB10))^1))/((1+('DIVIDEND VALUATION'!$B$42+'DIVIDEND VALUATION'!$B$43))^10)+('DIVIDEND VALUATION'!$J$3*((1+(TB1))^1)*((1+(TB2))^1)*((1+(TB3))^1)*((1+(TB4))^1)*((1+(TB5))^1)*((1+(TB6))^1)*((1+(TB7))^1)*((1+(TB8))^1)*((1+(TB9))^1)*((1+(TB10))^1)*((1+(TB11))^1))/((1+('DIVIDEND VALUATION'!$B$42+'DIVIDEND VALUATION'!$B$43))^11)+('DIVIDEND VALUATION'!$J$3*((1+(TB1))^1)*((1+(TB2))^1)*((1+(TB3))^1)*((1+(TB4))^1)*((1+(TB5))^1)*((1+(TB6))^1)*((1+(TB7))^1)*((1+(TB8))^1)*((1+(TB9))^1)*((1+(TB10))^1)*((1+(TB11))^1)*((1+(TB12))^1))/((1+('DIVIDEND VALUATION'!$B$42+'DIVIDEND VALUATION'!$B$43))^12)+('DIVIDEND VALUATION'!$J$3*((1+(TB1))^1)*((1+(TB2))^1)*((1+(TB3))^1)*((1+(TB4))^1)*((1+(TB5))^1)*((1+(TB6))^1)*((1+(TB7))^1)*((1+(TB8))^1)*((1+(TB9))^1)*((1+(TB10))^1)*((1+(TB11))^1)*((1+(TB12))^1)*((1+(TB13))^1))/((1+('DIVIDEND VALUATION'!$B$42+'DIVIDEND VALUATION'!$B$43))^13)+('DIVIDEND VALUATION'!$J$3*((1+(TB1))^1)*((1+(TB2))^1)*((1+(TB3))^1)*((1+(TB4))^1)*((1+(TB5))^1)*((1+(TB6))^1)*((1+(TB7))^1)*((1+(TB8))^1)*((1+(TB9))^1)*((1+(TB10))^1)*((1+(TB11))^1)*((1+(TB12))^1)*((1+(TB13))^1)*((1+(TB14))^1))/((1+('DIVIDEND VALUATION'!$B$42+'DIVIDEND VALUATION'!$B$43))^14)+('DIVIDEND VALUATION'!$J$3*((1+(TB1))^1)*((1+(TB2))^1)*((1+(TB3))^1)*((1+(TB4))^1)*((1+(TB5))^1)*((1+(TB6))^1)*((1+(TB7))^1)*((1+(TB8))^1)*((1+(TB9))^1)*((1+(TB10))^1)*((1+(TB11))^1)*((1+(TB12))^1)*((1+(TB13))^1)*((1+(TB14))^1)*((1+(TB15))^1))/((1+('DIVIDEND VALUATION'!$B$42+'DIVIDEND VALUATION'!$B$43))^15)+(('DIVIDEND VALUATION'!$J$3*((1+(TB1))^1)*((1+(TB2))^1)*((1+(TB3))^1)*((1+(TB4))^1)*((1+(TB5))^1)*((1+(TB6))^1)*((1+(TB7))^1)*((1+(TB8))^1)*((1+(TB9))^1)*((1+(TB10))^1)*((1+(TB11))^1)*((1+(TB12))^1)*((1+(TB13))^1)*((1+(TB14))^1)*((1+(TB15))^1))/((1+('DIVIDEND VALUATION'!$B$42+'DIVIDEND VALUATION'!$B$43))^15)/('DIVIDEND VALUATION'!$B$42-'DIVIDEND VALUATION'!$B$43)))))</f>
        <v>35.27827871197573</v>
      </c>
      <c r="TC16" s="32">
        <f ca="1">SUM(((('DIVIDEND VALUATION'!$J$3*((1+(TC1))^1))/((1+('DIVIDEND VALUATION'!$B$42+'DIVIDEND VALUATION'!$B$43))^1)+('DIVIDEND VALUATION'!$J$3*((1+(TC1))^1)*((1+(TC2))^1))/((1+('DIVIDEND VALUATION'!$B$42+'DIVIDEND VALUATION'!$B$43))^2)+('DIVIDEND VALUATION'!$J$3*((1+(TC1))^1)*((1+(TC2))^1)*((1+(TC3))^1))/((1+('DIVIDEND VALUATION'!$B$42+'DIVIDEND VALUATION'!$B$43))^3)+('DIVIDEND VALUATION'!$J$3*((1+(TC1))^1)*((1+(TC2))^1)*((1+(TC3))^1)*((1+(TC4))^1))/((1+('DIVIDEND VALUATION'!$B$42+'DIVIDEND VALUATION'!$B$43))^4)+('DIVIDEND VALUATION'!$J$3*((1+(TC1))^1)*((1+(TC2))^1)*((1+(TC3))^1)*((1+(TC4))^1)*((1+(TC5))^1))/((1+('DIVIDEND VALUATION'!$B$42+'DIVIDEND VALUATION'!$B$43))^5)+('DIVIDEND VALUATION'!$J$3*((1+(TC1))^1)*((1+(TC2))^1)*((1+(TC3))^1)*((1+(TC4))^1)*((1+(TC5))^1)*((1+(TC6))^1))/((1+('DIVIDEND VALUATION'!$B$42+'DIVIDEND VALUATION'!$B$43))^6)+('DIVIDEND VALUATION'!$J$3*((1+(TC1))^1)*((1+(TC2))^1)*((1+(TC3))^1)*((1+(TC4))^1)*((1+(TC5))^1)*((1+(TC6))^1)*((1+(TC7))^1))/((1+('DIVIDEND VALUATION'!$B$42+'DIVIDEND VALUATION'!$B$43))^7)+('DIVIDEND VALUATION'!$J$3*((1+(TC1))^1)*((1+(TC2))^1)*((1+(TC3))^1)*((1+(TC4))^1)*((1+(TC5))^1)*((1+(TC6))^1)*((1+(TC7))^1)*((1+(TC8))^1))/((1+('DIVIDEND VALUATION'!$B$42+'DIVIDEND VALUATION'!$B$43))^8)+('DIVIDEND VALUATION'!$J$3*((1+(TC1))^1)*((1+(TC2))^1)*((1+(TC3))^1)*((1+(TC4))^1)*((1+(TC5))^1)*((1+(TC6))^1)*((1+(TC7))^1)*((1+(TC8))^1)*((1+(TC9))^1))/((1+('DIVIDEND VALUATION'!$B$42+'DIVIDEND VALUATION'!$B$43))^9)+('DIVIDEND VALUATION'!$J$3*((1+(TC1))^1)*((1+(TC2))^1)*((1+(TC3))^1)*((1+(TC4))^1)*((1+(TC5))^1)*((1+(TC6))^1)*((1+(TC7))^1)*((1+(TC8))^1)*((1+(TC9))^1)*((1+(TC10))^1))/((1+('DIVIDEND VALUATION'!$B$42+'DIVIDEND VALUATION'!$B$43))^10)+('DIVIDEND VALUATION'!$J$3*((1+(TC1))^1)*((1+(TC2))^1)*((1+(TC3))^1)*((1+(TC4))^1)*((1+(TC5))^1)*((1+(TC6))^1)*((1+(TC7))^1)*((1+(TC8))^1)*((1+(TC9))^1)*((1+(TC10))^1)*((1+(TC11))^1))/((1+('DIVIDEND VALUATION'!$B$42+'DIVIDEND VALUATION'!$B$43))^11)+('DIVIDEND VALUATION'!$J$3*((1+(TC1))^1)*((1+(TC2))^1)*((1+(TC3))^1)*((1+(TC4))^1)*((1+(TC5))^1)*((1+(TC6))^1)*((1+(TC7))^1)*((1+(TC8))^1)*((1+(TC9))^1)*((1+(TC10))^1)*((1+(TC11))^1)*((1+(TC12))^1))/((1+('DIVIDEND VALUATION'!$B$42+'DIVIDEND VALUATION'!$B$43))^12)+('DIVIDEND VALUATION'!$J$3*((1+(TC1))^1)*((1+(TC2))^1)*((1+(TC3))^1)*((1+(TC4))^1)*((1+(TC5))^1)*((1+(TC6))^1)*((1+(TC7))^1)*((1+(TC8))^1)*((1+(TC9))^1)*((1+(TC10))^1)*((1+(TC11))^1)*((1+(TC12))^1)*((1+(TC13))^1))/((1+('DIVIDEND VALUATION'!$B$42+'DIVIDEND VALUATION'!$B$43))^13)+('DIVIDEND VALUATION'!$J$3*((1+(TC1))^1)*((1+(TC2))^1)*((1+(TC3))^1)*((1+(TC4))^1)*((1+(TC5))^1)*((1+(TC6))^1)*((1+(TC7))^1)*((1+(TC8))^1)*((1+(TC9))^1)*((1+(TC10))^1)*((1+(TC11))^1)*((1+(TC12))^1)*((1+(TC13))^1)*((1+(TC14))^1))/((1+('DIVIDEND VALUATION'!$B$42+'DIVIDEND VALUATION'!$B$43))^14)+('DIVIDEND VALUATION'!$J$3*((1+(TC1))^1)*((1+(TC2))^1)*((1+(TC3))^1)*((1+(TC4))^1)*((1+(TC5))^1)*((1+(TC6))^1)*((1+(TC7))^1)*((1+(TC8))^1)*((1+(TC9))^1)*((1+(TC10))^1)*((1+(TC11))^1)*((1+(TC12))^1)*((1+(TC13))^1)*((1+(TC14))^1)*((1+(TC15))^1))/((1+('DIVIDEND VALUATION'!$B$42+'DIVIDEND VALUATION'!$B$43))^15)+(('DIVIDEND VALUATION'!$J$3*((1+(TC1))^1)*((1+(TC2))^1)*((1+(TC3))^1)*((1+(TC4))^1)*((1+(TC5))^1)*((1+(TC6))^1)*((1+(TC7))^1)*((1+(TC8))^1)*((1+(TC9))^1)*((1+(TC10))^1)*((1+(TC11))^1)*((1+(TC12))^1)*((1+(TC13))^1)*((1+(TC14))^1)*((1+(TC15))^1))/((1+('DIVIDEND VALUATION'!$B$42+'DIVIDEND VALUATION'!$B$43))^15)/('DIVIDEND VALUATION'!$B$42-'DIVIDEND VALUATION'!$B$43)))))</f>
        <v>27.930175809199071</v>
      </c>
      <c r="TD16" s="32">
        <f ca="1">SUM(((('DIVIDEND VALUATION'!$J$3*((1+(TD1))^1))/((1+('DIVIDEND VALUATION'!$B$42+'DIVIDEND VALUATION'!$B$43))^1)+('DIVIDEND VALUATION'!$J$3*((1+(TD1))^1)*((1+(TD2))^1))/((1+('DIVIDEND VALUATION'!$B$42+'DIVIDEND VALUATION'!$B$43))^2)+('DIVIDEND VALUATION'!$J$3*((1+(TD1))^1)*((1+(TD2))^1)*((1+(TD3))^1))/((1+('DIVIDEND VALUATION'!$B$42+'DIVIDEND VALUATION'!$B$43))^3)+('DIVIDEND VALUATION'!$J$3*((1+(TD1))^1)*((1+(TD2))^1)*((1+(TD3))^1)*((1+(TD4))^1))/((1+('DIVIDEND VALUATION'!$B$42+'DIVIDEND VALUATION'!$B$43))^4)+('DIVIDEND VALUATION'!$J$3*((1+(TD1))^1)*((1+(TD2))^1)*((1+(TD3))^1)*((1+(TD4))^1)*((1+(TD5))^1))/((1+('DIVIDEND VALUATION'!$B$42+'DIVIDEND VALUATION'!$B$43))^5)+('DIVIDEND VALUATION'!$J$3*((1+(TD1))^1)*((1+(TD2))^1)*((1+(TD3))^1)*((1+(TD4))^1)*((1+(TD5))^1)*((1+(TD6))^1))/((1+('DIVIDEND VALUATION'!$B$42+'DIVIDEND VALUATION'!$B$43))^6)+('DIVIDEND VALUATION'!$J$3*((1+(TD1))^1)*((1+(TD2))^1)*((1+(TD3))^1)*((1+(TD4))^1)*((1+(TD5))^1)*((1+(TD6))^1)*((1+(TD7))^1))/((1+('DIVIDEND VALUATION'!$B$42+'DIVIDEND VALUATION'!$B$43))^7)+('DIVIDEND VALUATION'!$J$3*((1+(TD1))^1)*((1+(TD2))^1)*((1+(TD3))^1)*((1+(TD4))^1)*((1+(TD5))^1)*((1+(TD6))^1)*((1+(TD7))^1)*((1+(TD8))^1))/((1+('DIVIDEND VALUATION'!$B$42+'DIVIDEND VALUATION'!$B$43))^8)+('DIVIDEND VALUATION'!$J$3*((1+(TD1))^1)*((1+(TD2))^1)*((1+(TD3))^1)*((1+(TD4))^1)*((1+(TD5))^1)*((1+(TD6))^1)*((1+(TD7))^1)*((1+(TD8))^1)*((1+(TD9))^1))/((1+('DIVIDEND VALUATION'!$B$42+'DIVIDEND VALUATION'!$B$43))^9)+('DIVIDEND VALUATION'!$J$3*((1+(TD1))^1)*((1+(TD2))^1)*((1+(TD3))^1)*((1+(TD4))^1)*((1+(TD5))^1)*((1+(TD6))^1)*((1+(TD7))^1)*((1+(TD8))^1)*((1+(TD9))^1)*((1+(TD10))^1))/((1+('DIVIDEND VALUATION'!$B$42+'DIVIDEND VALUATION'!$B$43))^10)+('DIVIDEND VALUATION'!$J$3*((1+(TD1))^1)*((1+(TD2))^1)*((1+(TD3))^1)*((1+(TD4))^1)*((1+(TD5))^1)*((1+(TD6))^1)*((1+(TD7))^1)*((1+(TD8))^1)*((1+(TD9))^1)*((1+(TD10))^1)*((1+(TD11))^1))/((1+('DIVIDEND VALUATION'!$B$42+'DIVIDEND VALUATION'!$B$43))^11)+('DIVIDEND VALUATION'!$J$3*((1+(TD1))^1)*((1+(TD2))^1)*((1+(TD3))^1)*((1+(TD4))^1)*((1+(TD5))^1)*((1+(TD6))^1)*((1+(TD7))^1)*((1+(TD8))^1)*((1+(TD9))^1)*((1+(TD10))^1)*((1+(TD11))^1)*((1+(TD12))^1))/((1+('DIVIDEND VALUATION'!$B$42+'DIVIDEND VALUATION'!$B$43))^12)+('DIVIDEND VALUATION'!$J$3*((1+(TD1))^1)*((1+(TD2))^1)*((1+(TD3))^1)*((1+(TD4))^1)*((1+(TD5))^1)*((1+(TD6))^1)*((1+(TD7))^1)*((1+(TD8))^1)*((1+(TD9))^1)*((1+(TD10))^1)*((1+(TD11))^1)*((1+(TD12))^1)*((1+(TD13))^1))/((1+('DIVIDEND VALUATION'!$B$42+'DIVIDEND VALUATION'!$B$43))^13)+('DIVIDEND VALUATION'!$J$3*((1+(TD1))^1)*((1+(TD2))^1)*((1+(TD3))^1)*((1+(TD4))^1)*((1+(TD5))^1)*((1+(TD6))^1)*((1+(TD7))^1)*((1+(TD8))^1)*((1+(TD9))^1)*((1+(TD10))^1)*((1+(TD11))^1)*((1+(TD12))^1)*((1+(TD13))^1)*((1+(TD14))^1))/((1+('DIVIDEND VALUATION'!$B$42+'DIVIDEND VALUATION'!$B$43))^14)+('DIVIDEND VALUATION'!$J$3*((1+(TD1))^1)*((1+(TD2))^1)*((1+(TD3))^1)*((1+(TD4))^1)*((1+(TD5))^1)*((1+(TD6))^1)*((1+(TD7))^1)*((1+(TD8))^1)*((1+(TD9))^1)*((1+(TD10))^1)*((1+(TD11))^1)*((1+(TD12))^1)*((1+(TD13))^1)*((1+(TD14))^1)*((1+(TD15))^1))/((1+('DIVIDEND VALUATION'!$B$42+'DIVIDEND VALUATION'!$B$43))^15)+(('DIVIDEND VALUATION'!$J$3*((1+(TD1))^1)*((1+(TD2))^1)*((1+(TD3))^1)*((1+(TD4))^1)*((1+(TD5))^1)*((1+(TD6))^1)*((1+(TD7))^1)*((1+(TD8))^1)*((1+(TD9))^1)*((1+(TD10))^1)*((1+(TD11))^1)*((1+(TD12))^1)*((1+(TD13))^1)*((1+(TD14))^1)*((1+(TD15))^1))/((1+('DIVIDEND VALUATION'!$B$42+'DIVIDEND VALUATION'!$B$43))^15)/('DIVIDEND VALUATION'!$B$42-'DIVIDEND VALUATION'!$B$43)))))</f>
        <v>47.799478078601297</v>
      </c>
      <c r="TE16" s="32">
        <f ca="1">SUM(((('DIVIDEND VALUATION'!$J$3*((1+(TE1))^1))/((1+('DIVIDEND VALUATION'!$B$42+'DIVIDEND VALUATION'!$B$43))^1)+('DIVIDEND VALUATION'!$J$3*((1+(TE1))^1)*((1+(TE2))^1))/((1+('DIVIDEND VALUATION'!$B$42+'DIVIDEND VALUATION'!$B$43))^2)+('DIVIDEND VALUATION'!$J$3*((1+(TE1))^1)*((1+(TE2))^1)*((1+(TE3))^1))/((1+('DIVIDEND VALUATION'!$B$42+'DIVIDEND VALUATION'!$B$43))^3)+('DIVIDEND VALUATION'!$J$3*((1+(TE1))^1)*((1+(TE2))^1)*((1+(TE3))^1)*((1+(TE4))^1))/((1+('DIVIDEND VALUATION'!$B$42+'DIVIDEND VALUATION'!$B$43))^4)+('DIVIDEND VALUATION'!$J$3*((1+(TE1))^1)*((1+(TE2))^1)*((1+(TE3))^1)*((1+(TE4))^1)*((1+(TE5))^1))/((1+('DIVIDEND VALUATION'!$B$42+'DIVIDEND VALUATION'!$B$43))^5)+('DIVIDEND VALUATION'!$J$3*((1+(TE1))^1)*((1+(TE2))^1)*((1+(TE3))^1)*((1+(TE4))^1)*((1+(TE5))^1)*((1+(TE6))^1))/((1+('DIVIDEND VALUATION'!$B$42+'DIVIDEND VALUATION'!$B$43))^6)+('DIVIDEND VALUATION'!$J$3*((1+(TE1))^1)*((1+(TE2))^1)*((1+(TE3))^1)*((1+(TE4))^1)*((1+(TE5))^1)*((1+(TE6))^1)*((1+(TE7))^1))/((1+('DIVIDEND VALUATION'!$B$42+'DIVIDEND VALUATION'!$B$43))^7)+('DIVIDEND VALUATION'!$J$3*((1+(TE1))^1)*((1+(TE2))^1)*((1+(TE3))^1)*((1+(TE4))^1)*((1+(TE5))^1)*((1+(TE6))^1)*((1+(TE7))^1)*((1+(TE8))^1))/((1+('DIVIDEND VALUATION'!$B$42+'DIVIDEND VALUATION'!$B$43))^8)+('DIVIDEND VALUATION'!$J$3*((1+(TE1))^1)*((1+(TE2))^1)*((1+(TE3))^1)*((1+(TE4))^1)*((1+(TE5))^1)*((1+(TE6))^1)*((1+(TE7))^1)*((1+(TE8))^1)*((1+(TE9))^1))/((1+('DIVIDEND VALUATION'!$B$42+'DIVIDEND VALUATION'!$B$43))^9)+('DIVIDEND VALUATION'!$J$3*((1+(TE1))^1)*((1+(TE2))^1)*((1+(TE3))^1)*((1+(TE4))^1)*((1+(TE5))^1)*((1+(TE6))^1)*((1+(TE7))^1)*((1+(TE8))^1)*((1+(TE9))^1)*((1+(TE10))^1))/((1+('DIVIDEND VALUATION'!$B$42+'DIVIDEND VALUATION'!$B$43))^10)+('DIVIDEND VALUATION'!$J$3*((1+(TE1))^1)*((1+(TE2))^1)*((1+(TE3))^1)*((1+(TE4))^1)*((1+(TE5))^1)*((1+(TE6))^1)*((1+(TE7))^1)*((1+(TE8))^1)*((1+(TE9))^1)*((1+(TE10))^1)*((1+(TE11))^1))/((1+('DIVIDEND VALUATION'!$B$42+'DIVIDEND VALUATION'!$B$43))^11)+('DIVIDEND VALUATION'!$J$3*((1+(TE1))^1)*((1+(TE2))^1)*((1+(TE3))^1)*((1+(TE4))^1)*((1+(TE5))^1)*((1+(TE6))^1)*((1+(TE7))^1)*((1+(TE8))^1)*((1+(TE9))^1)*((1+(TE10))^1)*((1+(TE11))^1)*((1+(TE12))^1))/((1+('DIVIDEND VALUATION'!$B$42+'DIVIDEND VALUATION'!$B$43))^12)+('DIVIDEND VALUATION'!$J$3*((1+(TE1))^1)*((1+(TE2))^1)*((1+(TE3))^1)*((1+(TE4))^1)*((1+(TE5))^1)*((1+(TE6))^1)*((1+(TE7))^1)*((1+(TE8))^1)*((1+(TE9))^1)*((1+(TE10))^1)*((1+(TE11))^1)*((1+(TE12))^1)*((1+(TE13))^1))/((1+('DIVIDEND VALUATION'!$B$42+'DIVIDEND VALUATION'!$B$43))^13)+('DIVIDEND VALUATION'!$J$3*((1+(TE1))^1)*((1+(TE2))^1)*((1+(TE3))^1)*((1+(TE4))^1)*((1+(TE5))^1)*((1+(TE6))^1)*((1+(TE7))^1)*((1+(TE8))^1)*((1+(TE9))^1)*((1+(TE10))^1)*((1+(TE11))^1)*((1+(TE12))^1)*((1+(TE13))^1)*((1+(TE14))^1))/((1+('DIVIDEND VALUATION'!$B$42+'DIVIDEND VALUATION'!$B$43))^14)+('DIVIDEND VALUATION'!$J$3*((1+(TE1))^1)*((1+(TE2))^1)*((1+(TE3))^1)*((1+(TE4))^1)*((1+(TE5))^1)*((1+(TE6))^1)*((1+(TE7))^1)*((1+(TE8))^1)*((1+(TE9))^1)*((1+(TE10))^1)*((1+(TE11))^1)*((1+(TE12))^1)*((1+(TE13))^1)*((1+(TE14))^1)*((1+(TE15))^1))/((1+('DIVIDEND VALUATION'!$B$42+'DIVIDEND VALUATION'!$B$43))^15)+(('DIVIDEND VALUATION'!$J$3*((1+(TE1))^1)*((1+(TE2))^1)*((1+(TE3))^1)*((1+(TE4))^1)*((1+(TE5))^1)*((1+(TE6))^1)*((1+(TE7))^1)*((1+(TE8))^1)*((1+(TE9))^1)*((1+(TE10))^1)*((1+(TE11))^1)*((1+(TE12))^1)*((1+(TE13))^1)*((1+(TE14))^1)*((1+(TE15))^1))/((1+('DIVIDEND VALUATION'!$B$42+'DIVIDEND VALUATION'!$B$43))^15)/('DIVIDEND VALUATION'!$B$42-'DIVIDEND VALUATION'!$B$43)))))</f>
        <v>43.894992131212405</v>
      </c>
      <c r="TF16" s="32">
        <f ca="1">SUM(((('DIVIDEND VALUATION'!$J$3*((1+(TF1))^1))/((1+('DIVIDEND VALUATION'!$B$42+'DIVIDEND VALUATION'!$B$43))^1)+('DIVIDEND VALUATION'!$J$3*((1+(TF1))^1)*((1+(TF2))^1))/((1+('DIVIDEND VALUATION'!$B$42+'DIVIDEND VALUATION'!$B$43))^2)+('DIVIDEND VALUATION'!$J$3*((1+(TF1))^1)*((1+(TF2))^1)*((1+(TF3))^1))/((1+('DIVIDEND VALUATION'!$B$42+'DIVIDEND VALUATION'!$B$43))^3)+('DIVIDEND VALUATION'!$J$3*((1+(TF1))^1)*((1+(TF2))^1)*((1+(TF3))^1)*((1+(TF4))^1))/((1+('DIVIDEND VALUATION'!$B$42+'DIVIDEND VALUATION'!$B$43))^4)+('DIVIDEND VALUATION'!$J$3*((1+(TF1))^1)*((1+(TF2))^1)*((1+(TF3))^1)*((1+(TF4))^1)*((1+(TF5))^1))/((1+('DIVIDEND VALUATION'!$B$42+'DIVIDEND VALUATION'!$B$43))^5)+('DIVIDEND VALUATION'!$J$3*((1+(TF1))^1)*((1+(TF2))^1)*((1+(TF3))^1)*((1+(TF4))^1)*((1+(TF5))^1)*((1+(TF6))^1))/((1+('DIVIDEND VALUATION'!$B$42+'DIVIDEND VALUATION'!$B$43))^6)+('DIVIDEND VALUATION'!$J$3*((1+(TF1))^1)*((1+(TF2))^1)*((1+(TF3))^1)*((1+(TF4))^1)*((1+(TF5))^1)*((1+(TF6))^1)*((1+(TF7))^1))/((1+('DIVIDEND VALUATION'!$B$42+'DIVIDEND VALUATION'!$B$43))^7)+('DIVIDEND VALUATION'!$J$3*((1+(TF1))^1)*((1+(TF2))^1)*((1+(TF3))^1)*((1+(TF4))^1)*((1+(TF5))^1)*((1+(TF6))^1)*((1+(TF7))^1)*((1+(TF8))^1))/((1+('DIVIDEND VALUATION'!$B$42+'DIVIDEND VALUATION'!$B$43))^8)+('DIVIDEND VALUATION'!$J$3*((1+(TF1))^1)*((1+(TF2))^1)*((1+(TF3))^1)*((1+(TF4))^1)*((1+(TF5))^1)*((1+(TF6))^1)*((1+(TF7))^1)*((1+(TF8))^1)*((1+(TF9))^1))/((1+('DIVIDEND VALUATION'!$B$42+'DIVIDEND VALUATION'!$B$43))^9)+('DIVIDEND VALUATION'!$J$3*((1+(TF1))^1)*((1+(TF2))^1)*((1+(TF3))^1)*((1+(TF4))^1)*((1+(TF5))^1)*((1+(TF6))^1)*((1+(TF7))^1)*((1+(TF8))^1)*((1+(TF9))^1)*((1+(TF10))^1))/((1+('DIVIDEND VALUATION'!$B$42+'DIVIDEND VALUATION'!$B$43))^10)+('DIVIDEND VALUATION'!$J$3*((1+(TF1))^1)*((1+(TF2))^1)*((1+(TF3))^1)*((1+(TF4))^1)*((1+(TF5))^1)*((1+(TF6))^1)*((1+(TF7))^1)*((1+(TF8))^1)*((1+(TF9))^1)*((1+(TF10))^1)*((1+(TF11))^1))/((1+('DIVIDEND VALUATION'!$B$42+'DIVIDEND VALUATION'!$B$43))^11)+('DIVIDEND VALUATION'!$J$3*((1+(TF1))^1)*((1+(TF2))^1)*((1+(TF3))^1)*((1+(TF4))^1)*((1+(TF5))^1)*((1+(TF6))^1)*((1+(TF7))^1)*((1+(TF8))^1)*((1+(TF9))^1)*((1+(TF10))^1)*((1+(TF11))^1)*((1+(TF12))^1))/((1+('DIVIDEND VALUATION'!$B$42+'DIVIDEND VALUATION'!$B$43))^12)+('DIVIDEND VALUATION'!$J$3*((1+(TF1))^1)*((1+(TF2))^1)*((1+(TF3))^1)*((1+(TF4))^1)*((1+(TF5))^1)*((1+(TF6))^1)*((1+(TF7))^1)*((1+(TF8))^1)*((1+(TF9))^1)*((1+(TF10))^1)*((1+(TF11))^1)*((1+(TF12))^1)*((1+(TF13))^1))/((1+('DIVIDEND VALUATION'!$B$42+'DIVIDEND VALUATION'!$B$43))^13)+('DIVIDEND VALUATION'!$J$3*((1+(TF1))^1)*((1+(TF2))^1)*((1+(TF3))^1)*((1+(TF4))^1)*((1+(TF5))^1)*((1+(TF6))^1)*((1+(TF7))^1)*((1+(TF8))^1)*((1+(TF9))^1)*((1+(TF10))^1)*((1+(TF11))^1)*((1+(TF12))^1)*((1+(TF13))^1)*((1+(TF14))^1))/((1+('DIVIDEND VALUATION'!$B$42+'DIVIDEND VALUATION'!$B$43))^14)+('DIVIDEND VALUATION'!$J$3*((1+(TF1))^1)*((1+(TF2))^1)*((1+(TF3))^1)*((1+(TF4))^1)*((1+(TF5))^1)*((1+(TF6))^1)*((1+(TF7))^1)*((1+(TF8))^1)*((1+(TF9))^1)*((1+(TF10))^1)*((1+(TF11))^1)*((1+(TF12))^1)*((1+(TF13))^1)*((1+(TF14))^1)*((1+(TF15))^1))/((1+('DIVIDEND VALUATION'!$B$42+'DIVIDEND VALUATION'!$B$43))^15)+(('DIVIDEND VALUATION'!$J$3*((1+(TF1))^1)*((1+(TF2))^1)*((1+(TF3))^1)*((1+(TF4))^1)*((1+(TF5))^1)*((1+(TF6))^1)*((1+(TF7))^1)*((1+(TF8))^1)*((1+(TF9))^1)*((1+(TF10))^1)*((1+(TF11))^1)*((1+(TF12))^1)*((1+(TF13))^1)*((1+(TF14))^1)*((1+(TF15))^1))/((1+('DIVIDEND VALUATION'!$B$42+'DIVIDEND VALUATION'!$B$43))^15)/('DIVIDEND VALUATION'!$B$42-'DIVIDEND VALUATION'!$B$43)))))</f>
        <v>29.601825789002103</v>
      </c>
      <c r="TG16" s="32">
        <f ca="1">SUM(((('DIVIDEND VALUATION'!$J$3*((1+(TG1))^1))/((1+('DIVIDEND VALUATION'!$B$42+'DIVIDEND VALUATION'!$B$43))^1)+('DIVIDEND VALUATION'!$J$3*((1+(TG1))^1)*((1+(TG2))^1))/((1+('DIVIDEND VALUATION'!$B$42+'DIVIDEND VALUATION'!$B$43))^2)+('DIVIDEND VALUATION'!$J$3*((1+(TG1))^1)*((1+(TG2))^1)*((1+(TG3))^1))/((1+('DIVIDEND VALUATION'!$B$42+'DIVIDEND VALUATION'!$B$43))^3)+('DIVIDEND VALUATION'!$J$3*((1+(TG1))^1)*((1+(TG2))^1)*((1+(TG3))^1)*((1+(TG4))^1))/((1+('DIVIDEND VALUATION'!$B$42+'DIVIDEND VALUATION'!$B$43))^4)+('DIVIDEND VALUATION'!$J$3*((1+(TG1))^1)*((1+(TG2))^1)*((1+(TG3))^1)*((1+(TG4))^1)*((1+(TG5))^1))/((1+('DIVIDEND VALUATION'!$B$42+'DIVIDEND VALUATION'!$B$43))^5)+('DIVIDEND VALUATION'!$J$3*((1+(TG1))^1)*((1+(TG2))^1)*((1+(TG3))^1)*((1+(TG4))^1)*((1+(TG5))^1)*((1+(TG6))^1))/((1+('DIVIDEND VALUATION'!$B$42+'DIVIDEND VALUATION'!$B$43))^6)+('DIVIDEND VALUATION'!$J$3*((1+(TG1))^1)*((1+(TG2))^1)*((1+(TG3))^1)*((1+(TG4))^1)*((1+(TG5))^1)*((1+(TG6))^1)*((1+(TG7))^1))/((1+('DIVIDEND VALUATION'!$B$42+'DIVIDEND VALUATION'!$B$43))^7)+('DIVIDEND VALUATION'!$J$3*((1+(TG1))^1)*((1+(TG2))^1)*((1+(TG3))^1)*((1+(TG4))^1)*((1+(TG5))^1)*((1+(TG6))^1)*((1+(TG7))^1)*((1+(TG8))^1))/((1+('DIVIDEND VALUATION'!$B$42+'DIVIDEND VALUATION'!$B$43))^8)+('DIVIDEND VALUATION'!$J$3*((1+(TG1))^1)*((1+(TG2))^1)*((1+(TG3))^1)*((1+(TG4))^1)*((1+(TG5))^1)*((1+(TG6))^1)*((1+(TG7))^1)*((1+(TG8))^1)*((1+(TG9))^1))/((1+('DIVIDEND VALUATION'!$B$42+'DIVIDEND VALUATION'!$B$43))^9)+('DIVIDEND VALUATION'!$J$3*((1+(TG1))^1)*((1+(TG2))^1)*((1+(TG3))^1)*((1+(TG4))^1)*((1+(TG5))^1)*((1+(TG6))^1)*((1+(TG7))^1)*((1+(TG8))^1)*((1+(TG9))^1)*((1+(TG10))^1))/((1+('DIVIDEND VALUATION'!$B$42+'DIVIDEND VALUATION'!$B$43))^10)+('DIVIDEND VALUATION'!$J$3*((1+(TG1))^1)*((1+(TG2))^1)*((1+(TG3))^1)*((1+(TG4))^1)*((1+(TG5))^1)*((1+(TG6))^1)*((1+(TG7))^1)*((1+(TG8))^1)*((1+(TG9))^1)*((1+(TG10))^1)*((1+(TG11))^1))/((1+('DIVIDEND VALUATION'!$B$42+'DIVIDEND VALUATION'!$B$43))^11)+('DIVIDEND VALUATION'!$J$3*((1+(TG1))^1)*((1+(TG2))^1)*((1+(TG3))^1)*((1+(TG4))^1)*((1+(TG5))^1)*((1+(TG6))^1)*((1+(TG7))^1)*((1+(TG8))^1)*((1+(TG9))^1)*((1+(TG10))^1)*((1+(TG11))^1)*((1+(TG12))^1))/((1+('DIVIDEND VALUATION'!$B$42+'DIVIDEND VALUATION'!$B$43))^12)+('DIVIDEND VALUATION'!$J$3*((1+(TG1))^1)*((1+(TG2))^1)*((1+(TG3))^1)*((1+(TG4))^1)*((1+(TG5))^1)*((1+(TG6))^1)*((1+(TG7))^1)*((1+(TG8))^1)*((1+(TG9))^1)*((1+(TG10))^1)*((1+(TG11))^1)*((1+(TG12))^1)*((1+(TG13))^1))/((1+('DIVIDEND VALUATION'!$B$42+'DIVIDEND VALUATION'!$B$43))^13)+('DIVIDEND VALUATION'!$J$3*((1+(TG1))^1)*((1+(TG2))^1)*((1+(TG3))^1)*((1+(TG4))^1)*((1+(TG5))^1)*((1+(TG6))^1)*((1+(TG7))^1)*((1+(TG8))^1)*((1+(TG9))^1)*((1+(TG10))^1)*((1+(TG11))^1)*((1+(TG12))^1)*((1+(TG13))^1)*((1+(TG14))^1))/((1+('DIVIDEND VALUATION'!$B$42+'DIVIDEND VALUATION'!$B$43))^14)+('DIVIDEND VALUATION'!$J$3*((1+(TG1))^1)*((1+(TG2))^1)*((1+(TG3))^1)*((1+(TG4))^1)*((1+(TG5))^1)*((1+(TG6))^1)*((1+(TG7))^1)*((1+(TG8))^1)*((1+(TG9))^1)*((1+(TG10))^1)*((1+(TG11))^1)*((1+(TG12))^1)*((1+(TG13))^1)*((1+(TG14))^1)*((1+(TG15))^1))/((1+('DIVIDEND VALUATION'!$B$42+'DIVIDEND VALUATION'!$B$43))^15)+(('DIVIDEND VALUATION'!$J$3*((1+(TG1))^1)*((1+(TG2))^1)*((1+(TG3))^1)*((1+(TG4))^1)*((1+(TG5))^1)*((1+(TG6))^1)*((1+(TG7))^1)*((1+(TG8))^1)*((1+(TG9))^1)*((1+(TG10))^1)*((1+(TG11))^1)*((1+(TG12))^1)*((1+(TG13))^1)*((1+(TG14))^1)*((1+(TG15))^1))/((1+('DIVIDEND VALUATION'!$B$42+'DIVIDEND VALUATION'!$B$43))^15)/('DIVIDEND VALUATION'!$B$42-'DIVIDEND VALUATION'!$B$43)))))</f>
        <v>34.357004183556434</v>
      </c>
      <c r="TH16" s="32">
        <f ca="1">SUM(((('DIVIDEND VALUATION'!$J$3*((1+(TH1))^1))/((1+('DIVIDEND VALUATION'!$B$42+'DIVIDEND VALUATION'!$B$43))^1)+('DIVIDEND VALUATION'!$J$3*((1+(TH1))^1)*((1+(TH2))^1))/((1+('DIVIDEND VALUATION'!$B$42+'DIVIDEND VALUATION'!$B$43))^2)+('DIVIDEND VALUATION'!$J$3*((1+(TH1))^1)*((1+(TH2))^1)*((1+(TH3))^1))/((1+('DIVIDEND VALUATION'!$B$42+'DIVIDEND VALUATION'!$B$43))^3)+('DIVIDEND VALUATION'!$J$3*((1+(TH1))^1)*((1+(TH2))^1)*((1+(TH3))^1)*((1+(TH4))^1))/((1+('DIVIDEND VALUATION'!$B$42+'DIVIDEND VALUATION'!$B$43))^4)+('DIVIDEND VALUATION'!$J$3*((1+(TH1))^1)*((1+(TH2))^1)*((1+(TH3))^1)*((1+(TH4))^1)*((1+(TH5))^1))/((1+('DIVIDEND VALUATION'!$B$42+'DIVIDEND VALUATION'!$B$43))^5)+('DIVIDEND VALUATION'!$J$3*((1+(TH1))^1)*((1+(TH2))^1)*((1+(TH3))^1)*((1+(TH4))^1)*((1+(TH5))^1)*((1+(TH6))^1))/((1+('DIVIDEND VALUATION'!$B$42+'DIVIDEND VALUATION'!$B$43))^6)+('DIVIDEND VALUATION'!$J$3*((1+(TH1))^1)*((1+(TH2))^1)*((1+(TH3))^1)*((1+(TH4))^1)*((1+(TH5))^1)*((1+(TH6))^1)*((1+(TH7))^1))/((1+('DIVIDEND VALUATION'!$B$42+'DIVIDEND VALUATION'!$B$43))^7)+('DIVIDEND VALUATION'!$J$3*((1+(TH1))^1)*((1+(TH2))^1)*((1+(TH3))^1)*((1+(TH4))^1)*((1+(TH5))^1)*((1+(TH6))^1)*((1+(TH7))^1)*((1+(TH8))^1))/((1+('DIVIDEND VALUATION'!$B$42+'DIVIDEND VALUATION'!$B$43))^8)+('DIVIDEND VALUATION'!$J$3*((1+(TH1))^1)*((1+(TH2))^1)*((1+(TH3))^1)*((1+(TH4))^1)*((1+(TH5))^1)*((1+(TH6))^1)*((1+(TH7))^1)*((1+(TH8))^1)*((1+(TH9))^1))/((1+('DIVIDEND VALUATION'!$B$42+'DIVIDEND VALUATION'!$B$43))^9)+('DIVIDEND VALUATION'!$J$3*((1+(TH1))^1)*((1+(TH2))^1)*((1+(TH3))^1)*((1+(TH4))^1)*((1+(TH5))^1)*((1+(TH6))^1)*((1+(TH7))^1)*((1+(TH8))^1)*((1+(TH9))^1)*((1+(TH10))^1))/((1+('DIVIDEND VALUATION'!$B$42+'DIVIDEND VALUATION'!$B$43))^10)+('DIVIDEND VALUATION'!$J$3*((1+(TH1))^1)*((1+(TH2))^1)*((1+(TH3))^1)*((1+(TH4))^1)*((1+(TH5))^1)*((1+(TH6))^1)*((1+(TH7))^1)*((1+(TH8))^1)*((1+(TH9))^1)*((1+(TH10))^1)*((1+(TH11))^1))/((1+('DIVIDEND VALUATION'!$B$42+'DIVIDEND VALUATION'!$B$43))^11)+('DIVIDEND VALUATION'!$J$3*((1+(TH1))^1)*((1+(TH2))^1)*((1+(TH3))^1)*((1+(TH4))^1)*((1+(TH5))^1)*((1+(TH6))^1)*((1+(TH7))^1)*((1+(TH8))^1)*((1+(TH9))^1)*((1+(TH10))^1)*((1+(TH11))^1)*((1+(TH12))^1))/((1+('DIVIDEND VALUATION'!$B$42+'DIVIDEND VALUATION'!$B$43))^12)+('DIVIDEND VALUATION'!$J$3*((1+(TH1))^1)*((1+(TH2))^1)*((1+(TH3))^1)*((1+(TH4))^1)*((1+(TH5))^1)*((1+(TH6))^1)*((1+(TH7))^1)*((1+(TH8))^1)*((1+(TH9))^1)*((1+(TH10))^1)*((1+(TH11))^1)*((1+(TH12))^1)*((1+(TH13))^1))/((1+('DIVIDEND VALUATION'!$B$42+'DIVIDEND VALUATION'!$B$43))^13)+('DIVIDEND VALUATION'!$J$3*((1+(TH1))^1)*((1+(TH2))^1)*((1+(TH3))^1)*((1+(TH4))^1)*((1+(TH5))^1)*((1+(TH6))^1)*((1+(TH7))^1)*((1+(TH8))^1)*((1+(TH9))^1)*((1+(TH10))^1)*((1+(TH11))^1)*((1+(TH12))^1)*((1+(TH13))^1)*((1+(TH14))^1))/((1+('DIVIDEND VALUATION'!$B$42+'DIVIDEND VALUATION'!$B$43))^14)+('DIVIDEND VALUATION'!$J$3*((1+(TH1))^1)*((1+(TH2))^1)*((1+(TH3))^1)*((1+(TH4))^1)*((1+(TH5))^1)*((1+(TH6))^1)*((1+(TH7))^1)*((1+(TH8))^1)*((1+(TH9))^1)*((1+(TH10))^1)*((1+(TH11))^1)*((1+(TH12))^1)*((1+(TH13))^1)*((1+(TH14))^1)*((1+(TH15))^1))/((1+('DIVIDEND VALUATION'!$B$42+'DIVIDEND VALUATION'!$B$43))^15)+(('DIVIDEND VALUATION'!$J$3*((1+(TH1))^1)*((1+(TH2))^1)*((1+(TH3))^1)*((1+(TH4))^1)*((1+(TH5))^1)*((1+(TH6))^1)*((1+(TH7))^1)*((1+(TH8))^1)*((1+(TH9))^1)*((1+(TH10))^1)*((1+(TH11))^1)*((1+(TH12))^1)*((1+(TH13))^1)*((1+(TH14))^1)*((1+(TH15))^1))/((1+('DIVIDEND VALUATION'!$B$42+'DIVIDEND VALUATION'!$B$43))^15)/('DIVIDEND VALUATION'!$B$42-'DIVIDEND VALUATION'!$B$43)))))</f>
        <v>53.85249716679526</v>
      </c>
      <c r="TI16" s="32">
        <f ca="1">SUM(((('DIVIDEND VALUATION'!$J$3*((1+(TI1))^1))/((1+('DIVIDEND VALUATION'!$B$42+'DIVIDEND VALUATION'!$B$43))^1)+('DIVIDEND VALUATION'!$J$3*((1+(TI1))^1)*((1+(TI2))^1))/((1+('DIVIDEND VALUATION'!$B$42+'DIVIDEND VALUATION'!$B$43))^2)+('DIVIDEND VALUATION'!$J$3*((1+(TI1))^1)*((1+(TI2))^1)*((1+(TI3))^1))/((1+('DIVIDEND VALUATION'!$B$42+'DIVIDEND VALUATION'!$B$43))^3)+('DIVIDEND VALUATION'!$J$3*((1+(TI1))^1)*((1+(TI2))^1)*((1+(TI3))^1)*((1+(TI4))^1))/((1+('DIVIDEND VALUATION'!$B$42+'DIVIDEND VALUATION'!$B$43))^4)+('DIVIDEND VALUATION'!$J$3*((1+(TI1))^1)*((1+(TI2))^1)*((1+(TI3))^1)*((1+(TI4))^1)*((1+(TI5))^1))/((1+('DIVIDEND VALUATION'!$B$42+'DIVIDEND VALUATION'!$B$43))^5)+('DIVIDEND VALUATION'!$J$3*((1+(TI1))^1)*((1+(TI2))^1)*((1+(TI3))^1)*((1+(TI4))^1)*((1+(TI5))^1)*((1+(TI6))^1))/((1+('DIVIDEND VALUATION'!$B$42+'DIVIDEND VALUATION'!$B$43))^6)+('DIVIDEND VALUATION'!$J$3*((1+(TI1))^1)*((1+(TI2))^1)*((1+(TI3))^1)*((1+(TI4))^1)*((1+(TI5))^1)*((1+(TI6))^1)*((1+(TI7))^1))/((1+('DIVIDEND VALUATION'!$B$42+'DIVIDEND VALUATION'!$B$43))^7)+('DIVIDEND VALUATION'!$J$3*((1+(TI1))^1)*((1+(TI2))^1)*((1+(TI3))^1)*((1+(TI4))^1)*((1+(TI5))^1)*((1+(TI6))^1)*((1+(TI7))^1)*((1+(TI8))^1))/((1+('DIVIDEND VALUATION'!$B$42+'DIVIDEND VALUATION'!$B$43))^8)+('DIVIDEND VALUATION'!$J$3*((1+(TI1))^1)*((1+(TI2))^1)*((1+(TI3))^1)*((1+(TI4))^1)*((1+(TI5))^1)*((1+(TI6))^1)*((1+(TI7))^1)*((1+(TI8))^1)*((1+(TI9))^1))/((1+('DIVIDEND VALUATION'!$B$42+'DIVIDEND VALUATION'!$B$43))^9)+('DIVIDEND VALUATION'!$J$3*((1+(TI1))^1)*((1+(TI2))^1)*((1+(TI3))^1)*((1+(TI4))^1)*((1+(TI5))^1)*((1+(TI6))^1)*((1+(TI7))^1)*((1+(TI8))^1)*((1+(TI9))^1)*((1+(TI10))^1))/((1+('DIVIDEND VALUATION'!$B$42+'DIVIDEND VALUATION'!$B$43))^10)+('DIVIDEND VALUATION'!$J$3*((1+(TI1))^1)*((1+(TI2))^1)*((1+(TI3))^1)*((1+(TI4))^1)*((1+(TI5))^1)*((1+(TI6))^1)*((1+(TI7))^1)*((1+(TI8))^1)*((1+(TI9))^1)*((1+(TI10))^1)*((1+(TI11))^1))/((1+('DIVIDEND VALUATION'!$B$42+'DIVIDEND VALUATION'!$B$43))^11)+('DIVIDEND VALUATION'!$J$3*((1+(TI1))^1)*((1+(TI2))^1)*((1+(TI3))^1)*((1+(TI4))^1)*((1+(TI5))^1)*((1+(TI6))^1)*((1+(TI7))^1)*((1+(TI8))^1)*((1+(TI9))^1)*((1+(TI10))^1)*((1+(TI11))^1)*((1+(TI12))^1))/((1+('DIVIDEND VALUATION'!$B$42+'DIVIDEND VALUATION'!$B$43))^12)+('DIVIDEND VALUATION'!$J$3*((1+(TI1))^1)*((1+(TI2))^1)*((1+(TI3))^1)*((1+(TI4))^1)*((1+(TI5))^1)*((1+(TI6))^1)*((1+(TI7))^1)*((1+(TI8))^1)*((1+(TI9))^1)*((1+(TI10))^1)*((1+(TI11))^1)*((1+(TI12))^1)*((1+(TI13))^1))/((1+('DIVIDEND VALUATION'!$B$42+'DIVIDEND VALUATION'!$B$43))^13)+('DIVIDEND VALUATION'!$J$3*((1+(TI1))^1)*((1+(TI2))^1)*((1+(TI3))^1)*((1+(TI4))^1)*((1+(TI5))^1)*((1+(TI6))^1)*((1+(TI7))^1)*((1+(TI8))^1)*((1+(TI9))^1)*((1+(TI10))^1)*((1+(TI11))^1)*((1+(TI12))^1)*((1+(TI13))^1)*((1+(TI14))^1))/((1+('DIVIDEND VALUATION'!$B$42+'DIVIDEND VALUATION'!$B$43))^14)+('DIVIDEND VALUATION'!$J$3*((1+(TI1))^1)*((1+(TI2))^1)*((1+(TI3))^1)*((1+(TI4))^1)*((1+(TI5))^1)*((1+(TI6))^1)*((1+(TI7))^1)*((1+(TI8))^1)*((1+(TI9))^1)*((1+(TI10))^1)*((1+(TI11))^1)*((1+(TI12))^1)*((1+(TI13))^1)*((1+(TI14))^1)*((1+(TI15))^1))/((1+('DIVIDEND VALUATION'!$B$42+'DIVIDEND VALUATION'!$B$43))^15)+(('DIVIDEND VALUATION'!$J$3*((1+(TI1))^1)*((1+(TI2))^1)*((1+(TI3))^1)*((1+(TI4))^1)*((1+(TI5))^1)*((1+(TI6))^1)*((1+(TI7))^1)*((1+(TI8))^1)*((1+(TI9))^1)*((1+(TI10))^1)*((1+(TI11))^1)*((1+(TI12))^1)*((1+(TI13))^1)*((1+(TI14))^1)*((1+(TI15))^1))/((1+('DIVIDEND VALUATION'!$B$42+'DIVIDEND VALUATION'!$B$43))^15)/('DIVIDEND VALUATION'!$B$42-'DIVIDEND VALUATION'!$B$43)))))</f>
        <v>55.565777218228341</v>
      </c>
      <c r="TJ16" s="32">
        <f ca="1">SUM(((('DIVIDEND VALUATION'!$J$3*((1+(TJ1))^1))/((1+('DIVIDEND VALUATION'!$B$42+'DIVIDEND VALUATION'!$B$43))^1)+('DIVIDEND VALUATION'!$J$3*((1+(TJ1))^1)*((1+(TJ2))^1))/((1+('DIVIDEND VALUATION'!$B$42+'DIVIDEND VALUATION'!$B$43))^2)+('DIVIDEND VALUATION'!$J$3*((1+(TJ1))^1)*((1+(TJ2))^1)*((1+(TJ3))^1))/((1+('DIVIDEND VALUATION'!$B$42+'DIVIDEND VALUATION'!$B$43))^3)+('DIVIDEND VALUATION'!$J$3*((1+(TJ1))^1)*((1+(TJ2))^1)*((1+(TJ3))^1)*((1+(TJ4))^1))/((1+('DIVIDEND VALUATION'!$B$42+'DIVIDEND VALUATION'!$B$43))^4)+('DIVIDEND VALUATION'!$J$3*((1+(TJ1))^1)*((1+(TJ2))^1)*((1+(TJ3))^1)*((1+(TJ4))^1)*((1+(TJ5))^1))/((1+('DIVIDEND VALUATION'!$B$42+'DIVIDEND VALUATION'!$B$43))^5)+('DIVIDEND VALUATION'!$J$3*((1+(TJ1))^1)*((1+(TJ2))^1)*((1+(TJ3))^1)*((1+(TJ4))^1)*((1+(TJ5))^1)*((1+(TJ6))^1))/((1+('DIVIDEND VALUATION'!$B$42+'DIVIDEND VALUATION'!$B$43))^6)+('DIVIDEND VALUATION'!$J$3*((1+(TJ1))^1)*((1+(TJ2))^1)*((1+(TJ3))^1)*((1+(TJ4))^1)*((1+(TJ5))^1)*((1+(TJ6))^1)*((1+(TJ7))^1))/((1+('DIVIDEND VALUATION'!$B$42+'DIVIDEND VALUATION'!$B$43))^7)+('DIVIDEND VALUATION'!$J$3*((1+(TJ1))^1)*((1+(TJ2))^1)*((1+(TJ3))^1)*((1+(TJ4))^1)*((1+(TJ5))^1)*((1+(TJ6))^1)*((1+(TJ7))^1)*((1+(TJ8))^1))/((1+('DIVIDEND VALUATION'!$B$42+'DIVIDEND VALUATION'!$B$43))^8)+('DIVIDEND VALUATION'!$J$3*((1+(TJ1))^1)*((1+(TJ2))^1)*((1+(TJ3))^1)*((1+(TJ4))^1)*((1+(TJ5))^1)*((1+(TJ6))^1)*((1+(TJ7))^1)*((1+(TJ8))^1)*((1+(TJ9))^1))/((1+('DIVIDEND VALUATION'!$B$42+'DIVIDEND VALUATION'!$B$43))^9)+('DIVIDEND VALUATION'!$J$3*((1+(TJ1))^1)*((1+(TJ2))^1)*((1+(TJ3))^1)*((1+(TJ4))^1)*((1+(TJ5))^1)*((1+(TJ6))^1)*((1+(TJ7))^1)*((1+(TJ8))^1)*((1+(TJ9))^1)*((1+(TJ10))^1))/((1+('DIVIDEND VALUATION'!$B$42+'DIVIDEND VALUATION'!$B$43))^10)+('DIVIDEND VALUATION'!$J$3*((1+(TJ1))^1)*((1+(TJ2))^1)*((1+(TJ3))^1)*((1+(TJ4))^1)*((1+(TJ5))^1)*((1+(TJ6))^1)*((1+(TJ7))^1)*((1+(TJ8))^1)*((1+(TJ9))^1)*((1+(TJ10))^1)*((1+(TJ11))^1))/((1+('DIVIDEND VALUATION'!$B$42+'DIVIDEND VALUATION'!$B$43))^11)+('DIVIDEND VALUATION'!$J$3*((1+(TJ1))^1)*((1+(TJ2))^1)*((1+(TJ3))^1)*((1+(TJ4))^1)*((1+(TJ5))^1)*((1+(TJ6))^1)*((1+(TJ7))^1)*((1+(TJ8))^1)*((1+(TJ9))^1)*((1+(TJ10))^1)*((1+(TJ11))^1)*((1+(TJ12))^1))/((1+('DIVIDEND VALUATION'!$B$42+'DIVIDEND VALUATION'!$B$43))^12)+('DIVIDEND VALUATION'!$J$3*((1+(TJ1))^1)*((1+(TJ2))^1)*((1+(TJ3))^1)*((1+(TJ4))^1)*((1+(TJ5))^1)*((1+(TJ6))^1)*((1+(TJ7))^1)*((1+(TJ8))^1)*((1+(TJ9))^1)*((1+(TJ10))^1)*((1+(TJ11))^1)*((1+(TJ12))^1)*((1+(TJ13))^1))/((1+('DIVIDEND VALUATION'!$B$42+'DIVIDEND VALUATION'!$B$43))^13)+('DIVIDEND VALUATION'!$J$3*((1+(TJ1))^1)*((1+(TJ2))^1)*((1+(TJ3))^1)*((1+(TJ4))^1)*((1+(TJ5))^1)*((1+(TJ6))^1)*((1+(TJ7))^1)*((1+(TJ8))^1)*((1+(TJ9))^1)*((1+(TJ10))^1)*((1+(TJ11))^1)*((1+(TJ12))^1)*((1+(TJ13))^1)*((1+(TJ14))^1))/((1+('DIVIDEND VALUATION'!$B$42+'DIVIDEND VALUATION'!$B$43))^14)+('DIVIDEND VALUATION'!$J$3*((1+(TJ1))^1)*((1+(TJ2))^1)*((1+(TJ3))^1)*((1+(TJ4))^1)*((1+(TJ5))^1)*((1+(TJ6))^1)*((1+(TJ7))^1)*((1+(TJ8))^1)*((1+(TJ9))^1)*((1+(TJ10))^1)*((1+(TJ11))^1)*((1+(TJ12))^1)*((1+(TJ13))^1)*((1+(TJ14))^1)*((1+(TJ15))^1))/((1+('DIVIDEND VALUATION'!$B$42+'DIVIDEND VALUATION'!$B$43))^15)+(('DIVIDEND VALUATION'!$J$3*((1+(TJ1))^1)*((1+(TJ2))^1)*((1+(TJ3))^1)*((1+(TJ4))^1)*((1+(TJ5))^1)*((1+(TJ6))^1)*((1+(TJ7))^1)*((1+(TJ8))^1)*((1+(TJ9))^1)*((1+(TJ10))^1)*((1+(TJ11))^1)*((1+(TJ12))^1)*((1+(TJ13))^1)*((1+(TJ14))^1)*((1+(TJ15))^1))/((1+('DIVIDEND VALUATION'!$B$42+'DIVIDEND VALUATION'!$B$43))^15)/('DIVIDEND VALUATION'!$B$42-'DIVIDEND VALUATION'!$B$43)))))</f>
        <v>50.33375981231309</v>
      </c>
      <c r="TK16" s="32">
        <f ca="1">SUM(((('DIVIDEND VALUATION'!$J$3*((1+(TK1))^1))/((1+('DIVIDEND VALUATION'!$B$42+'DIVIDEND VALUATION'!$B$43))^1)+('DIVIDEND VALUATION'!$J$3*((1+(TK1))^1)*((1+(TK2))^1))/((1+('DIVIDEND VALUATION'!$B$42+'DIVIDEND VALUATION'!$B$43))^2)+('DIVIDEND VALUATION'!$J$3*((1+(TK1))^1)*((1+(TK2))^1)*((1+(TK3))^1))/((1+('DIVIDEND VALUATION'!$B$42+'DIVIDEND VALUATION'!$B$43))^3)+('DIVIDEND VALUATION'!$J$3*((1+(TK1))^1)*((1+(TK2))^1)*((1+(TK3))^1)*((1+(TK4))^1))/((1+('DIVIDEND VALUATION'!$B$42+'DIVIDEND VALUATION'!$B$43))^4)+('DIVIDEND VALUATION'!$J$3*((1+(TK1))^1)*((1+(TK2))^1)*((1+(TK3))^1)*((1+(TK4))^1)*((1+(TK5))^1))/((1+('DIVIDEND VALUATION'!$B$42+'DIVIDEND VALUATION'!$B$43))^5)+('DIVIDEND VALUATION'!$J$3*((1+(TK1))^1)*((1+(TK2))^1)*((1+(TK3))^1)*((1+(TK4))^1)*((1+(TK5))^1)*((1+(TK6))^1))/((1+('DIVIDEND VALUATION'!$B$42+'DIVIDEND VALUATION'!$B$43))^6)+('DIVIDEND VALUATION'!$J$3*((1+(TK1))^1)*((1+(TK2))^1)*((1+(TK3))^1)*((1+(TK4))^1)*((1+(TK5))^1)*((1+(TK6))^1)*((1+(TK7))^1))/((1+('DIVIDEND VALUATION'!$B$42+'DIVIDEND VALUATION'!$B$43))^7)+('DIVIDEND VALUATION'!$J$3*((1+(TK1))^1)*((1+(TK2))^1)*((1+(TK3))^1)*((1+(TK4))^1)*((1+(TK5))^1)*((1+(TK6))^1)*((1+(TK7))^1)*((1+(TK8))^1))/((1+('DIVIDEND VALUATION'!$B$42+'DIVIDEND VALUATION'!$B$43))^8)+('DIVIDEND VALUATION'!$J$3*((1+(TK1))^1)*((1+(TK2))^1)*((1+(TK3))^1)*((1+(TK4))^1)*((1+(TK5))^1)*((1+(TK6))^1)*((1+(TK7))^1)*((1+(TK8))^1)*((1+(TK9))^1))/((1+('DIVIDEND VALUATION'!$B$42+'DIVIDEND VALUATION'!$B$43))^9)+('DIVIDEND VALUATION'!$J$3*((1+(TK1))^1)*((1+(TK2))^1)*((1+(TK3))^1)*((1+(TK4))^1)*((1+(TK5))^1)*((1+(TK6))^1)*((1+(TK7))^1)*((1+(TK8))^1)*((1+(TK9))^1)*((1+(TK10))^1))/((1+('DIVIDEND VALUATION'!$B$42+'DIVIDEND VALUATION'!$B$43))^10)+('DIVIDEND VALUATION'!$J$3*((1+(TK1))^1)*((1+(TK2))^1)*((1+(TK3))^1)*((1+(TK4))^1)*((1+(TK5))^1)*((1+(TK6))^1)*((1+(TK7))^1)*((1+(TK8))^1)*((1+(TK9))^1)*((1+(TK10))^1)*((1+(TK11))^1))/((1+('DIVIDEND VALUATION'!$B$42+'DIVIDEND VALUATION'!$B$43))^11)+('DIVIDEND VALUATION'!$J$3*((1+(TK1))^1)*((1+(TK2))^1)*((1+(TK3))^1)*((1+(TK4))^1)*((1+(TK5))^1)*((1+(TK6))^1)*((1+(TK7))^1)*((1+(TK8))^1)*((1+(TK9))^1)*((1+(TK10))^1)*((1+(TK11))^1)*((1+(TK12))^1))/((1+('DIVIDEND VALUATION'!$B$42+'DIVIDEND VALUATION'!$B$43))^12)+('DIVIDEND VALUATION'!$J$3*((1+(TK1))^1)*((1+(TK2))^1)*((1+(TK3))^1)*((1+(TK4))^1)*((1+(TK5))^1)*((1+(TK6))^1)*((1+(TK7))^1)*((1+(TK8))^1)*((1+(TK9))^1)*((1+(TK10))^1)*((1+(TK11))^1)*((1+(TK12))^1)*((1+(TK13))^1))/((1+('DIVIDEND VALUATION'!$B$42+'DIVIDEND VALUATION'!$B$43))^13)+('DIVIDEND VALUATION'!$J$3*((1+(TK1))^1)*((1+(TK2))^1)*((1+(TK3))^1)*((1+(TK4))^1)*((1+(TK5))^1)*((1+(TK6))^1)*((1+(TK7))^1)*((1+(TK8))^1)*((1+(TK9))^1)*((1+(TK10))^1)*((1+(TK11))^1)*((1+(TK12))^1)*((1+(TK13))^1)*((1+(TK14))^1))/((1+('DIVIDEND VALUATION'!$B$42+'DIVIDEND VALUATION'!$B$43))^14)+('DIVIDEND VALUATION'!$J$3*((1+(TK1))^1)*((1+(TK2))^1)*((1+(TK3))^1)*((1+(TK4))^1)*((1+(TK5))^1)*((1+(TK6))^1)*((1+(TK7))^1)*((1+(TK8))^1)*((1+(TK9))^1)*((1+(TK10))^1)*((1+(TK11))^1)*((1+(TK12))^1)*((1+(TK13))^1)*((1+(TK14))^1)*((1+(TK15))^1))/((1+('DIVIDEND VALUATION'!$B$42+'DIVIDEND VALUATION'!$B$43))^15)+(('DIVIDEND VALUATION'!$J$3*((1+(TK1))^1)*((1+(TK2))^1)*((1+(TK3))^1)*((1+(TK4))^1)*((1+(TK5))^1)*((1+(TK6))^1)*((1+(TK7))^1)*((1+(TK8))^1)*((1+(TK9))^1)*((1+(TK10))^1)*((1+(TK11))^1)*((1+(TK12))^1)*((1+(TK13))^1)*((1+(TK14))^1)*((1+(TK15))^1))/((1+('DIVIDEND VALUATION'!$B$42+'DIVIDEND VALUATION'!$B$43))^15)/('DIVIDEND VALUATION'!$B$42-'DIVIDEND VALUATION'!$B$43)))))</f>
        <v>55.729769212519713</v>
      </c>
      <c r="TL16" s="32">
        <f ca="1">SUM(((('DIVIDEND VALUATION'!$J$3*((1+(TL1))^1))/((1+('DIVIDEND VALUATION'!$B$42+'DIVIDEND VALUATION'!$B$43))^1)+('DIVIDEND VALUATION'!$J$3*((1+(TL1))^1)*((1+(TL2))^1))/((1+('DIVIDEND VALUATION'!$B$42+'DIVIDEND VALUATION'!$B$43))^2)+('DIVIDEND VALUATION'!$J$3*((1+(TL1))^1)*((1+(TL2))^1)*((1+(TL3))^1))/((1+('DIVIDEND VALUATION'!$B$42+'DIVIDEND VALUATION'!$B$43))^3)+('DIVIDEND VALUATION'!$J$3*((1+(TL1))^1)*((1+(TL2))^1)*((1+(TL3))^1)*((1+(TL4))^1))/((1+('DIVIDEND VALUATION'!$B$42+'DIVIDEND VALUATION'!$B$43))^4)+('DIVIDEND VALUATION'!$J$3*((1+(TL1))^1)*((1+(TL2))^1)*((1+(TL3))^1)*((1+(TL4))^1)*((1+(TL5))^1))/((1+('DIVIDEND VALUATION'!$B$42+'DIVIDEND VALUATION'!$B$43))^5)+('DIVIDEND VALUATION'!$J$3*((1+(TL1))^1)*((1+(TL2))^1)*((1+(TL3))^1)*((1+(TL4))^1)*((1+(TL5))^1)*((1+(TL6))^1))/((1+('DIVIDEND VALUATION'!$B$42+'DIVIDEND VALUATION'!$B$43))^6)+('DIVIDEND VALUATION'!$J$3*((1+(TL1))^1)*((1+(TL2))^1)*((1+(TL3))^1)*((1+(TL4))^1)*((1+(TL5))^1)*((1+(TL6))^1)*((1+(TL7))^1))/((1+('DIVIDEND VALUATION'!$B$42+'DIVIDEND VALUATION'!$B$43))^7)+('DIVIDEND VALUATION'!$J$3*((1+(TL1))^1)*((1+(TL2))^1)*((1+(TL3))^1)*((1+(TL4))^1)*((1+(TL5))^1)*((1+(TL6))^1)*((1+(TL7))^1)*((1+(TL8))^1))/((1+('DIVIDEND VALUATION'!$B$42+'DIVIDEND VALUATION'!$B$43))^8)+('DIVIDEND VALUATION'!$J$3*((1+(TL1))^1)*((1+(TL2))^1)*((1+(TL3))^1)*((1+(TL4))^1)*((1+(TL5))^1)*((1+(TL6))^1)*((1+(TL7))^1)*((1+(TL8))^1)*((1+(TL9))^1))/((1+('DIVIDEND VALUATION'!$B$42+'DIVIDEND VALUATION'!$B$43))^9)+('DIVIDEND VALUATION'!$J$3*((1+(TL1))^1)*((1+(TL2))^1)*((1+(TL3))^1)*((1+(TL4))^1)*((1+(TL5))^1)*((1+(TL6))^1)*((1+(TL7))^1)*((1+(TL8))^1)*((1+(TL9))^1)*((1+(TL10))^1))/((1+('DIVIDEND VALUATION'!$B$42+'DIVIDEND VALUATION'!$B$43))^10)+('DIVIDEND VALUATION'!$J$3*((1+(TL1))^1)*((1+(TL2))^1)*((1+(TL3))^1)*((1+(TL4))^1)*((1+(TL5))^1)*((1+(TL6))^1)*((1+(TL7))^1)*((1+(TL8))^1)*((1+(TL9))^1)*((1+(TL10))^1)*((1+(TL11))^1))/((1+('DIVIDEND VALUATION'!$B$42+'DIVIDEND VALUATION'!$B$43))^11)+('DIVIDEND VALUATION'!$J$3*((1+(TL1))^1)*((1+(TL2))^1)*((1+(TL3))^1)*((1+(TL4))^1)*((1+(TL5))^1)*((1+(TL6))^1)*((1+(TL7))^1)*((1+(TL8))^1)*((1+(TL9))^1)*((1+(TL10))^1)*((1+(TL11))^1)*((1+(TL12))^1))/((1+('DIVIDEND VALUATION'!$B$42+'DIVIDEND VALUATION'!$B$43))^12)+('DIVIDEND VALUATION'!$J$3*((1+(TL1))^1)*((1+(TL2))^1)*((1+(TL3))^1)*((1+(TL4))^1)*((1+(TL5))^1)*((1+(TL6))^1)*((1+(TL7))^1)*((1+(TL8))^1)*((1+(TL9))^1)*((1+(TL10))^1)*((1+(TL11))^1)*((1+(TL12))^1)*((1+(TL13))^1))/((1+('DIVIDEND VALUATION'!$B$42+'DIVIDEND VALUATION'!$B$43))^13)+('DIVIDEND VALUATION'!$J$3*((1+(TL1))^1)*((1+(TL2))^1)*((1+(TL3))^1)*((1+(TL4))^1)*((1+(TL5))^1)*((1+(TL6))^1)*((1+(TL7))^1)*((1+(TL8))^1)*((1+(TL9))^1)*((1+(TL10))^1)*((1+(TL11))^1)*((1+(TL12))^1)*((1+(TL13))^1)*((1+(TL14))^1))/((1+('DIVIDEND VALUATION'!$B$42+'DIVIDEND VALUATION'!$B$43))^14)+('DIVIDEND VALUATION'!$J$3*((1+(TL1))^1)*((1+(TL2))^1)*((1+(TL3))^1)*((1+(TL4))^1)*((1+(TL5))^1)*((1+(TL6))^1)*((1+(TL7))^1)*((1+(TL8))^1)*((1+(TL9))^1)*((1+(TL10))^1)*((1+(TL11))^1)*((1+(TL12))^1)*((1+(TL13))^1)*((1+(TL14))^1)*((1+(TL15))^1))/((1+('DIVIDEND VALUATION'!$B$42+'DIVIDEND VALUATION'!$B$43))^15)+(('DIVIDEND VALUATION'!$J$3*((1+(TL1))^1)*((1+(TL2))^1)*((1+(TL3))^1)*((1+(TL4))^1)*((1+(TL5))^1)*((1+(TL6))^1)*((1+(TL7))^1)*((1+(TL8))^1)*((1+(TL9))^1)*((1+(TL10))^1)*((1+(TL11))^1)*((1+(TL12))^1)*((1+(TL13))^1)*((1+(TL14))^1)*((1+(TL15))^1))/((1+('DIVIDEND VALUATION'!$B$42+'DIVIDEND VALUATION'!$B$43))^15)/('DIVIDEND VALUATION'!$B$42-'DIVIDEND VALUATION'!$B$43)))))</f>
        <v>42.038169295481353</v>
      </c>
      <c r="TM16" s="32">
        <f ca="1">SUM(((('DIVIDEND VALUATION'!$J$3*((1+(TM1))^1))/((1+('DIVIDEND VALUATION'!$B$42+'DIVIDEND VALUATION'!$B$43))^1)+('DIVIDEND VALUATION'!$J$3*((1+(TM1))^1)*((1+(TM2))^1))/((1+('DIVIDEND VALUATION'!$B$42+'DIVIDEND VALUATION'!$B$43))^2)+('DIVIDEND VALUATION'!$J$3*((1+(TM1))^1)*((1+(TM2))^1)*((1+(TM3))^1))/((1+('DIVIDEND VALUATION'!$B$42+'DIVIDEND VALUATION'!$B$43))^3)+('DIVIDEND VALUATION'!$J$3*((1+(TM1))^1)*((1+(TM2))^1)*((1+(TM3))^1)*((1+(TM4))^1))/((1+('DIVIDEND VALUATION'!$B$42+'DIVIDEND VALUATION'!$B$43))^4)+('DIVIDEND VALUATION'!$J$3*((1+(TM1))^1)*((1+(TM2))^1)*((1+(TM3))^1)*((1+(TM4))^1)*((1+(TM5))^1))/((1+('DIVIDEND VALUATION'!$B$42+'DIVIDEND VALUATION'!$B$43))^5)+('DIVIDEND VALUATION'!$J$3*((1+(TM1))^1)*((1+(TM2))^1)*((1+(TM3))^1)*((1+(TM4))^1)*((1+(TM5))^1)*((1+(TM6))^1))/((1+('DIVIDEND VALUATION'!$B$42+'DIVIDEND VALUATION'!$B$43))^6)+('DIVIDEND VALUATION'!$J$3*((1+(TM1))^1)*((1+(TM2))^1)*((1+(TM3))^1)*((1+(TM4))^1)*((1+(TM5))^1)*((1+(TM6))^1)*((1+(TM7))^1))/((1+('DIVIDEND VALUATION'!$B$42+'DIVIDEND VALUATION'!$B$43))^7)+('DIVIDEND VALUATION'!$J$3*((1+(TM1))^1)*((1+(TM2))^1)*((1+(TM3))^1)*((1+(TM4))^1)*((1+(TM5))^1)*((1+(TM6))^1)*((1+(TM7))^1)*((1+(TM8))^1))/((1+('DIVIDEND VALUATION'!$B$42+'DIVIDEND VALUATION'!$B$43))^8)+('DIVIDEND VALUATION'!$J$3*((1+(TM1))^1)*((1+(TM2))^1)*((1+(TM3))^1)*((1+(TM4))^1)*((1+(TM5))^1)*((1+(TM6))^1)*((1+(TM7))^1)*((1+(TM8))^1)*((1+(TM9))^1))/((1+('DIVIDEND VALUATION'!$B$42+'DIVIDEND VALUATION'!$B$43))^9)+('DIVIDEND VALUATION'!$J$3*((1+(TM1))^1)*((1+(TM2))^1)*((1+(TM3))^1)*((1+(TM4))^1)*((1+(TM5))^1)*((1+(TM6))^1)*((1+(TM7))^1)*((1+(TM8))^1)*((1+(TM9))^1)*((1+(TM10))^1))/((1+('DIVIDEND VALUATION'!$B$42+'DIVIDEND VALUATION'!$B$43))^10)+('DIVIDEND VALUATION'!$J$3*((1+(TM1))^1)*((1+(TM2))^1)*((1+(TM3))^1)*((1+(TM4))^1)*((1+(TM5))^1)*((1+(TM6))^1)*((1+(TM7))^1)*((1+(TM8))^1)*((1+(TM9))^1)*((1+(TM10))^1)*((1+(TM11))^1))/((1+('DIVIDEND VALUATION'!$B$42+'DIVIDEND VALUATION'!$B$43))^11)+('DIVIDEND VALUATION'!$J$3*((1+(TM1))^1)*((1+(TM2))^1)*((1+(TM3))^1)*((1+(TM4))^1)*((1+(TM5))^1)*((1+(TM6))^1)*((1+(TM7))^1)*((1+(TM8))^1)*((1+(TM9))^1)*((1+(TM10))^1)*((1+(TM11))^1)*((1+(TM12))^1))/((1+('DIVIDEND VALUATION'!$B$42+'DIVIDEND VALUATION'!$B$43))^12)+('DIVIDEND VALUATION'!$J$3*((1+(TM1))^1)*((1+(TM2))^1)*((1+(TM3))^1)*((1+(TM4))^1)*((1+(TM5))^1)*((1+(TM6))^1)*((1+(TM7))^1)*((1+(TM8))^1)*((1+(TM9))^1)*((1+(TM10))^1)*((1+(TM11))^1)*((1+(TM12))^1)*((1+(TM13))^1))/((1+('DIVIDEND VALUATION'!$B$42+'DIVIDEND VALUATION'!$B$43))^13)+('DIVIDEND VALUATION'!$J$3*((1+(TM1))^1)*((1+(TM2))^1)*((1+(TM3))^1)*((1+(TM4))^1)*((1+(TM5))^1)*((1+(TM6))^1)*((1+(TM7))^1)*((1+(TM8))^1)*((1+(TM9))^1)*((1+(TM10))^1)*((1+(TM11))^1)*((1+(TM12))^1)*((1+(TM13))^1)*((1+(TM14))^1))/((1+('DIVIDEND VALUATION'!$B$42+'DIVIDEND VALUATION'!$B$43))^14)+('DIVIDEND VALUATION'!$J$3*((1+(TM1))^1)*((1+(TM2))^1)*((1+(TM3))^1)*((1+(TM4))^1)*((1+(TM5))^1)*((1+(TM6))^1)*((1+(TM7))^1)*((1+(TM8))^1)*((1+(TM9))^1)*((1+(TM10))^1)*((1+(TM11))^1)*((1+(TM12))^1)*((1+(TM13))^1)*((1+(TM14))^1)*((1+(TM15))^1))/((1+('DIVIDEND VALUATION'!$B$42+'DIVIDEND VALUATION'!$B$43))^15)+(('DIVIDEND VALUATION'!$J$3*((1+(TM1))^1)*((1+(TM2))^1)*((1+(TM3))^1)*((1+(TM4))^1)*((1+(TM5))^1)*((1+(TM6))^1)*((1+(TM7))^1)*((1+(TM8))^1)*((1+(TM9))^1)*((1+(TM10))^1)*((1+(TM11))^1)*((1+(TM12))^1)*((1+(TM13))^1)*((1+(TM14))^1)*((1+(TM15))^1))/((1+('DIVIDEND VALUATION'!$B$42+'DIVIDEND VALUATION'!$B$43))^15)/('DIVIDEND VALUATION'!$B$42-'DIVIDEND VALUATION'!$B$43)))))</f>
        <v>40.813920010222525</v>
      </c>
      <c r="TN16" s="32">
        <f ca="1">SUM(((('DIVIDEND VALUATION'!$J$3*((1+(TN1))^1))/((1+('DIVIDEND VALUATION'!$B$42+'DIVIDEND VALUATION'!$B$43))^1)+('DIVIDEND VALUATION'!$J$3*((1+(TN1))^1)*((1+(TN2))^1))/((1+('DIVIDEND VALUATION'!$B$42+'DIVIDEND VALUATION'!$B$43))^2)+('DIVIDEND VALUATION'!$J$3*((1+(TN1))^1)*((1+(TN2))^1)*((1+(TN3))^1))/((1+('DIVIDEND VALUATION'!$B$42+'DIVIDEND VALUATION'!$B$43))^3)+('DIVIDEND VALUATION'!$J$3*((1+(TN1))^1)*((1+(TN2))^1)*((1+(TN3))^1)*((1+(TN4))^1))/((1+('DIVIDEND VALUATION'!$B$42+'DIVIDEND VALUATION'!$B$43))^4)+('DIVIDEND VALUATION'!$J$3*((1+(TN1))^1)*((1+(TN2))^1)*((1+(TN3))^1)*((1+(TN4))^1)*((1+(TN5))^1))/((1+('DIVIDEND VALUATION'!$B$42+'DIVIDEND VALUATION'!$B$43))^5)+('DIVIDEND VALUATION'!$J$3*((1+(TN1))^1)*((1+(TN2))^1)*((1+(TN3))^1)*((1+(TN4))^1)*((1+(TN5))^1)*((1+(TN6))^1))/((1+('DIVIDEND VALUATION'!$B$42+'DIVIDEND VALUATION'!$B$43))^6)+('DIVIDEND VALUATION'!$J$3*((1+(TN1))^1)*((1+(TN2))^1)*((1+(TN3))^1)*((1+(TN4))^1)*((1+(TN5))^1)*((1+(TN6))^1)*((1+(TN7))^1))/((1+('DIVIDEND VALUATION'!$B$42+'DIVIDEND VALUATION'!$B$43))^7)+('DIVIDEND VALUATION'!$J$3*((1+(TN1))^1)*((1+(TN2))^1)*((1+(TN3))^1)*((1+(TN4))^1)*((1+(TN5))^1)*((1+(TN6))^1)*((1+(TN7))^1)*((1+(TN8))^1))/((1+('DIVIDEND VALUATION'!$B$42+'DIVIDEND VALUATION'!$B$43))^8)+('DIVIDEND VALUATION'!$J$3*((1+(TN1))^1)*((1+(TN2))^1)*((1+(TN3))^1)*((1+(TN4))^1)*((1+(TN5))^1)*((1+(TN6))^1)*((1+(TN7))^1)*((1+(TN8))^1)*((1+(TN9))^1))/((1+('DIVIDEND VALUATION'!$B$42+'DIVIDEND VALUATION'!$B$43))^9)+('DIVIDEND VALUATION'!$J$3*((1+(TN1))^1)*((1+(TN2))^1)*((1+(TN3))^1)*((1+(TN4))^1)*((1+(TN5))^1)*((1+(TN6))^1)*((1+(TN7))^1)*((1+(TN8))^1)*((1+(TN9))^1)*((1+(TN10))^1))/((1+('DIVIDEND VALUATION'!$B$42+'DIVIDEND VALUATION'!$B$43))^10)+('DIVIDEND VALUATION'!$J$3*((1+(TN1))^1)*((1+(TN2))^1)*((1+(TN3))^1)*((1+(TN4))^1)*((1+(TN5))^1)*((1+(TN6))^1)*((1+(TN7))^1)*((1+(TN8))^1)*((1+(TN9))^1)*((1+(TN10))^1)*((1+(TN11))^1))/((1+('DIVIDEND VALUATION'!$B$42+'DIVIDEND VALUATION'!$B$43))^11)+('DIVIDEND VALUATION'!$J$3*((1+(TN1))^1)*((1+(TN2))^1)*((1+(TN3))^1)*((1+(TN4))^1)*((1+(TN5))^1)*((1+(TN6))^1)*((1+(TN7))^1)*((1+(TN8))^1)*((1+(TN9))^1)*((1+(TN10))^1)*((1+(TN11))^1)*((1+(TN12))^1))/((1+('DIVIDEND VALUATION'!$B$42+'DIVIDEND VALUATION'!$B$43))^12)+('DIVIDEND VALUATION'!$J$3*((1+(TN1))^1)*((1+(TN2))^1)*((1+(TN3))^1)*((1+(TN4))^1)*((1+(TN5))^1)*((1+(TN6))^1)*((1+(TN7))^1)*((1+(TN8))^1)*((1+(TN9))^1)*((1+(TN10))^1)*((1+(TN11))^1)*((1+(TN12))^1)*((1+(TN13))^1))/((1+('DIVIDEND VALUATION'!$B$42+'DIVIDEND VALUATION'!$B$43))^13)+('DIVIDEND VALUATION'!$J$3*((1+(TN1))^1)*((1+(TN2))^1)*((1+(TN3))^1)*((1+(TN4))^1)*((1+(TN5))^1)*((1+(TN6))^1)*((1+(TN7))^1)*((1+(TN8))^1)*((1+(TN9))^1)*((1+(TN10))^1)*((1+(TN11))^1)*((1+(TN12))^1)*((1+(TN13))^1)*((1+(TN14))^1))/((1+('DIVIDEND VALUATION'!$B$42+'DIVIDEND VALUATION'!$B$43))^14)+('DIVIDEND VALUATION'!$J$3*((1+(TN1))^1)*((1+(TN2))^1)*((1+(TN3))^1)*((1+(TN4))^1)*((1+(TN5))^1)*((1+(TN6))^1)*((1+(TN7))^1)*((1+(TN8))^1)*((1+(TN9))^1)*((1+(TN10))^1)*((1+(TN11))^1)*((1+(TN12))^1)*((1+(TN13))^1)*((1+(TN14))^1)*((1+(TN15))^1))/((1+('DIVIDEND VALUATION'!$B$42+'DIVIDEND VALUATION'!$B$43))^15)+(('DIVIDEND VALUATION'!$J$3*((1+(TN1))^1)*((1+(TN2))^1)*((1+(TN3))^1)*((1+(TN4))^1)*((1+(TN5))^1)*((1+(TN6))^1)*((1+(TN7))^1)*((1+(TN8))^1)*((1+(TN9))^1)*((1+(TN10))^1)*((1+(TN11))^1)*((1+(TN12))^1)*((1+(TN13))^1)*((1+(TN14))^1)*((1+(TN15))^1))/((1+('DIVIDEND VALUATION'!$B$42+'DIVIDEND VALUATION'!$B$43))^15)/('DIVIDEND VALUATION'!$B$42-'DIVIDEND VALUATION'!$B$43)))))</f>
        <v>40.241071284259746</v>
      </c>
      <c r="TO16" s="32">
        <f ca="1">SUM(((('DIVIDEND VALUATION'!$J$3*((1+(TO1))^1))/((1+('DIVIDEND VALUATION'!$B$42+'DIVIDEND VALUATION'!$B$43))^1)+('DIVIDEND VALUATION'!$J$3*((1+(TO1))^1)*((1+(TO2))^1))/((1+('DIVIDEND VALUATION'!$B$42+'DIVIDEND VALUATION'!$B$43))^2)+('DIVIDEND VALUATION'!$J$3*((1+(TO1))^1)*((1+(TO2))^1)*((1+(TO3))^1))/((1+('DIVIDEND VALUATION'!$B$42+'DIVIDEND VALUATION'!$B$43))^3)+('DIVIDEND VALUATION'!$J$3*((1+(TO1))^1)*((1+(TO2))^1)*((1+(TO3))^1)*((1+(TO4))^1))/((1+('DIVIDEND VALUATION'!$B$42+'DIVIDEND VALUATION'!$B$43))^4)+('DIVIDEND VALUATION'!$J$3*((1+(TO1))^1)*((1+(TO2))^1)*((1+(TO3))^1)*((1+(TO4))^1)*((1+(TO5))^1))/((1+('DIVIDEND VALUATION'!$B$42+'DIVIDEND VALUATION'!$B$43))^5)+('DIVIDEND VALUATION'!$J$3*((1+(TO1))^1)*((1+(TO2))^1)*((1+(TO3))^1)*((1+(TO4))^1)*((1+(TO5))^1)*((1+(TO6))^1))/((1+('DIVIDEND VALUATION'!$B$42+'DIVIDEND VALUATION'!$B$43))^6)+('DIVIDEND VALUATION'!$J$3*((1+(TO1))^1)*((1+(TO2))^1)*((1+(TO3))^1)*((1+(TO4))^1)*((1+(TO5))^1)*((1+(TO6))^1)*((1+(TO7))^1))/((1+('DIVIDEND VALUATION'!$B$42+'DIVIDEND VALUATION'!$B$43))^7)+('DIVIDEND VALUATION'!$J$3*((1+(TO1))^1)*((1+(TO2))^1)*((1+(TO3))^1)*((1+(TO4))^1)*((1+(TO5))^1)*((1+(TO6))^1)*((1+(TO7))^1)*((1+(TO8))^1))/((1+('DIVIDEND VALUATION'!$B$42+'DIVIDEND VALUATION'!$B$43))^8)+('DIVIDEND VALUATION'!$J$3*((1+(TO1))^1)*((1+(TO2))^1)*((1+(TO3))^1)*((1+(TO4))^1)*((1+(TO5))^1)*((1+(TO6))^1)*((1+(TO7))^1)*((1+(TO8))^1)*((1+(TO9))^1))/((1+('DIVIDEND VALUATION'!$B$42+'DIVIDEND VALUATION'!$B$43))^9)+('DIVIDEND VALUATION'!$J$3*((1+(TO1))^1)*((1+(TO2))^1)*((1+(TO3))^1)*((1+(TO4))^1)*((1+(TO5))^1)*((1+(TO6))^1)*((1+(TO7))^1)*((1+(TO8))^1)*((1+(TO9))^1)*((1+(TO10))^1))/((1+('DIVIDEND VALUATION'!$B$42+'DIVIDEND VALUATION'!$B$43))^10)+('DIVIDEND VALUATION'!$J$3*((1+(TO1))^1)*((1+(TO2))^1)*((1+(TO3))^1)*((1+(TO4))^1)*((1+(TO5))^1)*((1+(TO6))^1)*((1+(TO7))^1)*((1+(TO8))^1)*((1+(TO9))^1)*((1+(TO10))^1)*((1+(TO11))^1))/((1+('DIVIDEND VALUATION'!$B$42+'DIVIDEND VALUATION'!$B$43))^11)+('DIVIDEND VALUATION'!$J$3*((1+(TO1))^1)*((1+(TO2))^1)*((1+(TO3))^1)*((1+(TO4))^1)*((1+(TO5))^1)*((1+(TO6))^1)*((1+(TO7))^1)*((1+(TO8))^1)*((1+(TO9))^1)*((1+(TO10))^1)*((1+(TO11))^1)*((1+(TO12))^1))/((1+('DIVIDEND VALUATION'!$B$42+'DIVIDEND VALUATION'!$B$43))^12)+('DIVIDEND VALUATION'!$J$3*((1+(TO1))^1)*((1+(TO2))^1)*((1+(TO3))^1)*((1+(TO4))^1)*((1+(TO5))^1)*((1+(TO6))^1)*((1+(TO7))^1)*((1+(TO8))^1)*((1+(TO9))^1)*((1+(TO10))^1)*((1+(TO11))^1)*((1+(TO12))^1)*((1+(TO13))^1))/((1+('DIVIDEND VALUATION'!$B$42+'DIVIDEND VALUATION'!$B$43))^13)+('DIVIDEND VALUATION'!$J$3*((1+(TO1))^1)*((1+(TO2))^1)*((1+(TO3))^1)*((1+(TO4))^1)*((1+(TO5))^1)*((1+(TO6))^1)*((1+(TO7))^1)*((1+(TO8))^1)*((1+(TO9))^1)*((1+(TO10))^1)*((1+(TO11))^1)*((1+(TO12))^1)*((1+(TO13))^1)*((1+(TO14))^1))/((1+('DIVIDEND VALUATION'!$B$42+'DIVIDEND VALUATION'!$B$43))^14)+('DIVIDEND VALUATION'!$J$3*((1+(TO1))^1)*((1+(TO2))^1)*((1+(TO3))^1)*((1+(TO4))^1)*((1+(TO5))^1)*((1+(TO6))^1)*((1+(TO7))^1)*((1+(TO8))^1)*((1+(TO9))^1)*((1+(TO10))^1)*((1+(TO11))^1)*((1+(TO12))^1)*((1+(TO13))^1)*((1+(TO14))^1)*((1+(TO15))^1))/((1+('DIVIDEND VALUATION'!$B$42+'DIVIDEND VALUATION'!$B$43))^15)+(('DIVIDEND VALUATION'!$J$3*((1+(TO1))^1)*((1+(TO2))^1)*((1+(TO3))^1)*((1+(TO4))^1)*((1+(TO5))^1)*((1+(TO6))^1)*((1+(TO7))^1)*((1+(TO8))^1)*((1+(TO9))^1)*((1+(TO10))^1)*((1+(TO11))^1)*((1+(TO12))^1)*((1+(TO13))^1)*((1+(TO14))^1)*((1+(TO15))^1))/((1+('DIVIDEND VALUATION'!$B$42+'DIVIDEND VALUATION'!$B$43))^15)/('DIVIDEND VALUATION'!$B$42-'DIVIDEND VALUATION'!$B$43)))))</f>
        <v>64.994959319362167</v>
      </c>
      <c r="TP16" s="32">
        <f ca="1">SUM(((('DIVIDEND VALUATION'!$J$3*((1+(TP1))^1))/((1+('DIVIDEND VALUATION'!$B$42+'DIVIDEND VALUATION'!$B$43))^1)+('DIVIDEND VALUATION'!$J$3*((1+(TP1))^1)*((1+(TP2))^1))/((1+('DIVIDEND VALUATION'!$B$42+'DIVIDEND VALUATION'!$B$43))^2)+('DIVIDEND VALUATION'!$J$3*((1+(TP1))^1)*((1+(TP2))^1)*((1+(TP3))^1))/((1+('DIVIDEND VALUATION'!$B$42+'DIVIDEND VALUATION'!$B$43))^3)+('DIVIDEND VALUATION'!$J$3*((1+(TP1))^1)*((1+(TP2))^1)*((1+(TP3))^1)*((1+(TP4))^1))/((1+('DIVIDEND VALUATION'!$B$42+'DIVIDEND VALUATION'!$B$43))^4)+('DIVIDEND VALUATION'!$J$3*((1+(TP1))^1)*((1+(TP2))^1)*((1+(TP3))^1)*((1+(TP4))^1)*((1+(TP5))^1))/((1+('DIVIDEND VALUATION'!$B$42+'DIVIDEND VALUATION'!$B$43))^5)+('DIVIDEND VALUATION'!$J$3*((1+(TP1))^1)*((1+(TP2))^1)*((1+(TP3))^1)*((1+(TP4))^1)*((1+(TP5))^1)*((1+(TP6))^1))/((1+('DIVIDEND VALUATION'!$B$42+'DIVIDEND VALUATION'!$B$43))^6)+('DIVIDEND VALUATION'!$J$3*((1+(TP1))^1)*((1+(TP2))^1)*((1+(TP3))^1)*((1+(TP4))^1)*((1+(TP5))^1)*((1+(TP6))^1)*((1+(TP7))^1))/((1+('DIVIDEND VALUATION'!$B$42+'DIVIDEND VALUATION'!$B$43))^7)+('DIVIDEND VALUATION'!$J$3*((1+(TP1))^1)*((1+(TP2))^1)*((1+(TP3))^1)*((1+(TP4))^1)*((1+(TP5))^1)*((1+(TP6))^1)*((1+(TP7))^1)*((1+(TP8))^1))/((1+('DIVIDEND VALUATION'!$B$42+'DIVIDEND VALUATION'!$B$43))^8)+('DIVIDEND VALUATION'!$J$3*((1+(TP1))^1)*((1+(TP2))^1)*((1+(TP3))^1)*((1+(TP4))^1)*((1+(TP5))^1)*((1+(TP6))^1)*((1+(TP7))^1)*((1+(TP8))^1)*((1+(TP9))^1))/((1+('DIVIDEND VALUATION'!$B$42+'DIVIDEND VALUATION'!$B$43))^9)+('DIVIDEND VALUATION'!$J$3*((1+(TP1))^1)*((1+(TP2))^1)*((1+(TP3))^1)*((1+(TP4))^1)*((1+(TP5))^1)*((1+(TP6))^1)*((1+(TP7))^1)*((1+(TP8))^1)*((1+(TP9))^1)*((1+(TP10))^1))/((1+('DIVIDEND VALUATION'!$B$42+'DIVIDEND VALUATION'!$B$43))^10)+('DIVIDEND VALUATION'!$J$3*((1+(TP1))^1)*((1+(TP2))^1)*((1+(TP3))^1)*((1+(TP4))^1)*((1+(TP5))^1)*((1+(TP6))^1)*((1+(TP7))^1)*((1+(TP8))^1)*((1+(TP9))^1)*((1+(TP10))^1)*((1+(TP11))^1))/((1+('DIVIDEND VALUATION'!$B$42+'DIVIDEND VALUATION'!$B$43))^11)+('DIVIDEND VALUATION'!$J$3*((1+(TP1))^1)*((1+(TP2))^1)*((1+(TP3))^1)*((1+(TP4))^1)*((1+(TP5))^1)*((1+(TP6))^1)*((1+(TP7))^1)*((1+(TP8))^1)*((1+(TP9))^1)*((1+(TP10))^1)*((1+(TP11))^1)*((1+(TP12))^1))/((1+('DIVIDEND VALUATION'!$B$42+'DIVIDEND VALUATION'!$B$43))^12)+('DIVIDEND VALUATION'!$J$3*((1+(TP1))^1)*((1+(TP2))^1)*((1+(TP3))^1)*((1+(TP4))^1)*((1+(TP5))^1)*((1+(TP6))^1)*((1+(TP7))^1)*((1+(TP8))^1)*((1+(TP9))^1)*((1+(TP10))^1)*((1+(TP11))^1)*((1+(TP12))^1)*((1+(TP13))^1))/((1+('DIVIDEND VALUATION'!$B$42+'DIVIDEND VALUATION'!$B$43))^13)+('DIVIDEND VALUATION'!$J$3*((1+(TP1))^1)*((1+(TP2))^1)*((1+(TP3))^1)*((1+(TP4))^1)*((1+(TP5))^1)*((1+(TP6))^1)*((1+(TP7))^1)*((1+(TP8))^1)*((1+(TP9))^1)*((1+(TP10))^1)*((1+(TP11))^1)*((1+(TP12))^1)*((1+(TP13))^1)*((1+(TP14))^1))/((1+('DIVIDEND VALUATION'!$B$42+'DIVIDEND VALUATION'!$B$43))^14)+('DIVIDEND VALUATION'!$J$3*((1+(TP1))^1)*((1+(TP2))^1)*((1+(TP3))^1)*((1+(TP4))^1)*((1+(TP5))^1)*((1+(TP6))^1)*((1+(TP7))^1)*((1+(TP8))^1)*((1+(TP9))^1)*((1+(TP10))^1)*((1+(TP11))^1)*((1+(TP12))^1)*((1+(TP13))^1)*((1+(TP14))^1)*((1+(TP15))^1))/((1+('DIVIDEND VALUATION'!$B$42+'DIVIDEND VALUATION'!$B$43))^15)+(('DIVIDEND VALUATION'!$J$3*((1+(TP1))^1)*((1+(TP2))^1)*((1+(TP3))^1)*((1+(TP4))^1)*((1+(TP5))^1)*((1+(TP6))^1)*((1+(TP7))^1)*((1+(TP8))^1)*((1+(TP9))^1)*((1+(TP10))^1)*((1+(TP11))^1)*((1+(TP12))^1)*((1+(TP13))^1)*((1+(TP14))^1)*((1+(TP15))^1))/((1+('DIVIDEND VALUATION'!$B$42+'DIVIDEND VALUATION'!$B$43))^15)/('DIVIDEND VALUATION'!$B$42-'DIVIDEND VALUATION'!$B$43)))))</f>
        <v>29.29139871198905</v>
      </c>
      <c r="TQ16" s="32">
        <f ca="1">SUM(((('DIVIDEND VALUATION'!$J$3*((1+(TQ1))^1))/((1+('DIVIDEND VALUATION'!$B$42+'DIVIDEND VALUATION'!$B$43))^1)+('DIVIDEND VALUATION'!$J$3*((1+(TQ1))^1)*((1+(TQ2))^1))/((1+('DIVIDEND VALUATION'!$B$42+'DIVIDEND VALUATION'!$B$43))^2)+('DIVIDEND VALUATION'!$J$3*((1+(TQ1))^1)*((1+(TQ2))^1)*((1+(TQ3))^1))/((1+('DIVIDEND VALUATION'!$B$42+'DIVIDEND VALUATION'!$B$43))^3)+('DIVIDEND VALUATION'!$J$3*((1+(TQ1))^1)*((1+(TQ2))^1)*((1+(TQ3))^1)*((1+(TQ4))^1))/((1+('DIVIDEND VALUATION'!$B$42+'DIVIDEND VALUATION'!$B$43))^4)+('DIVIDEND VALUATION'!$J$3*((1+(TQ1))^1)*((1+(TQ2))^1)*((1+(TQ3))^1)*((1+(TQ4))^1)*((1+(TQ5))^1))/((1+('DIVIDEND VALUATION'!$B$42+'DIVIDEND VALUATION'!$B$43))^5)+('DIVIDEND VALUATION'!$J$3*((1+(TQ1))^1)*((1+(TQ2))^1)*((1+(TQ3))^1)*((1+(TQ4))^1)*((1+(TQ5))^1)*((1+(TQ6))^1))/((1+('DIVIDEND VALUATION'!$B$42+'DIVIDEND VALUATION'!$B$43))^6)+('DIVIDEND VALUATION'!$J$3*((1+(TQ1))^1)*((1+(TQ2))^1)*((1+(TQ3))^1)*((1+(TQ4))^1)*((1+(TQ5))^1)*((1+(TQ6))^1)*((1+(TQ7))^1))/((1+('DIVIDEND VALUATION'!$B$42+'DIVIDEND VALUATION'!$B$43))^7)+('DIVIDEND VALUATION'!$J$3*((1+(TQ1))^1)*((1+(TQ2))^1)*((1+(TQ3))^1)*((1+(TQ4))^1)*((1+(TQ5))^1)*((1+(TQ6))^1)*((1+(TQ7))^1)*((1+(TQ8))^1))/((1+('DIVIDEND VALUATION'!$B$42+'DIVIDEND VALUATION'!$B$43))^8)+('DIVIDEND VALUATION'!$J$3*((1+(TQ1))^1)*((1+(TQ2))^1)*((1+(TQ3))^1)*((1+(TQ4))^1)*((1+(TQ5))^1)*((1+(TQ6))^1)*((1+(TQ7))^1)*((1+(TQ8))^1)*((1+(TQ9))^1))/((1+('DIVIDEND VALUATION'!$B$42+'DIVIDEND VALUATION'!$B$43))^9)+('DIVIDEND VALUATION'!$J$3*((1+(TQ1))^1)*((1+(TQ2))^1)*((1+(TQ3))^1)*((1+(TQ4))^1)*((1+(TQ5))^1)*((1+(TQ6))^1)*((1+(TQ7))^1)*((1+(TQ8))^1)*((1+(TQ9))^1)*((1+(TQ10))^1))/((1+('DIVIDEND VALUATION'!$B$42+'DIVIDEND VALUATION'!$B$43))^10)+('DIVIDEND VALUATION'!$J$3*((1+(TQ1))^1)*((1+(TQ2))^1)*((1+(TQ3))^1)*((1+(TQ4))^1)*((1+(TQ5))^1)*((1+(TQ6))^1)*((1+(TQ7))^1)*((1+(TQ8))^1)*((1+(TQ9))^1)*((1+(TQ10))^1)*((1+(TQ11))^1))/((1+('DIVIDEND VALUATION'!$B$42+'DIVIDEND VALUATION'!$B$43))^11)+('DIVIDEND VALUATION'!$J$3*((1+(TQ1))^1)*((1+(TQ2))^1)*((1+(TQ3))^1)*((1+(TQ4))^1)*((1+(TQ5))^1)*((1+(TQ6))^1)*((1+(TQ7))^1)*((1+(TQ8))^1)*((1+(TQ9))^1)*((1+(TQ10))^1)*((1+(TQ11))^1)*((1+(TQ12))^1))/((1+('DIVIDEND VALUATION'!$B$42+'DIVIDEND VALUATION'!$B$43))^12)+('DIVIDEND VALUATION'!$J$3*((1+(TQ1))^1)*((1+(TQ2))^1)*((1+(TQ3))^1)*((1+(TQ4))^1)*((1+(TQ5))^1)*((1+(TQ6))^1)*((1+(TQ7))^1)*((1+(TQ8))^1)*((1+(TQ9))^1)*((1+(TQ10))^1)*((1+(TQ11))^1)*((1+(TQ12))^1)*((1+(TQ13))^1))/((1+('DIVIDEND VALUATION'!$B$42+'DIVIDEND VALUATION'!$B$43))^13)+('DIVIDEND VALUATION'!$J$3*((1+(TQ1))^1)*((1+(TQ2))^1)*((1+(TQ3))^1)*((1+(TQ4))^1)*((1+(TQ5))^1)*((1+(TQ6))^1)*((1+(TQ7))^1)*((1+(TQ8))^1)*((1+(TQ9))^1)*((1+(TQ10))^1)*((1+(TQ11))^1)*((1+(TQ12))^1)*((1+(TQ13))^1)*((1+(TQ14))^1))/((1+('DIVIDEND VALUATION'!$B$42+'DIVIDEND VALUATION'!$B$43))^14)+('DIVIDEND VALUATION'!$J$3*((1+(TQ1))^1)*((1+(TQ2))^1)*((1+(TQ3))^1)*((1+(TQ4))^1)*((1+(TQ5))^1)*((1+(TQ6))^1)*((1+(TQ7))^1)*((1+(TQ8))^1)*((1+(TQ9))^1)*((1+(TQ10))^1)*((1+(TQ11))^1)*((1+(TQ12))^1)*((1+(TQ13))^1)*((1+(TQ14))^1)*((1+(TQ15))^1))/((1+('DIVIDEND VALUATION'!$B$42+'DIVIDEND VALUATION'!$B$43))^15)+(('DIVIDEND VALUATION'!$J$3*((1+(TQ1))^1)*((1+(TQ2))^1)*((1+(TQ3))^1)*((1+(TQ4))^1)*((1+(TQ5))^1)*((1+(TQ6))^1)*((1+(TQ7))^1)*((1+(TQ8))^1)*((1+(TQ9))^1)*((1+(TQ10))^1)*((1+(TQ11))^1)*((1+(TQ12))^1)*((1+(TQ13))^1)*((1+(TQ14))^1)*((1+(TQ15))^1))/((1+('DIVIDEND VALUATION'!$B$42+'DIVIDEND VALUATION'!$B$43))^15)/('DIVIDEND VALUATION'!$B$42-'DIVIDEND VALUATION'!$B$43)))))</f>
        <v>72.649189716274719</v>
      </c>
      <c r="TR16" s="32">
        <f ca="1">SUM(((('DIVIDEND VALUATION'!$J$3*((1+(TR1))^1))/((1+('DIVIDEND VALUATION'!$B$42+'DIVIDEND VALUATION'!$B$43))^1)+('DIVIDEND VALUATION'!$J$3*((1+(TR1))^1)*((1+(TR2))^1))/((1+('DIVIDEND VALUATION'!$B$42+'DIVIDEND VALUATION'!$B$43))^2)+('DIVIDEND VALUATION'!$J$3*((1+(TR1))^1)*((1+(TR2))^1)*((1+(TR3))^1))/((1+('DIVIDEND VALUATION'!$B$42+'DIVIDEND VALUATION'!$B$43))^3)+('DIVIDEND VALUATION'!$J$3*((1+(TR1))^1)*((1+(TR2))^1)*((1+(TR3))^1)*((1+(TR4))^1))/((1+('DIVIDEND VALUATION'!$B$42+'DIVIDEND VALUATION'!$B$43))^4)+('DIVIDEND VALUATION'!$J$3*((1+(TR1))^1)*((1+(TR2))^1)*((1+(TR3))^1)*((1+(TR4))^1)*((1+(TR5))^1))/((1+('DIVIDEND VALUATION'!$B$42+'DIVIDEND VALUATION'!$B$43))^5)+('DIVIDEND VALUATION'!$J$3*((1+(TR1))^1)*((1+(TR2))^1)*((1+(TR3))^1)*((1+(TR4))^1)*((1+(TR5))^1)*((1+(TR6))^1))/((1+('DIVIDEND VALUATION'!$B$42+'DIVIDEND VALUATION'!$B$43))^6)+('DIVIDEND VALUATION'!$J$3*((1+(TR1))^1)*((1+(TR2))^1)*((1+(TR3))^1)*((1+(TR4))^1)*((1+(TR5))^1)*((1+(TR6))^1)*((1+(TR7))^1))/((1+('DIVIDEND VALUATION'!$B$42+'DIVIDEND VALUATION'!$B$43))^7)+('DIVIDEND VALUATION'!$J$3*((1+(TR1))^1)*((1+(TR2))^1)*((1+(TR3))^1)*((1+(TR4))^1)*((1+(TR5))^1)*((1+(TR6))^1)*((1+(TR7))^1)*((1+(TR8))^1))/((1+('DIVIDEND VALUATION'!$B$42+'DIVIDEND VALUATION'!$B$43))^8)+('DIVIDEND VALUATION'!$J$3*((1+(TR1))^1)*((1+(TR2))^1)*((1+(TR3))^1)*((1+(TR4))^1)*((1+(TR5))^1)*((1+(TR6))^1)*((1+(TR7))^1)*((1+(TR8))^1)*((1+(TR9))^1))/((1+('DIVIDEND VALUATION'!$B$42+'DIVIDEND VALUATION'!$B$43))^9)+('DIVIDEND VALUATION'!$J$3*((1+(TR1))^1)*((1+(TR2))^1)*((1+(TR3))^1)*((1+(TR4))^1)*((1+(TR5))^1)*((1+(TR6))^1)*((1+(TR7))^1)*((1+(TR8))^1)*((1+(TR9))^1)*((1+(TR10))^1))/((1+('DIVIDEND VALUATION'!$B$42+'DIVIDEND VALUATION'!$B$43))^10)+('DIVIDEND VALUATION'!$J$3*((1+(TR1))^1)*((1+(TR2))^1)*((1+(TR3))^1)*((1+(TR4))^1)*((1+(TR5))^1)*((1+(TR6))^1)*((1+(TR7))^1)*((1+(TR8))^1)*((1+(TR9))^1)*((1+(TR10))^1)*((1+(TR11))^1))/((1+('DIVIDEND VALUATION'!$B$42+'DIVIDEND VALUATION'!$B$43))^11)+('DIVIDEND VALUATION'!$J$3*((1+(TR1))^1)*((1+(TR2))^1)*((1+(TR3))^1)*((1+(TR4))^1)*((1+(TR5))^1)*((1+(TR6))^1)*((1+(TR7))^1)*((1+(TR8))^1)*((1+(TR9))^1)*((1+(TR10))^1)*((1+(TR11))^1)*((1+(TR12))^1))/((1+('DIVIDEND VALUATION'!$B$42+'DIVIDEND VALUATION'!$B$43))^12)+('DIVIDEND VALUATION'!$J$3*((1+(TR1))^1)*((1+(TR2))^1)*((1+(TR3))^1)*((1+(TR4))^1)*((1+(TR5))^1)*((1+(TR6))^1)*((1+(TR7))^1)*((1+(TR8))^1)*((1+(TR9))^1)*((1+(TR10))^1)*((1+(TR11))^1)*((1+(TR12))^1)*((1+(TR13))^1))/((1+('DIVIDEND VALUATION'!$B$42+'DIVIDEND VALUATION'!$B$43))^13)+('DIVIDEND VALUATION'!$J$3*((1+(TR1))^1)*((1+(TR2))^1)*((1+(TR3))^1)*((1+(TR4))^1)*((1+(TR5))^1)*((1+(TR6))^1)*((1+(TR7))^1)*((1+(TR8))^1)*((1+(TR9))^1)*((1+(TR10))^1)*((1+(TR11))^1)*((1+(TR12))^1)*((1+(TR13))^1)*((1+(TR14))^1))/((1+('DIVIDEND VALUATION'!$B$42+'DIVIDEND VALUATION'!$B$43))^14)+('DIVIDEND VALUATION'!$J$3*((1+(TR1))^1)*((1+(TR2))^1)*((1+(TR3))^1)*((1+(TR4))^1)*((1+(TR5))^1)*((1+(TR6))^1)*((1+(TR7))^1)*((1+(TR8))^1)*((1+(TR9))^1)*((1+(TR10))^1)*((1+(TR11))^1)*((1+(TR12))^1)*((1+(TR13))^1)*((1+(TR14))^1)*((1+(TR15))^1))/((1+('DIVIDEND VALUATION'!$B$42+'DIVIDEND VALUATION'!$B$43))^15)+(('DIVIDEND VALUATION'!$J$3*((1+(TR1))^1)*((1+(TR2))^1)*((1+(TR3))^1)*((1+(TR4))^1)*((1+(TR5))^1)*((1+(TR6))^1)*((1+(TR7))^1)*((1+(TR8))^1)*((1+(TR9))^1)*((1+(TR10))^1)*((1+(TR11))^1)*((1+(TR12))^1)*((1+(TR13))^1)*((1+(TR14))^1)*((1+(TR15))^1))/((1+('DIVIDEND VALUATION'!$B$42+'DIVIDEND VALUATION'!$B$43))^15)/('DIVIDEND VALUATION'!$B$42-'DIVIDEND VALUATION'!$B$43)))))</f>
        <v>27.413421564392358</v>
      </c>
      <c r="TS16" s="32">
        <f ca="1">SUM(((('DIVIDEND VALUATION'!$J$3*((1+(TS1))^1))/((1+('DIVIDEND VALUATION'!$B$42+'DIVIDEND VALUATION'!$B$43))^1)+('DIVIDEND VALUATION'!$J$3*((1+(TS1))^1)*((1+(TS2))^1))/((1+('DIVIDEND VALUATION'!$B$42+'DIVIDEND VALUATION'!$B$43))^2)+('DIVIDEND VALUATION'!$J$3*((1+(TS1))^1)*((1+(TS2))^1)*((1+(TS3))^1))/((1+('DIVIDEND VALUATION'!$B$42+'DIVIDEND VALUATION'!$B$43))^3)+('DIVIDEND VALUATION'!$J$3*((1+(TS1))^1)*((1+(TS2))^1)*((1+(TS3))^1)*((1+(TS4))^1))/((1+('DIVIDEND VALUATION'!$B$42+'DIVIDEND VALUATION'!$B$43))^4)+('DIVIDEND VALUATION'!$J$3*((1+(TS1))^1)*((1+(TS2))^1)*((1+(TS3))^1)*((1+(TS4))^1)*((1+(TS5))^1))/((1+('DIVIDEND VALUATION'!$B$42+'DIVIDEND VALUATION'!$B$43))^5)+('DIVIDEND VALUATION'!$J$3*((1+(TS1))^1)*((1+(TS2))^1)*((1+(TS3))^1)*((1+(TS4))^1)*((1+(TS5))^1)*((1+(TS6))^1))/((1+('DIVIDEND VALUATION'!$B$42+'DIVIDEND VALUATION'!$B$43))^6)+('DIVIDEND VALUATION'!$J$3*((1+(TS1))^1)*((1+(TS2))^1)*((1+(TS3))^1)*((1+(TS4))^1)*((1+(TS5))^1)*((1+(TS6))^1)*((1+(TS7))^1))/((1+('DIVIDEND VALUATION'!$B$42+'DIVIDEND VALUATION'!$B$43))^7)+('DIVIDEND VALUATION'!$J$3*((1+(TS1))^1)*((1+(TS2))^1)*((1+(TS3))^1)*((1+(TS4))^1)*((1+(TS5))^1)*((1+(TS6))^1)*((1+(TS7))^1)*((1+(TS8))^1))/((1+('DIVIDEND VALUATION'!$B$42+'DIVIDEND VALUATION'!$B$43))^8)+('DIVIDEND VALUATION'!$J$3*((1+(TS1))^1)*((1+(TS2))^1)*((1+(TS3))^1)*((1+(TS4))^1)*((1+(TS5))^1)*((1+(TS6))^1)*((1+(TS7))^1)*((1+(TS8))^1)*((1+(TS9))^1))/((1+('DIVIDEND VALUATION'!$B$42+'DIVIDEND VALUATION'!$B$43))^9)+('DIVIDEND VALUATION'!$J$3*((1+(TS1))^1)*((1+(TS2))^1)*((1+(TS3))^1)*((1+(TS4))^1)*((1+(TS5))^1)*((1+(TS6))^1)*((1+(TS7))^1)*((1+(TS8))^1)*((1+(TS9))^1)*((1+(TS10))^1))/((1+('DIVIDEND VALUATION'!$B$42+'DIVIDEND VALUATION'!$B$43))^10)+('DIVIDEND VALUATION'!$J$3*((1+(TS1))^1)*((1+(TS2))^1)*((1+(TS3))^1)*((1+(TS4))^1)*((1+(TS5))^1)*((1+(TS6))^1)*((1+(TS7))^1)*((1+(TS8))^1)*((1+(TS9))^1)*((1+(TS10))^1)*((1+(TS11))^1))/((1+('DIVIDEND VALUATION'!$B$42+'DIVIDEND VALUATION'!$B$43))^11)+('DIVIDEND VALUATION'!$J$3*((1+(TS1))^1)*((1+(TS2))^1)*((1+(TS3))^1)*((1+(TS4))^1)*((1+(TS5))^1)*((1+(TS6))^1)*((1+(TS7))^1)*((1+(TS8))^1)*((1+(TS9))^1)*((1+(TS10))^1)*((1+(TS11))^1)*((1+(TS12))^1))/((1+('DIVIDEND VALUATION'!$B$42+'DIVIDEND VALUATION'!$B$43))^12)+('DIVIDEND VALUATION'!$J$3*((1+(TS1))^1)*((1+(TS2))^1)*((1+(TS3))^1)*((1+(TS4))^1)*((1+(TS5))^1)*((1+(TS6))^1)*((1+(TS7))^1)*((1+(TS8))^1)*((1+(TS9))^1)*((1+(TS10))^1)*((1+(TS11))^1)*((1+(TS12))^1)*((1+(TS13))^1))/((1+('DIVIDEND VALUATION'!$B$42+'DIVIDEND VALUATION'!$B$43))^13)+('DIVIDEND VALUATION'!$J$3*((1+(TS1))^1)*((1+(TS2))^1)*((1+(TS3))^1)*((1+(TS4))^1)*((1+(TS5))^1)*((1+(TS6))^1)*((1+(TS7))^1)*((1+(TS8))^1)*((1+(TS9))^1)*((1+(TS10))^1)*((1+(TS11))^1)*((1+(TS12))^1)*((1+(TS13))^1)*((1+(TS14))^1))/((1+('DIVIDEND VALUATION'!$B$42+'DIVIDEND VALUATION'!$B$43))^14)+('DIVIDEND VALUATION'!$J$3*((1+(TS1))^1)*((1+(TS2))^1)*((1+(TS3))^1)*((1+(TS4))^1)*((1+(TS5))^1)*((1+(TS6))^1)*((1+(TS7))^1)*((1+(TS8))^1)*((1+(TS9))^1)*((1+(TS10))^1)*((1+(TS11))^1)*((1+(TS12))^1)*((1+(TS13))^1)*((1+(TS14))^1)*((1+(TS15))^1))/((1+('DIVIDEND VALUATION'!$B$42+'DIVIDEND VALUATION'!$B$43))^15)+(('DIVIDEND VALUATION'!$J$3*((1+(TS1))^1)*((1+(TS2))^1)*((1+(TS3))^1)*((1+(TS4))^1)*((1+(TS5))^1)*((1+(TS6))^1)*((1+(TS7))^1)*((1+(TS8))^1)*((1+(TS9))^1)*((1+(TS10))^1)*((1+(TS11))^1)*((1+(TS12))^1)*((1+(TS13))^1)*((1+(TS14))^1)*((1+(TS15))^1))/((1+('DIVIDEND VALUATION'!$B$42+'DIVIDEND VALUATION'!$B$43))^15)/('DIVIDEND VALUATION'!$B$42-'DIVIDEND VALUATION'!$B$43)))))</f>
        <v>29.99697772798153</v>
      </c>
      <c r="TT16" s="32">
        <f ca="1">SUM(((('DIVIDEND VALUATION'!$J$3*((1+(TT1))^1))/((1+('DIVIDEND VALUATION'!$B$42+'DIVIDEND VALUATION'!$B$43))^1)+('DIVIDEND VALUATION'!$J$3*((1+(TT1))^1)*((1+(TT2))^1))/((1+('DIVIDEND VALUATION'!$B$42+'DIVIDEND VALUATION'!$B$43))^2)+('DIVIDEND VALUATION'!$J$3*((1+(TT1))^1)*((1+(TT2))^1)*((1+(TT3))^1))/((1+('DIVIDEND VALUATION'!$B$42+'DIVIDEND VALUATION'!$B$43))^3)+('DIVIDEND VALUATION'!$J$3*((1+(TT1))^1)*((1+(TT2))^1)*((1+(TT3))^1)*((1+(TT4))^1))/((1+('DIVIDEND VALUATION'!$B$42+'DIVIDEND VALUATION'!$B$43))^4)+('DIVIDEND VALUATION'!$J$3*((1+(TT1))^1)*((1+(TT2))^1)*((1+(TT3))^1)*((1+(TT4))^1)*((1+(TT5))^1))/((1+('DIVIDEND VALUATION'!$B$42+'DIVIDEND VALUATION'!$B$43))^5)+('DIVIDEND VALUATION'!$J$3*((1+(TT1))^1)*((1+(TT2))^1)*((1+(TT3))^1)*((1+(TT4))^1)*((1+(TT5))^1)*((1+(TT6))^1))/((1+('DIVIDEND VALUATION'!$B$42+'DIVIDEND VALUATION'!$B$43))^6)+('DIVIDEND VALUATION'!$J$3*((1+(TT1))^1)*((1+(TT2))^1)*((1+(TT3))^1)*((1+(TT4))^1)*((1+(TT5))^1)*((1+(TT6))^1)*((1+(TT7))^1))/((1+('DIVIDEND VALUATION'!$B$42+'DIVIDEND VALUATION'!$B$43))^7)+('DIVIDEND VALUATION'!$J$3*((1+(TT1))^1)*((1+(TT2))^1)*((1+(TT3))^1)*((1+(TT4))^1)*((1+(TT5))^1)*((1+(TT6))^1)*((1+(TT7))^1)*((1+(TT8))^1))/((1+('DIVIDEND VALUATION'!$B$42+'DIVIDEND VALUATION'!$B$43))^8)+('DIVIDEND VALUATION'!$J$3*((1+(TT1))^1)*((1+(TT2))^1)*((1+(TT3))^1)*((1+(TT4))^1)*((1+(TT5))^1)*((1+(TT6))^1)*((1+(TT7))^1)*((1+(TT8))^1)*((1+(TT9))^1))/((1+('DIVIDEND VALUATION'!$B$42+'DIVIDEND VALUATION'!$B$43))^9)+('DIVIDEND VALUATION'!$J$3*((1+(TT1))^1)*((1+(TT2))^1)*((1+(TT3))^1)*((1+(TT4))^1)*((1+(TT5))^1)*((1+(TT6))^1)*((1+(TT7))^1)*((1+(TT8))^1)*((1+(TT9))^1)*((1+(TT10))^1))/((1+('DIVIDEND VALUATION'!$B$42+'DIVIDEND VALUATION'!$B$43))^10)+('DIVIDEND VALUATION'!$J$3*((1+(TT1))^1)*((1+(TT2))^1)*((1+(TT3))^1)*((1+(TT4))^1)*((1+(TT5))^1)*((1+(TT6))^1)*((1+(TT7))^1)*((1+(TT8))^1)*((1+(TT9))^1)*((1+(TT10))^1)*((1+(TT11))^1))/((1+('DIVIDEND VALUATION'!$B$42+'DIVIDEND VALUATION'!$B$43))^11)+('DIVIDEND VALUATION'!$J$3*((1+(TT1))^1)*((1+(TT2))^1)*((1+(TT3))^1)*((1+(TT4))^1)*((1+(TT5))^1)*((1+(TT6))^1)*((1+(TT7))^1)*((1+(TT8))^1)*((1+(TT9))^1)*((1+(TT10))^1)*((1+(TT11))^1)*((1+(TT12))^1))/((1+('DIVIDEND VALUATION'!$B$42+'DIVIDEND VALUATION'!$B$43))^12)+('DIVIDEND VALUATION'!$J$3*((1+(TT1))^1)*((1+(TT2))^1)*((1+(TT3))^1)*((1+(TT4))^1)*((1+(TT5))^1)*((1+(TT6))^1)*((1+(TT7))^1)*((1+(TT8))^1)*((1+(TT9))^1)*((1+(TT10))^1)*((1+(TT11))^1)*((1+(TT12))^1)*((1+(TT13))^1))/((1+('DIVIDEND VALUATION'!$B$42+'DIVIDEND VALUATION'!$B$43))^13)+('DIVIDEND VALUATION'!$J$3*((1+(TT1))^1)*((1+(TT2))^1)*((1+(TT3))^1)*((1+(TT4))^1)*((1+(TT5))^1)*((1+(TT6))^1)*((1+(TT7))^1)*((1+(TT8))^1)*((1+(TT9))^1)*((1+(TT10))^1)*((1+(TT11))^1)*((1+(TT12))^1)*((1+(TT13))^1)*((1+(TT14))^1))/((1+('DIVIDEND VALUATION'!$B$42+'DIVIDEND VALUATION'!$B$43))^14)+('DIVIDEND VALUATION'!$J$3*((1+(TT1))^1)*((1+(TT2))^1)*((1+(TT3))^1)*((1+(TT4))^1)*((1+(TT5))^1)*((1+(TT6))^1)*((1+(TT7))^1)*((1+(TT8))^1)*((1+(TT9))^1)*((1+(TT10))^1)*((1+(TT11))^1)*((1+(TT12))^1)*((1+(TT13))^1)*((1+(TT14))^1)*((1+(TT15))^1))/((1+('DIVIDEND VALUATION'!$B$42+'DIVIDEND VALUATION'!$B$43))^15)+(('DIVIDEND VALUATION'!$J$3*((1+(TT1))^1)*((1+(TT2))^1)*((1+(TT3))^1)*((1+(TT4))^1)*((1+(TT5))^1)*((1+(TT6))^1)*((1+(TT7))^1)*((1+(TT8))^1)*((1+(TT9))^1)*((1+(TT10))^1)*((1+(TT11))^1)*((1+(TT12))^1)*((1+(TT13))^1)*((1+(TT14))^1)*((1+(TT15))^1))/((1+('DIVIDEND VALUATION'!$B$42+'DIVIDEND VALUATION'!$B$43))^15)/('DIVIDEND VALUATION'!$B$42-'DIVIDEND VALUATION'!$B$43)))))</f>
        <v>40.644716014883585</v>
      </c>
      <c r="TU16" s="32">
        <f ca="1">SUM(((('DIVIDEND VALUATION'!$J$3*((1+(TU1))^1))/((1+('DIVIDEND VALUATION'!$B$42+'DIVIDEND VALUATION'!$B$43))^1)+('DIVIDEND VALUATION'!$J$3*((1+(TU1))^1)*((1+(TU2))^1))/((1+('DIVIDEND VALUATION'!$B$42+'DIVIDEND VALUATION'!$B$43))^2)+('DIVIDEND VALUATION'!$J$3*((1+(TU1))^1)*((1+(TU2))^1)*((1+(TU3))^1))/((1+('DIVIDEND VALUATION'!$B$42+'DIVIDEND VALUATION'!$B$43))^3)+('DIVIDEND VALUATION'!$J$3*((1+(TU1))^1)*((1+(TU2))^1)*((1+(TU3))^1)*((1+(TU4))^1))/((1+('DIVIDEND VALUATION'!$B$42+'DIVIDEND VALUATION'!$B$43))^4)+('DIVIDEND VALUATION'!$J$3*((1+(TU1))^1)*((1+(TU2))^1)*((1+(TU3))^1)*((1+(TU4))^1)*((1+(TU5))^1))/((1+('DIVIDEND VALUATION'!$B$42+'DIVIDEND VALUATION'!$B$43))^5)+('DIVIDEND VALUATION'!$J$3*((1+(TU1))^1)*((1+(TU2))^1)*((1+(TU3))^1)*((1+(TU4))^1)*((1+(TU5))^1)*((1+(TU6))^1))/((1+('DIVIDEND VALUATION'!$B$42+'DIVIDEND VALUATION'!$B$43))^6)+('DIVIDEND VALUATION'!$J$3*((1+(TU1))^1)*((1+(TU2))^1)*((1+(TU3))^1)*((1+(TU4))^1)*((1+(TU5))^1)*((1+(TU6))^1)*((1+(TU7))^1))/((1+('DIVIDEND VALUATION'!$B$42+'DIVIDEND VALUATION'!$B$43))^7)+('DIVIDEND VALUATION'!$J$3*((1+(TU1))^1)*((1+(TU2))^1)*((1+(TU3))^1)*((1+(TU4))^1)*((1+(TU5))^1)*((1+(TU6))^1)*((1+(TU7))^1)*((1+(TU8))^1))/((1+('DIVIDEND VALUATION'!$B$42+'DIVIDEND VALUATION'!$B$43))^8)+('DIVIDEND VALUATION'!$J$3*((1+(TU1))^1)*((1+(TU2))^1)*((1+(TU3))^1)*((1+(TU4))^1)*((1+(TU5))^1)*((1+(TU6))^1)*((1+(TU7))^1)*((1+(TU8))^1)*((1+(TU9))^1))/((1+('DIVIDEND VALUATION'!$B$42+'DIVIDEND VALUATION'!$B$43))^9)+('DIVIDEND VALUATION'!$J$3*((1+(TU1))^1)*((1+(TU2))^1)*((1+(TU3))^1)*((1+(TU4))^1)*((1+(TU5))^1)*((1+(TU6))^1)*((1+(TU7))^1)*((1+(TU8))^1)*((1+(TU9))^1)*((1+(TU10))^1))/((1+('DIVIDEND VALUATION'!$B$42+'DIVIDEND VALUATION'!$B$43))^10)+('DIVIDEND VALUATION'!$J$3*((1+(TU1))^1)*((1+(TU2))^1)*((1+(TU3))^1)*((1+(TU4))^1)*((1+(TU5))^1)*((1+(TU6))^1)*((1+(TU7))^1)*((1+(TU8))^1)*((1+(TU9))^1)*((1+(TU10))^1)*((1+(TU11))^1))/((1+('DIVIDEND VALUATION'!$B$42+'DIVIDEND VALUATION'!$B$43))^11)+('DIVIDEND VALUATION'!$J$3*((1+(TU1))^1)*((1+(TU2))^1)*((1+(TU3))^1)*((1+(TU4))^1)*((1+(TU5))^1)*((1+(TU6))^1)*((1+(TU7))^1)*((1+(TU8))^1)*((1+(TU9))^1)*((1+(TU10))^1)*((1+(TU11))^1)*((1+(TU12))^1))/((1+('DIVIDEND VALUATION'!$B$42+'DIVIDEND VALUATION'!$B$43))^12)+('DIVIDEND VALUATION'!$J$3*((1+(TU1))^1)*((1+(TU2))^1)*((1+(TU3))^1)*((1+(TU4))^1)*((1+(TU5))^1)*((1+(TU6))^1)*((1+(TU7))^1)*((1+(TU8))^1)*((1+(TU9))^1)*((1+(TU10))^1)*((1+(TU11))^1)*((1+(TU12))^1)*((1+(TU13))^1))/((1+('DIVIDEND VALUATION'!$B$42+'DIVIDEND VALUATION'!$B$43))^13)+('DIVIDEND VALUATION'!$J$3*((1+(TU1))^1)*((1+(TU2))^1)*((1+(TU3))^1)*((1+(TU4))^1)*((1+(TU5))^1)*((1+(TU6))^1)*((1+(TU7))^1)*((1+(TU8))^1)*((1+(TU9))^1)*((1+(TU10))^1)*((1+(TU11))^1)*((1+(TU12))^1)*((1+(TU13))^1)*((1+(TU14))^1))/((1+('DIVIDEND VALUATION'!$B$42+'DIVIDEND VALUATION'!$B$43))^14)+('DIVIDEND VALUATION'!$J$3*((1+(TU1))^1)*((1+(TU2))^1)*((1+(TU3))^1)*((1+(TU4))^1)*((1+(TU5))^1)*((1+(TU6))^1)*((1+(TU7))^1)*((1+(TU8))^1)*((1+(TU9))^1)*((1+(TU10))^1)*((1+(TU11))^1)*((1+(TU12))^1)*((1+(TU13))^1)*((1+(TU14))^1)*((1+(TU15))^1))/((1+('DIVIDEND VALUATION'!$B$42+'DIVIDEND VALUATION'!$B$43))^15)+(('DIVIDEND VALUATION'!$J$3*((1+(TU1))^1)*((1+(TU2))^1)*((1+(TU3))^1)*((1+(TU4))^1)*((1+(TU5))^1)*((1+(TU6))^1)*((1+(TU7))^1)*((1+(TU8))^1)*((1+(TU9))^1)*((1+(TU10))^1)*((1+(TU11))^1)*((1+(TU12))^1)*((1+(TU13))^1)*((1+(TU14))^1)*((1+(TU15))^1))/((1+('DIVIDEND VALUATION'!$B$42+'DIVIDEND VALUATION'!$B$43))^15)/('DIVIDEND VALUATION'!$B$42-'DIVIDEND VALUATION'!$B$43)))))</f>
        <v>58.397661177048391</v>
      </c>
      <c r="TV16" s="32">
        <f ca="1">SUM(((('DIVIDEND VALUATION'!$J$3*((1+(TV1))^1))/((1+('DIVIDEND VALUATION'!$B$42+'DIVIDEND VALUATION'!$B$43))^1)+('DIVIDEND VALUATION'!$J$3*((1+(TV1))^1)*((1+(TV2))^1))/((1+('DIVIDEND VALUATION'!$B$42+'DIVIDEND VALUATION'!$B$43))^2)+('DIVIDEND VALUATION'!$J$3*((1+(TV1))^1)*((1+(TV2))^1)*((1+(TV3))^1))/((1+('DIVIDEND VALUATION'!$B$42+'DIVIDEND VALUATION'!$B$43))^3)+('DIVIDEND VALUATION'!$J$3*((1+(TV1))^1)*((1+(TV2))^1)*((1+(TV3))^1)*((1+(TV4))^1))/((1+('DIVIDEND VALUATION'!$B$42+'DIVIDEND VALUATION'!$B$43))^4)+('DIVIDEND VALUATION'!$J$3*((1+(TV1))^1)*((1+(TV2))^1)*((1+(TV3))^1)*((1+(TV4))^1)*((1+(TV5))^1))/((1+('DIVIDEND VALUATION'!$B$42+'DIVIDEND VALUATION'!$B$43))^5)+('DIVIDEND VALUATION'!$J$3*((1+(TV1))^1)*((1+(TV2))^1)*((1+(TV3))^1)*((1+(TV4))^1)*((1+(TV5))^1)*((1+(TV6))^1))/((1+('DIVIDEND VALUATION'!$B$42+'DIVIDEND VALUATION'!$B$43))^6)+('DIVIDEND VALUATION'!$J$3*((1+(TV1))^1)*((1+(TV2))^1)*((1+(TV3))^1)*((1+(TV4))^1)*((1+(TV5))^1)*((1+(TV6))^1)*((1+(TV7))^1))/((1+('DIVIDEND VALUATION'!$B$42+'DIVIDEND VALUATION'!$B$43))^7)+('DIVIDEND VALUATION'!$J$3*((1+(TV1))^1)*((1+(TV2))^1)*((1+(TV3))^1)*((1+(TV4))^1)*((1+(TV5))^1)*((1+(TV6))^1)*((1+(TV7))^1)*((1+(TV8))^1))/((1+('DIVIDEND VALUATION'!$B$42+'DIVIDEND VALUATION'!$B$43))^8)+('DIVIDEND VALUATION'!$J$3*((1+(TV1))^1)*((1+(TV2))^1)*((1+(TV3))^1)*((1+(TV4))^1)*((1+(TV5))^1)*((1+(TV6))^1)*((1+(TV7))^1)*((1+(TV8))^1)*((1+(TV9))^1))/((1+('DIVIDEND VALUATION'!$B$42+'DIVIDEND VALUATION'!$B$43))^9)+('DIVIDEND VALUATION'!$J$3*((1+(TV1))^1)*((1+(TV2))^1)*((1+(TV3))^1)*((1+(TV4))^1)*((1+(TV5))^1)*((1+(TV6))^1)*((1+(TV7))^1)*((1+(TV8))^1)*((1+(TV9))^1)*((1+(TV10))^1))/((1+('DIVIDEND VALUATION'!$B$42+'DIVIDEND VALUATION'!$B$43))^10)+('DIVIDEND VALUATION'!$J$3*((1+(TV1))^1)*((1+(TV2))^1)*((1+(TV3))^1)*((1+(TV4))^1)*((1+(TV5))^1)*((1+(TV6))^1)*((1+(TV7))^1)*((1+(TV8))^1)*((1+(TV9))^1)*((1+(TV10))^1)*((1+(TV11))^1))/((1+('DIVIDEND VALUATION'!$B$42+'DIVIDEND VALUATION'!$B$43))^11)+('DIVIDEND VALUATION'!$J$3*((1+(TV1))^1)*((1+(TV2))^1)*((1+(TV3))^1)*((1+(TV4))^1)*((1+(TV5))^1)*((1+(TV6))^1)*((1+(TV7))^1)*((1+(TV8))^1)*((1+(TV9))^1)*((1+(TV10))^1)*((1+(TV11))^1)*((1+(TV12))^1))/((1+('DIVIDEND VALUATION'!$B$42+'DIVIDEND VALUATION'!$B$43))^12)+('DIVIDEND VALUATION'!$J$3*((1+(TV1))^1)*((1+(TV2))^1)*((1+(TV3))^1)*((1+(TV4))^1)*((1+(TV5))^1)*((1+(TV6))^1)*((1+(TV7))^1)*((1+(TV8))^1)*((1+(TV9))^1)*((1+(TV10))^1)*((1+(TV11))^1)*((1+(TV12))^1)*((1+(TV13))^1))/((1+('DIVIDEND VALUATION'!$B$42+'DIVIDEND VALUATION'!$B$43))^13)+('DIVIDEND VALUATION'!$J$3*((1+(TV1))^1)*((1+(TV2))^1)*((1+(TV3))^1)*((1+(TV4))^1)*((1+(TV5))^1)*((1+(TV6))^1)*((1+(TV7))^1)*((1+(TV8))^1)*((1+(TV9))^1)*((1+(TV10))^1)*((1+(TV11))^1)*((1+(TV12))^1)*((1+(TV13))^1)*((1+(TV14))^1))/((1+('DIVIDEND VALUATION'!$B$42+'DIVIDEND VALUATION'!$B$43))^14)+('DIVIDEND VALUATION'!$J$3*((1+(TV1))^1)*((1+(TV2))^1)*((1+(TV3))^1)*((1+(TV4))^1)*((1+(TV5))^1)*((1+(TV6))^1)*((1+(TV7))^1)*((1+(TV8))^1)*((1+(TV9))^1)*((1+(TV10))^1)*((1+(TV11))^1)*((1+(TV12))^1)*((1+(TV13))^1)*((1+(TV14))^1)*((1+(TV15))^1))/((1+('DIVIDEND VALUATION'!$B$42+'DIVIDEND VALUATION'!$B$43))^15)+(('DIVIDEND VALUATION'!$J$3*((1+(TV1))^1)*((1+(TV2))^1)*((1+(TV3))^1)*((1+(TV4))^1)*((1+(TV5))^1)*((1+(TV6))^1)*((1+(TV7))^1)*((1+(TV8))^1)*((1+(TV9))^1)*((1+(TV10))^1)*((1+(TV11))^1)*((1+(TV12))^1)*((1+(TV13))^1)*((1+(TV14))^1)*((1+(TV15))^1))/((1+('DIVIDEND VALUATION'!$B$42+'DIVIDEND VALUATION'!$B$43))^15)/('DIVIDEND VALUATION'!$B$42-'DIVIDEND VALUATION'!$B$43)))))</f>
        <v>37.651117709437393</v>
      </c>
      <c r="TW16" s="32">
        <f ca="1">SUM(((('DIVIDEND VALUATION'!$J$3*((1+(TW1))^1))/((1+('DIVIDEND VALUATION'!$B$42+'DIVIDEND VALUATION'!$B$43))^1)+('DIVIDEND VALUATION'!$J$3*((1+(TW1))^1)*((1+(TW2))^1))/((1+('DIVIDEND VALUATION'!$B$42+'DIVIDEND VALUATION'!$B$43))^2)+('DIVIDEND VALUATION'!$J$3*((1+(TW1))^1)*((1+(TW2))^1)*((1+(TW3))^1))/((1+('DIVIDEND VALUATION'!$B$42+'DIVIDEND VALUATION'!$B$43))^3)+('DIVIDEND VALUATION'!$J$3*((1+(TW1))^1)*((1+(TW2))^1)*((1+(TW3))^1)*((1+(TW4))^1))/((1+('DIVIDEND VALUATION'!$B$42+'DIVIDEND VALUATION'!$B$43))^4)+('DIVIDEND VALUATION'!$J$3*((1+(TW1))^1)*((1+(TW2))^1)*((1+(TW3))^1)*((1+(TW4))^1)*((1+(TW5))^1))/((1+('DIVIDEND VALUATION'!$B$42+'DIVIDEND VALUATION'!$B$43))^5)+('DIVIDEND VALUATION'!$J$3*((1+(TW1))^1)*((1+(TW2))^1)*((1+(TW3))^1)*((1+(TW4))^1)*((1+(TW5))^1)*((1+(TW6))^1))/((1+('DIVIDEND VALUATION'!$B$42+'DIVIDEND VALUATION'!$B$43))^6)+('DIVIDEND VALUATION'!$J$3*((1+(TW1))^1)*((1+(TW2))^1)*((1+(TW3))^1)*((1+(TW4))^1)*((1+(TW5))^1)*((1+(TW6))^1)*((1+(TW7))^1))/((1+('DIVIDEND VALUATION'!$B$42+'DIVIDEND VALUATION'!$B$43))^7)+('DIVIDEND VALUATION'!$J$3*((1+(TW1))^1)*((1+(TW2))^1)*((1+(TW3))^1)*((1+(TW4))^1)*((1+(TW5))^1)*((1+(TW6))^1)*((1+(TW7))^1)*((1+(TW8))^1))/((1+('DIVIDEND VALUATION'!$B$42+'DIVIDEND VALUATION'!$B$43))^8)+('DIVIDEND VALUATION'!$J$3*((1+(TW1))^1)*((1+(TW2))^1)*((1+(TW3))^1)*((1+(TW4))^1)*((1+(TW5))^1)*((1+(TW6))^1)*((1+(TW7))^1)*((1+(TW8))^1)*((1+(TW9))^1))/((1+('DIVIDEND VALUATION'!$B$42+'DIVIDEND VALUATION'!$B$43))^9)+('DIVIDEND VALUATION'!$J$3*((1+(TW1))^1)*((1+(TW2))^1)*((1+(TW3))^1)*((1+(TW4))^1)*((1+(TW5))^1)*((1+(TW6))^1)*((1+(TW7))^1)*((1+(TW8))^1)*((1+(TW9))^1)*((1+(TW10))^1))/((1+('DIVIDEND VALUATION'!$B$42+'DIVIDEND VALUATION'!$B$43))^10)+('DIVIDEND VALUATION'!$J$3*((1+(TW1))^1)*((1+(TW2))^1)*((1+(TW3))^1)*((1+(TW4))^1)*((1+(TW5))^1)*((1+(TW6))^1)*((1+(TW7))^1)*((1+(TW8))^1)*((1+(TW9))^1)*((1+(TW10))^1)*((1+(TW11))^1))/((1+('DIVIDEND VALUATION'!$B$42+'DIVIDEND VALUATION'!$B$43))^11)+('DIVIDEND VALUATION'!$J$3*((1+(TW1))^1)*((1+(TW2))^1)*((1+(TW3))^1)*((1+(TW4))^1)*((1+(TW5))^1)*((1+(TW6))^1)*((1+(TW7))^1)*((1+(TW8))^1)*((1+(TW9))^1)*((1+(TW10))^1)*((1+(TW11))^1)*((1+(TW12))^1))/((1+('DIVIDEND VALUATION'!$B$42+'DIVIDEND VALUATION'!$B$43))^12)+('DIVIDEND VALUATION'!$J$3*((1+(TW1))^1)*((1+(TW2))^1)*((1+(TW3))^1)*((1+(TW4))^1)*((1+(TW5))^1)*((1+(TW6))^1)*((1+(TW7))^1)*((1+(TW8))^1)*((1+(TW9))^1)*((1+(TW10))^1)*((1+(TW11))^1)*((1+(TW12))^1)*((1+(TW13))^1))/((1+('DIVIDEND VALUATION'!$B$42+'DIVIDEND VALUATION'!$B$43))^13)+('DIVIDEND VALUATION'!$J$3*((1+(TW1))^1)*((1+(TW2))^1)*((1+(TW3))^1)*((1+(TW4))^1)*((1+(TW5))^1)*((1+(TW6))^1)*((1+(TW7))^1)*((1+(TW8))^1)*((1+(TW9))^1)*((1+(TW10))^1)*((1+(TW11))^1)*((1+(TW12))^1)*((1+(TW13))^1)*((1+(TW14))^1))/((1+('DIVIDEND VALUATION'!$B$42+'DIVIDEND VALUATION'!$B$43))^14)+('DIVIDEND VALUATION'!$J$3*((1+(TW1))^1)*((1+(TW2))^1)*((1+(TW3))^1)*((1+(TW4))^1)*((1+(TW5))^1)*((1+(TW6))^1)*((1+(TW7))^1)*((1+(TW8))^1)*((1+(TW9))^1)*((1+(TW10))^1)*((1+(TW11))^1)*((1+(TW12))^1)*((1+(TW13))^1)*((1+(TW14))^1)*((1+(TW15))^1))/((1+('DIVIDEND VALUATION'!$B$42+'DIVIDEND VALUATION'!$B$43))^15)+(('DIVIDEND VALUATION'!$J$3*((1+(TW1))^1)*((1+(TW2))^1)*((1+(TW3))^1)*((1+(TW4))^1)*((1+(TW5))^1)*((1+(TW6))^1)*((1+(TW7))^1)*((1+(TW8))^1)*((1+(TW9))^1)*((1+(TW10))^1)*((1+(TW11))^1)*((1+(TW12))^1)*((1+(TW13))^1)*((1+(TW14))^1)*((1+(TW15))^1))/((1+('DIVIDEND VALUATION'!$B$42+'DIVIDEND VALUATION'!$B$43))^15)/('DIVIDEND VALUATION'!$B$42-'DIVIDEND VALUATION'!$B$43)))))</f>
        <v>37.786698296651217</v>
      </c>
      <c r="TX16" s="32">
        <f ca="1">SUM(((('DIVIDEND VALUATION'!$J$3*((1+(TX1))^1))/((1+('DIVIDEND VALUATION'!$B$42+'DIVIDEND VALUATION'!$B$43))^1)+('DIVIDEND VALUATION'!$J$3*((1+(TX1))^1)*((1+(TX2))^1))/((1+('DIVIDEND VALUATION'!$B$42+'DIVIDEND VALUATION'!$B$43))^2)+('DIVIDEND VALUATION'!$J$3*((1+(TX1))^1)*((1+(TX2))^1)*((1+(TX3))^1))/((1+('DIVIDEND VALUATION'!$B$42+'DIVIDEND VALUATION'!$B$43))^3)+('DIVIDEND VALUATION'!$J$3*((1+(TX1))^1)*((1+(TX2))^1)*((1+(TX3))^1)*((1+(TX4))^1))/((1+('DIVIDEND VALUATION'!$B$42+'DIVIDEND VALUATION'!$B$43))^4)+('DIVIDEND VALUATION'!$J$3*((1+(TX1))^1)*((1+(TX2))^1)*((1+(TX3))^1)*((1+(TX4))^1)*((1+(TX5))^1))/((1+('DIVIDEND VALUATION'!$B$42+'DIVIDEND VALUATION'!$B$43))^5)+('DIVIDEND VALUATION'!$J$3*((1+(TX1))^1)*((1+(TX2))^1)*((1+(TX3))^1)*((1+(TX4))^1)*((1+(TX5))^1)*((1+(TX6))^1))/((1+('DIVIDEND VALUATION'!$B$42+'DIVIDEND VALUATION'!$B$43))^6)+('DIVIDEND VALUATION'!$J$3*((1+(TX1))^1)*((1+(TX2))^1)*((1+(TX3))^1)*((1+(TX4))^1)*((1+(TX5))^1)*((1+(TX6))^1)*((1+(TX7))^1))/((1+('DIVIDEND VALUATION'!$B$42+'DIVIDEND VALUATION'!$B$43))^7)+('DIVIDEND VALUATION'!$J$3*((1+(TX1))^1)*((1+(TX2))^1)*((1+(TX3))^1)*((1+(TX4))^1)*((1+(TX5))^1)*((1+(TX6))^1)*((1+(TX7))^1)*((1+(TX8))^1))/((1+('DIVIDEND VALUATION'!$B$42+'DIVIDEND VALUATION'!$B$43))^8)+('DIVIDEND VALUATION'!$J$3*((1+(TX1))^1)*((1+(TX2))^1)*((1+(TX3))^1)*((1+(TX4))^1)*((1+(TX5))^1)*((1+(TX6))^1)*((1+(TX7))^1)*((1+(TX8))^1)*((1+(TX9))^1))/((1+('DIVIDEND VALUATION'!$B$42+'DIVIDEND VALUATION'!$B$43))^9)+('DIVIDEND VALUATION'!$J$3*((1+(TX1))^1)*((1+(TX2))^1)*((1+(TX3))^1)*((1+(TX4))^1)*((1+(TX5))^1)*((1+(TX6))^1)*((1+(TX7))^1)*((1+(TX8))^1)*((1+(TX9))^1)*((1+(TX10))^1))/((1+('DIVIDEND VALUATION'!$B$42+'DIVIDEND VALUATION'!$B$43))^10)+('DIVIDEND VALUATION'!$J$3*((1+(TX1))^1)*((1+(TX2))^1)*((1+(TX3))^1)*((1+(TX4))^1)*((1+(TX5))^1)*((1+(TX6))^1)*((1+(TX7))^1)*((1+(TX8))^1)*((1+(TX9))^1)*((1+(TX10))^1)*((1+(TX11))^1))/((1+('DIVIDEND VALUATION'!$B$42+'DIVIDEND VALUATION'!$B$43))^11)+('DIVIDEND VALUATION'!$J$3*((1+(TX1))^1)*((1+(TX2))^1)*((1+(TX3))^1)*((1+(TX4))^1)*((1+(TX5))^1)*((1+(TX6))^1)*((1+(TX7))^1)*((1+(TX8))^1)*((1+(TX9))^1)*((1+(TX10))^1)*((1+(TX11))^1)*((1+(TX12))^1))/((1+('DIVIDEND VALUATION'!$B$42+'DIVIDEND VALUATION'!$B$43))^12)+('DIVIDEND VALUATION'!$J$3*((1+(TX1))^1)*((1+(TX2))^1)*((1+(TX3))^1)*((1+(TX4))^1)*((1+(TX5))^1)*((1+(TX6))^1)*((1+(TX7))^1)*((1+(TX8))^1)*((1+(TX9))^1)*((1+(TX10))^1)*((1+(TX11))^1)*((1+(TX12))^1)*((1+(TX13))^1))/((1+('DIVIDEND VALUATION'!$B$42+'DIVIDEND VALUATION'!$B$43))^13)+('DIVIDEND VALUATION'!$J$3*((1+(TX1))^1)*((1+(TX2))^1)*((1+(TX3))^1)*((1+(TX4))^1)*((1+(TX5))^1)*((1+(TX6))^1)*((1+(TX7))^1)*((1+(TX8))^1)*((1+(TX9))^1)*((1+(TX10))^1)*((1+(TX11))^1)*((1+(TX12))^1)*((1+(TX13))^1)*((1+(TX14))^1))/((1+('DIVIDEND VALUATION'!$B$42+'DIVIDEND VALUATION'!$B$43))^14)+('DIVIDEND VALUATION'!$J$3*((1+(TX1))^1)*((1+(TX2))^1)*((1+(TX3))^1)*((1+(TX4))^1)*((1+(TX5))^1)*((1+(TX6))^1)*((1+(TX7))^1)*((1+(TX8))^1)*((1+(TX9))^1)*((1+(TX10))^1)*((1+(TX11))^1)*((1+(TX12))^1)*((1+(TX13))^1)*((1+(TX14))^1)*((1+(TX15))^1))/((1+('DIVIDEND VALUATION'!$B$42+'DIVIDEND VALUATION'!$B$43))^15)+(('DIVIDEND VALUATION'!$J$3*((1+(TX1))^1)*((1+(TX2))^1)*((1+(TX3))^1)*((1+(TX4))^1)*((1+(TX5))^1)*((1+(TX6))^1)*((1+(TX7))^1)*((1+(TX8))^1)*((1+(TX9))^1)*((1+(TX10))^1)*((1+(TX11))^1)*((1+(TX12))^1)*((1+(TX13))^1)*((1+(TX14))^1)*((1+(TX15))^1))/((1+('DIVIDEND VALUATION'!$B$42+'DIVIDEND VALUATION'!$B$43))^15)/('DIVIDEND VALUATION'!$B$42-'DIVIDEND VALUATION'!$B$43)))))</f>
        <v>39.258885391716063</v>
      </c>
      <c r="TY16" s="32">
        <f ca="1">SUM(((('DIVIDEND VALUATION'!$J$3*((1+(TY1))^1))/((1+('DIVIDEND VALUATION'!$B$42+'DIVIDEND VALUATION'!$B$43))^1)+('DIVIDEND VALUATION'!$J$3*((1+(TY1))^1)*((1+(TY2))^1))/((1+('DIVIDEND VALUATION'!$B$42+'DIVIDEND VALUATION'!$B$43))^2)+('DIVIDEND VALUATION'!$J$3*((1+(TY1))^1)*((1+(TY2))^1)*((1+(TY3))^1))/((1+('DIVIDEND VALUATION'!$B$42+'DIVIDEND VALUATION'!$B$43))^3)+('DIVIDEND VALUATION'!$J$3*((1+(TY1))^1)*((1+(TY2))^1)*((1+(TY3))^1)*((1+(TY4))^1))/((1+('DIVIDEND VALUATION'!$B$42+'DIVIDEND VALUATION'!$B$43))^4)+('DIVIDEND VALUATION'!$J$3*((1+(TY1))^1)*((1+(TY2))^1)*((1+(TY3))^1)*((1+(TY4))^1)*((1+(TY5))^1))/((1+('DIVIDEND VALUATION'!$B$42+'DIVIDEND VALUATION'!$B$43))^5)+('DIVIDEND VALUATION'!$J$3*((1+(TY1))^1)*((1+(TY2))^1)*((1+(TY3))^1)*((1+(TY4))^1)*((1+(TY5))^1)*((1+(TY6))^1))/((1+('DIVIDEND VALUATION'!$B$42+'DIVIDEND VALUATION'!$B$43))^6)+('DIVIDEND VALUATION'!$J$3*((1+(TY1))^1)*((1+(TY2))^1)*((1+(TY3))^1)*((1+(TY4))^1)*((1+(TY5))^1)*((1+(TY6))^1)*((1+(TY7))^1))/((1+('DIVIDEND VALUATION'!$B$42+'DIVIDEND VALUATION'!$B$43))^7)+('DIVIDEND VALUATION'!$J$3*((1+(TY1))^1)*((1+(TY2))^1)*((1+(TY3))^1)*((1+(TY4))^1)*((1+(TY5))^1)*((1+(TY6))^1)*((1+(TY7))^1)*((1+(TY8))^1))/((1+('DIVIDEND VALUATION'!$B$42+'DIVIDEND VALUATION'!$B$43))^8)+('DIVIDEND VALUATION'!$J$3*((1+(TY1))^1)*((1+(TY2))^1)*((1+(TY3))^1)*((1+(TY4))^1)*((1+(TY5))^1)*((1+(TY6))^1)*((1+(TY7))^1)*((1+(TY8))^1)*((1+(TY9))^1))/((1+('DIVIDEND VALUATION'!$B$42+'DIVIDEND VALUATION'!$B$43))^9)+('DIVIDEND VALUATION'!$J$3*((1+(TY1))^1)*((1+(TY2))^1)*((1+(TY3))^1)*((1+(TY4))^1)*((1+(TY5))^1)*((1+(TY6))^1)*((1+(TY7))^1)*((1+(TY8))^1)*((1+(TY9))^1)*((1+(TY10))^1))/((1+('DIVIDEND VALUATION'!$B$42+'DIVIDEND VALUATION'!$B$43))^10)+('DIVIDEND VALUATION'!$J$3*((1+(TY1))^1)*((1+(TY2))^1)*((1+(TY3))^1)*((1+(TY4))^1)*((1+(TY5))^1)*((1+(TY6))^1)*((1+(TY7))^1)*((1+(TY8))^1)*((1+(TY9))^1)*((1+(TY10))^1)*((1+(TY11))^1))/((1+('DIVIDEND VALUATION'!$B$42+'DIVIDEND VALUATION'!$B$43))^11)+('DIVIDEND VALUATION'!$J$3*((1+(TY1))^1)*((1+(TY2))^1)*((1+(TY3))^1)*((1+(TY4))^1)*((1+(TY5))^1)*((1+(TY6))^1)*((1+(TY7))^1)*((1+(TY8))^1)*((1+(TY9))^1)*((1+(TY10))^1)*((1+(TY11))^1)*((1+(TY12))^1))/((1+('DIVIDEND VALUATION'!$B$42+'DIVIDEND VALUATION'!$B$43))^12)+('DIVIDEND VALUATION'!$J$3*((1+(TY1))^1)*((1+(TY2))^1)*((1+(TY3))^1)*((1+(TY4))^1)*((1+(TY5))^1)*((1+(TY6))^1)*((1+(TY7))^1)*((1+(TY8))^1)*((1+(TY9))^1)*((1+(TY10))^1)*((1+(TY11))^1)*((1+(TY12))^1)*((1+(TY13))^1))/((1+('DIVIDEND VALUATION'!$B$42+'DIVIDEND VALUATION'!$B$43))^13)+('DIVIDEND VALUATION'!$J$3*((1+(TY1))^1)*((1+(TY2))^1)*((1+(TY3))^1)*((1+(TY4))^1)*((1+(TY5))^1)*((1+(TY6))^1)*((1+(TY7))^1)*((1+(TY8))^1)*((1+(TY9))^1)*((1+(TY10))^1)*((1+(TY11))^1)*((1+(TY12))^1)*((1+(TY13))^1)*((1+(TY14))^1))/((1+('DIVIDEND VALUATION'!$B$42+'DIVIDEND VALUATION'!$B$43))^14)+('DIVIDEND VALUATION'!$J$3*((1+(TY1))^1)*((1+(TY2))^1)*((1+(TY3))^1)*((1+(TY4))^1)*((1+(TY5))^1)*((1+(TY6))^1)*((1+(TY7))^1)*((1+(TY8))^1)*((1+(TY9))^1)*((1+(TY10))^1)*((1+(TY11))^1)*((1+(TY12))^1)*((1+(TY13))^1)*((1+(TY14))^1)*((1+(TY15))^1))/((1+('DIVIDEND VALUATION'!$B$42+'DIVIDEND VALUATION'!$B$43))^15)+(('DIVIDEND VALUATION'!$J$3*((1+(TY1))^1)*((1+(TY2))^1)*((1+(TY3))^1)*((1+(TY4))^1)*((1+(TY5))^1)*((1+(TY6))^1)*((1+(TY7))^1)*((1+(TY8))^1)*((1+(TY9))^1)*((1+(TY10))^1)*((1+(TY11))^1)*((1+(TY12))^1)*((1+(TY13))^1)*((1+(TY14))^1)*((1+(TY15))^1))/((1+('DIVIDEND VALUATION'!$B$42+'DIVIDEND VALUATION'!$B$43))^15)/('DIVIDEND VALUATION'!$B$42-'DIVIDEND VALUATION'!$B$43)))))</f>
        <v>47.635267732960372</v>
      </c>
      <c r="TZ16" s="32">
        <f ca="1">SUM(((('DIVIDEND VALUATION'!$J$3*((1+(TZ1))^1))/((1+('DIVIDEND VALUATION'!$B$42+'DIVIDEND VALUATION'!$B$43))^1)+('DIVIDEND VALUATION'!$J$3*((1+(TZ1))^1)*((1+(TZ2))^1))/((1+('DIVIDEND VALUATION'!$B$42+'DIVIDEND VALUATION'!$B$43))^2)+('DIVIDEND VALUATION'!$J$3*((1+(TZ1))^1)*((1+(TZ2))^1)*((1+(TZ3))^1))/((1+('DIVIDEND VALUATION'!$B$42+'DIVIDEND VALUATION'!$B$43))^3)+('DIVIDEND VALUATION'!$J$3*((1+(TZ1))^1)*((1+(TZ2))^1)*((1+(TZ3))^1)*((1+(TZ4))^1))/((1+('DIVIDEND VALUATION'!$B$42+'DIVIDEND VALUATION'!$B$43))^4)+('DIVIDEND VALUATION'!$J$3*((1+(TZ1))^1)*((1+(TZ2))^1)*((1+(TZ3))^1)*((1+(TZ4))^1)*((1+(TZ5))^1))/((1+('DIVIDEND VALUATION'!$B$42+'DIVIDEND VALUATION'!$B$43))^5)+('DIVIDEND VALUATION'!$J$3*((1+(TZ1))^1)*((1+(TZ2))^1)*((1+(TZ3))^1)*((1+(TZ4))^1)*((1+(TZ5))^1)*((1+(TZ6))^1))/((1+('DIVIDEND VALUATION'!$B$42+'DIVIDEND VALUATION'!$B$43))^6)+('DIVIDEND VALUATION'!$J$3*((1+(TZ1))^1)*((1+(TZ2))^1)*((1+(TZ3))^1)*((1+(TZ4))^1)*((1+(TZ5))^1)*((1+(TZ6))^1)*((1+(TZ7))^1))/((1+('DIVIDEND VALUATION'!$B$42+'DIVIDEND VALUATION'!$B$43))^7)+('DIVIDEND VALUATION'!$J$3*((1+(TZ1))^1)*((1+(TZ2))^1)*((1+(TZ3))^1)*((1+(TZ4))^1)*((1+(TZ5))^1)*((1+(TZ6))^1)*((1+(TZ7))^1)*((1+(TZ8))^1))/((1+('DIVIDEND VALUATION'!$B$42+'DIVIDEND VALUATION'!$B$43))^8)+('DIVIDEND VALUATION'!$J$3*((1+(TZ1))^1)*((1+(TZ2))^1)*((1+(TZ3))^1)*((1+(TZ4))^1)*((1+(TZ5))^1)*((1+(TZ6))^1)*((1+(TZ7))^1)*((1+(TZ8))^1)*((1+(TZ9))^1))/((1+('DIVIDEND VALUATION'!$B$42+'DIVIDEND VALUATION'!$B$43))^9)+('DIVIDEND VALUATION'!$J$3*((1+(TZ1))^1)*((1+(TZ2))^1)*((1+(TZ3))^1)*((1+(TZ4))^1)*((1+(TZ5))^1)*((1+(TZ6))^1)*((1+(TZ7))^1)*((1+(TZ8))^1)*((1+(TZ9))^1)*((1+(TZ10))^1))/((1+('DIVIDEND VALUATION'!$B$42+'DIVIDEND VALUATION'!$B$43))^10)+('DIVIDEND VALUATION'!$J$3*((1+(TZ1))^1)*((1+(TZ2))^1)*((1+(TZ3))^1)*((1+(TZ4))^1)*((1+(TZ5))^1)*((1+(TZ6))^1)*((1+(TZ7))^1)*((1+(TZ8))^1)*((1+(TZ9))^1)*((1+(TZ10))^1)*((1+(TZ11))^1))/((1+('DIVIDEND VALUATION'!$B$42+'DIVIDEND VALUATION'!$B$43))^11)+('DIVIDEND VALUATION'!$J$3*((1+(TZ1))^1)*((1+(TZ2))^1)*((1+(TZ3))^1)*((1+(TZ4))^1)*((1+(TZ5))^1)*((1+(TZ6))^1)*((1+(TZ7))^1)*((1+(TZ8))^1)*((1+(TZ9))^1)*((1+(TZ10))^1)*((1+(TZ11))^1)*((1+(TZ12))^1))/((1+('DIVIDEND VALUATION'!$B$42+'DIVIDEND VALUATION'!$B$43))^12)+('DIVIDEND VALUATION'!$J$3*((1+(TZ1))^1)*((1+(TZ2))^1)*((1+(TZ3))^1)*((1+(TZ4))^1)*((1+(TZ5))^1)*((1+(TZ6))^1)*((1+(TZ7))^1)*((1+(TZ8))^1)*((1+(TZ9))^1)*((1+(TZ10))^1)*((1+(TZ11))^1)*((1+(TZ12))^1)*((1+(TZ13))^1))/((1+('DIVIDEND VALUATION'!$B$42+'DIVIDEND VALUATION'!$B$43))^13)+('DIVIDEND VALUATION'!$J$3*((1+(TZ1))^1)*((1+(TZ2))^1)*((1+(TZ3))^1)*((1+(TZ4))^1)*((1+(TZ5))^1)*((1+(TZ6))^1)*((1+(TZ7))^1)*((1+(TZ8))^1)*((1+(TZ9))^1)*((1+(TZ10))^1)*((1+(TZ11))^1)*((1+(TZ12))^1)*((1+(TZ13))^1)*((1+(TZ14))^1))/((1+('DIVIDEND VALUATION'!$B$42+'DIVIDEND VALUATION'!$B$43))^14)+('DIVIDEND VALUATION'!$J$3*((1+(TZ1))^1)*((1+(TZ2))^1)*((1+(TZ3))^1)*((1+(TZ4))^1)*((1+(TZ5))^1)*((1+(TZ6))^1)*((1+(TZ7))^1)*((1+(TZ8))^1)*((1+(TZ9))^1)*((1+(TZ10))^1)*((1+(TZ11))^1)*((1+(TZ12))^1)*((1+(TZ13))^1)*((1+(TZ14))^1)*((1+(TZ15))^1))/((1+('DIVIDEND VALUATION'!$B$42+'DIVIDEND VALUATION'!$B$43))^15)+(('DIVIDEND VALUATION'!$J$3*((1+(TZ1))^1)*((1+(TZ2))^1)*((1+(TZ3))^1)*((1+(TZ4))^1)*((1+(TZ5))^1)*((1+(TZ6))^1)*((1+(TZ7))^1)*((1+(TZ8))^1)*((1+(TZ9))^1)*((1+(TZ10))^1)*((1+(TZ11))^1)*((1+(TZ12))^1)*((1+(TZ13))^1)*((1+(TZ14))^1)*((1+(TZ15))^1))/((1+('DIVIDEND VALUATION'!$B$42+'DIVIDEND VALUATION'!$B$43))^15)/('DIVIDEND VALUATION'!$B$42-'DIVIDEND VALUATION'!$B$43)))))</f>
        <v>48.155542559328779</v>
      </c>
      <c r="UA16" s="32">
        <f ca="1">SUM(((('DIVIDEND VALUATION'!$J$3*((1+(UA1))^1))/((1+('DIVIDEND VALUATION'!$B$42+'DIVIDEND VALUATION'!$B$43))^1)+('DIVIDEND VALUATION'!$J$3*((1+(UA1))^1)*((1+(UA2))^1))/((1+('DIVIDEND VALUATION'!$B$42+'DIVIDEND VALUATION'!$B$43))^2)+('DIVIDEND VALUATION'!$J$3*((1+(UA1))^1)*((1+(UA2))^1)*((1+(UA3))^1))/((1+('DIVIDEND VALUATION'!$B$42+'DIVIDEND VALUATION'!$B$43))^3)+('DIVIDEND VALUATION'!$J$3*((1+(UA1))^1)*((1+(UA2))^1)*((1+(UA3))^1)*((1+(UA4))^1))/((1+('DIVIDEND VALUATION'!$B$42+'DIVIDEND VALUATION'!$B$43))^4)+('DIVIDEND VALUATION'!$J$3*((1+(UA1))^1)*((1+(UA2))^1)*((1+(UA3))^1)*((1+(UA4))^1)*((1+(UA5))^1))/((1+('DIVIDEND VALUATION'!$B$42+'DIVIDEND VALUATION'!$B$43))^5)+('DIVIDEND VALUATION'!$J$3*((1+(UA1))^1)*((1+(UA2))^1)*((1+(UA3))^1)*((1+(UA4))^1)*((1+(UA5))^1)*((1+(UA6))^1))/((1+('DIVIDEND VALUATION'!$B$42+'DIVIDEND VALUATION'!$B$43))^6)+('DIVIDEND VALUATION'!$J$3*((1+(UA1))^1)*((1+(UA2))^1)*((1+(UA3))^1)*((1+(UA4))^1)*((1+(UA5))^1)*((1+(UA6))^1)*((1+(UA7))^1))/((1+('DIVIDEND VALUATION'!$B$42+'DIVIDEND VALUATION'!$B$43))^7)+('DIVIDEND VALUATION'!$J$3*((1+(UA1))^1)*((1+(UA2))^1)*((1+(UA3))^1)*((1+(UA4))^1)*((1+(UA5))^1)*((1+(UA6))^1)*((1+(UA7))^1)*((1+(UA8))^1))/((1+('DIVIDEND VALUATION'!$B$42+'DIVIDEND VALUATION'!$B$43))^8)+('DIVIDEND VALUATION'!$J$3*((1+(UA1))^1)*((1+(UA2))^1)*((1+(UA3))^1)*((1+(UA4))^1)*((1+(UA5))^1)*((1+(UA6))^1)*((1+(UA7))^1)*((1+(UA8))^1)*((1+(UA9))^1))/((1+('DIVIDEND VALUATION'!$B$42+'DIVIDEND VALUATION'!$B$43))^9)+('DIVIDEND VALUATION'!$J$3*((1+(UA1))^1)*((1+(UA2))^1)*((1+(UA3))^1)*((1+(UA4))^1)*((1+(UA5))^1)*((1+(UA6))^1)*((1+(UA7))^1)*((1+(UA8))^1)*((1+(UA9))^1)*((1+(UA10))^1))/((1+('DIVIDEND VALUATION'!$B$42+'DIVIDEND VALUATION'!$B$43))^10)+('DIVIDEND VALUATION'!$J$3*((1+(UA1))^1)*((1+(UA2))^1)*((1+(UA3))^1)*((1+(UA4))^1)*((1+(UA5))^1)*((1+(UA6))^1)*((1+(UA7))^1)*((1+(UA8))^1)*((1+(UA9))^1)*((1+(UA10))^1)*((1+(UA11))^1))/((1+('DIVIDEND VALUATION'!$B$42+'DIVIDEND VALUATION'!$B$43))^11)+('DIVIDEND VALUATION'!$J$3*((1+(UA1))^1)*((1+(UA2))^1)*((1+(UA3))^1)*((1+(UA4))^1)*((1+(UA5))^1)*((1+(UA6))^1)*((1+(UA7))^1)*((1+(UA8))^1)*((1+(UA9))^1)*((1+(UA10))^1)*((1+(UA11))^1)*((1+(UA12))^1))/((1+('DIVIDEND VALUATION'!$B$42+'DIVIDEND VALUATION'!$B$43))^12)+('DIVIDEND VALUATION'!$J$3*((1+(UA1))^1)*((1+(UA2))^1)*((1+(UA3))^1)*((1+(UA4))^1)*((1+(UA5))^1)*((1+(UA6))^1)*((1+(UA7))^1)*((1+(UA8))^1)*((1+(UA9))^1)*((1+(UA10))^1)*((1+(UA11))^1)*((1+(UA12))^1)*((1+(UA13))^1))/((1+('DIVIDEND VALUATION'!$B$42+'DIVIDEND VALUATION'!$B$43))^13)+('DIVIDEND VALUATION'!$J$3*((1+(UA1))^1)*((1+(UA2))^1)*((1+(UA3))^1)*((1+(UA4))^1)*((1+(UA5))^1)*((1+(UA6))^1)*((1+(UA7))^1)*((1+(UA8))^1)*((1+(UA9))^1)*((1+(UA10))^1)*((1+(UA11))^1)*((1+(UA12))^1)*((1+(UA13))^1)*((1+(UA14))^1))/((1+('DIVIDEND VALUATION'!$B$42+'DIVIDEND VALUATION'!$B$43))^14)+('DIVIDEND VALUATION'!$J$3*((1+(UA1))^1)*((1+(UA2))^1)*((1+(UA3))^1)*((1+(UA4))^1)*((1+(UA5))^1)*((1+(UA6))^1)*((1+(UA7))^1)*((1+(UA8))^1)*((1+(UA9))^1)*((1+(UA10))^1)*((1+(UA11))^1)*((1+(UA12))^1)*((1+(UA13))^1)*((1+(UA14))^1)*((1+(UA15))^1))/((1+('DIVIDEND VALUATION'!$B$42+'DIVIDEND VALUATION'!$B$43))^15)+(('DIVIDEND VALUATION'!$J$3*((1+(UA1))^1)*((1+(UA2))^1)*((1+(UA3))^1)*((1+(UA4))^1)*((1+(UA5))^1)*((1+(UA6))^1)*((1+(UA7))^1)*((1+(UA8))^1)*((1+(UA9))^1)*((1+(UA10))^1)*((1+(UA11))^1)*((1+(UA12))^1)*((1+(UA13))^1)*((1+(UA14))^1)*((1+(UA15))^1))/((1+('DIVIDEND VALUATION'!$B$42+'DIVIDEND VALUATION'!$B$43))^15)/('DIVIDEND VALUATION'!$B$42-'DIVIDEND VALUATION'!$B$43)))))</f>
        <v>46.313611672434277</v>
      </c>
      <c r="UB16" s="32">
        <f ca="1">SUM(((('DIVIDEND VALUATION'!$J$3*((1+(UB1))^1))/((1+('DIVIDEND VALUATION'!$B$42+'DIVIDEND VALUATION'!$B$43))^1)+('DIVIDEND VALUATION'!$J$3*((1+(UB1))^1)*((1+(UB2))^1))/((1+('DIVIDEND VALUATION'!$B$42+'DIVIDEND VALUATION'!$B$43))^2)+('DIVIDEND VALUATION'!$J$3*((1+(UB1))^1)*((1+(UB2))^1)*((1+(UB3))^1))/((1+('DIVIDEND VALUATION'!$B$42+'DIVIDEND VALUATION'!$B$43))^3)+('DIVIDEND VALUATION'!$J$3*((1+(UB1))^1)*((1+(UB2))^1)*((1+(UB3))^1)*((1+(UB4))^1))/((1+('DIVIDEND VALUATION'!$B$42+'DIVIDEND VALUATION'!$B$43))^4)+('DIVIDEND VALUATION'!$J$3*((1+(UB1))^1)*((1+(UB2))^1)*((1+(UB3))^1)*((1+(UB4))^1)*((1+(UB5))^1))/((1+('DIVIDEND VALUATION'!$B$42+'DIVIDEND VALUATION'!$B$43))^5)+('DIVIDEND VALUATION'!$J$3*((1+(UB1))^1)*((1+(UB2))^1)*((1+(UB3))^1)*((1+(UB4))^1)*((1+(UB5))^1)*((1+(UB6))^1))/((1+('DIVIDEND VALUATION'!$B$42+'DIVIDEND VALUATION'!$B$43))^6)+('DIVIDEND VALUATION'!$J$3*((1+(UB1))^1)*((1+(UB2))^1)*((1+(UB3))^1)*((1+(UB4))^1)*((1+(UB5))^1)*((1+(UB6))^1)*((1+(UB7))^1))/((1+('DIVIDEND VALUATION'!$B$42+'DIVIDEND VALUATION'!$B$43))^7)+('DIVIDEND VALUATION'!$J$3*((1+(UB1))^1)*((1+(UB2))^1)*((1+(UB3))^1)*((1+(UB4))^1)*((1+(UB5))^1)*((1+(UB6))^1)*((1+(UB7))^1)*((1+(UB8))^1))/((1+('DIVIDEND VALUATION'!$B$42+'DIVIDEND VALUATION'!$B$43))^8)+('DIVIDEND VALUATION'!$J$3*((1+(UB1))^1)*((1+(UB2))^1)*((1+(UB3))^1)*((1+(UB4))^1)*((1+(UB5))^1)*((1+(UB6))^1)*((1+(UB7))^1)*((1+(UB8))^1)*((1+(UB9))^1))/((1+('DIVIDEND VALUATION'!$B$42+'DIVIDEND VALUATION'!$B$43))^9)+('DIVIDEND VALUATION'!$J$3*((1+(UB1))^1)*((1+(UB2))^1)*((1+(UB3))^1)*((1+(UB4))^1)*((1+(UB5))^1)*((1+(UB6))^1)*((1+(UB7))^1)*((1+(UB8))^1)*((1+(UB9))^1)*((1+(UB10))^1))/((1+('DIVIDEND VALUATION'!$B$42+'DIVIDEND VALUATION'!$B$43))^10)+('DIVIDEND VALUATION'!$J$3*((1+(UB1))^1)*((1+(UB2))^1)*((1+(UB3))^1)*((1+(UB4))^1)*((1+(UB5))^1)*((1+(UB6))^1)*((1+(UB7))^1)*((1+(UB8))^1)*((1+(UB9))^1)*((1+(UB10))^1)*((1+(UB11))^1))/((1+('DIVIDEND VALUATION'!$B$42+'DIVIDEND VALUATION'!$B$43))^11)+('DIVIDEND VALUATION'!$J$3*((1+(UB1))^1)*((1+(UB2))^1)*((1+(UB3))^1)*((1+(UB4))^1)*((1+(UB5))^1)*((1+(UB6))^1)*((1+(UB7))^1)*((1+(UB8))^1)*((1+(UB9))^1)*((1+(UB10))^1)*((1+(UB11))^1)*((1+(UB12))^1))/((1+('DIVIDEND VALUATION'!$B$42+'DIVIDEND VALUATION'!$B$43))^12)+('DIVIDEND VALUATION'!$J$3*((1+(UB1))^1)*((1+(UB2))^1)*((1+(UB3))^1)*((1+(UB4))^1)*((1+(UB5))^1)*((1+(UB6))^1)*((1+(UB7))^1)*((1+(UB8))^1)*((1+(UB9))^1)*((1+(UB10))^1)*((1+(UB11))^1)*((1+(UB12))^1)*((1+(UB13))^1))/((1+('DIVIDEND VALUATION'!$B$42+'DIVIDEND VALUATION'!$B$43))^13)+('DIVIDEND VALUATION'!$J$3*((1+(UB1))^1)*((1+(UB2))^1)*((1+(UB3))^1)*((1+(UB4))^1)*((1+(UB5))^1)*((1+(UB6))^1)*((1+(UB7))^1)*((1+(UB8))^1)*((1+(UB9))^1)*((1+(UB10))^1)*((1+(UB11))^1)*((1+(UB12))^1)*((1+(UB13))^1)*((1+(UB14))^1))/((1+('DIVIDEND VALUATION'!$B$42+'DIVIDEND VALUATION'!$B$43))^14)+('DIVIDEND VALUATION'!$J$3*((1+(UB1))^1)*((1+(UB2))^1)*((1+(UB3))^1)*((1+(UB4))^1)*((1+(UB5))^1)*((1+(UB6))^1)*((1+(UB7))^1)*((1+(UB8))^1)*((1+(UB9))^1)*((1+(UB10))^1)*((1+(UB11))^1)*((1+(UB12))^1)*((1+(UB13))^1)*((1+(UB14))^1)*((1+(UB15))^1))/((1+('DIVIDEND VALUATION'!$B$42+'DIVIDEND VALUATION'!$B$43))^15)+(('DIVIDEND VALUATION'!$J$3*((1+(UB1))^1)*((1+(UB2))^1)*((1+(UB3))^1)*((1+(UB4))^1)*((1+(UB5))^1)*((1+(UB6))^1)*((1+(UB7))^1)*((1+(UB8))^1)*((1+(UB9))^1)*((1+(UB10))^1)*((1+(UB11))^1)*((1+(UB12))^1)*((1+(UB13))^1)*((1+(UB14))^1)*((1+(UB15))^1))/((1+('DIVIDEND VALUATION'!$B$42+'DIVIDEND VALUATION'!$B$43))^15)/('DIVIDEND VALUATION'!$B$42-'DIVIDEND VALUATION'!$B$43)))))</f>
        <v>59.785821134627099</v>
      </c>
      <c r="UC16" s="32">
        <f ca="1">SUM(((('DIVIDEND VALUATION'!$J$3*((1+(UC1))^1))/((1+('DIVIDEND VALUATION'!$B$42+'DIVIDEND VALUATION'!$B$43))^1)+('DIVIDEND VALUATION'!$J$3*((1+(UC1))^1)*((1+(UC2))^1))/((1+('DIVIDEND VALUATION'!$B$42+'DIVIDEND VALUATION'!$B$43))^2)+('DIVIDEND VALUATION'!$J$3*((1+(UC1))^1)*((1+(UC2))^1)*((1+(UC3))^1))/((1+('DIVIDEND VALUATION'!$B$42+'DIVIDEND VALUATION'!$B$43))^3)+('DIVIDEND VALUATION'!$J$3*((1+(UC1))^1)*((1+(UC2))^1)*((1+(UC3))^1)*((1+(UC4))^1))/((1+('DIVIDEND VALUATION'!$B$42+'DIVIDEND VALUATION'!$B$43))^4)+('DIVIDEND VALUATION'!$J$3*((1+(UC1))^1)*((1+(UC2))^1)*((1+(UC3))^1)*((1+(UC4))^1)*((1+(UC5))^1))/((1+('DIVIDEND VALUATION'!$B$42+'DIVIDEND VALUATION'!$B$43))^5)+('DIVIDEND VALUATION'!$J$3*((1+(UC1))^1)*((1+(UC2))^1)*((1+(UC3))^1)*((1+(UC4))^1)*((1+(UC5))^1)*((1+(UC6))^1))/((1+('DIVIDEND VALUATION'!$B$42+'DIVIDEND VALUATION'!$B$43))^6)+('DIVIDEND VALUATION'!$J$3*((1+(UC1))^1)*((1+(UC2))^1)*((1+(UC3))^1)*((1+(UC4))^1)*((1+(UC5))^1)*((1+(UC6))^1)*((1+(UC7))^1))/((1+('DIVIDEND VALUATION'!$B$42+'DIVIDEND VALUATION'!$B$43))^7)+('DIVIDEND VALUATION'!$J$3*((1+(UC1))^1)*((1+(UC2))^1)*((1+(UC3))^1)*((1+(UC4))^1)*((1+(UC5))^1)*((1+(UC6))^1)*((1+(UC7))^1)*((1+(UC8))^1))/((1+('DIVIDEND VALUATION'!$B$42+'DIVIDEND VALUATION'!$B$43))^8)+('DIVIDEND VALUATION'!$J$3*((1+(UC1))^1)*((1+(UC2))^1)*((1+(UC3))^1)*((1+(UC4))^1)*((1+(UC5))^1)*((1+(UC6))^1)*((1+(UC7))^1)*((1+(UC8))^1)*((1+(UC9))^1))/((1+('DIVIDEND VALUATION'!$B$42+'DIVIDEND VALUATION'!$B$43))^9)+('DIVIDEND VALUATION'!$J$3*((1+(UC1))^1)*((1+(UC2))^1)*((1+(UC3))^1)*((1+(UC4))^1)*((1+(UC5))^1)*((1+(UC6))^1)*((1+(UC7))^1)*((1+(UC8))^1)*((1+(UC9))^1)*((1+(UC10))^1))/((1+('DIVIDEND VALUATION'!$B$42+'DIVIDEND VALUATION'!$B$43))^10)+('DIVIDEND VALUATION'!$J$3*((1+(UC1))^1)*((1+(UC2))^1)*((1+(UC3))^1)*((1+(UC4))^1)*((1+(UC5))^1)*((1+(UC6))^1)*((1+(UC7))^1)*((1+(UC8))^1)*((1+(UC9))^1)*((1+(UC10))^1)*((1+(UC11))^1))/((1+('DIVIDEND VALUATION'!$B$42+'DIVIDEND VALUATION'!$B$43))^11)+('DIVIDEND VALUATION'!$J$3*((1+(UC1))^1)*((1+(UC2))^1)*((1+(UC3))^1)*((1+(UC4))^1)*((1+(UC5))^1)*((1+(UC6))^1)*((1+(UC7))^1)*((1+(UC8))^1)*((1+(UC9))^1)*((1+(UC10))^1)*((1+(UC11))^1)*((1+(UC12))^1))/((1+('DIVIDEND VALUATION'!$B$42+'DIVIDEND VALUATION'!$B$43))^12)+('DIVIDEND VALUATION'!$J$3*((1+(UC1))^1)*((1+(UC2))^1)*((1+(UC3))^1)*((1+(UC4))^1)*((1+(UC5))^1)*((1+(UC6))^1)*((1+(UC7))^1)*((1+(UC8))^1)*((1+(UC9))^1)*((1+(UC10))^1)*((1+(UC11))^1)*((1+(UC12))^1)*((1+(UC13))^1))/((1+('DIVIDEND VALUATION'!$B$42+'DIVIDEND VALUATION'!$B$43))^13)+('DIVIDEND VALUATION'!$J$3*((1+(UC1))^1)*((1+(UC2))^1)*((1+(UC3))^1)*((1+(UC4))^1)*((1+(UC5))^1)*((1+(UC6))^1)*((1+(UC7))^1)*((1+(UC8))^1)*((1+(UC9))^1)*((1+(UC10))^1)*((1+(UC11))^1)*((1+(UC12))^1)*((1+(UC13))^1)*((1+(UC14))^1))/((1+('DIVIDEND VALUATION'!$B$42+'DIVIDEND VALUATION'!$B$43))^14)+('DIVIDEND VALUATION'!$J$3*((1+(UC1))^1)*((1+(UC2))^1)*((1+(UC3))^1)*((1+(UC4))^1)*((1+(UC5))^1)*((1+(UC6))^1)*((1+(UC7))^1)*((1+(UC8))^1)*((1+(UC9))^1)*((1+(UC10))^1)*((1+(UC11))^1)*((1+(UC12))^1)*((1+(UC13))^1)*((1+(UC14))^1)*((1+(UC15))^1))/((1+('DIVIDEND VALUATION'!$B$42+'DIVIDEND VALUATION'!$B$43))^15)+(('DIVIDEND VALUATION'!$J$3*((1+(UC1))^1)*((1+(UC2))^1)*((1+(UC3))^1)*((1+(UC4))^1)*((1+(UC5))^1)*((1+(UC6))^1)*((1+(UC7))^1)*((1+(UC8))^1)*((1+(UC9))^1)*((1+(UC10))^1)*((1+(UC11))^1)*((1+(UC12))^1)*((1+(UC13))^1)*((1+(UC14))^1)*((1+(UC15))^1))/((1+('DIVIDEND VALUATION'!$B$42+'DIVIDEND VALUATION'!$B$43))^15)/('DIVIDEND VALUATION'!$B$42-'DIVIDEND VALUATION'!$B$43)))))</f>
        <v>26.209607113778532</v>
      </c>
      <c r="UD16" s="32">
        <f ca="1">SUM(((('DIVIDEND VALUATION'!$J$3*((1+(UD1))^1))/((1+('DIVIDEND VALUATION'!$B$42+'DIVIDEND VALUATION'!$B$43))^1)+('DIVIDEND VALUATION'!$J$3*((1+(UD1))^1)*((1+(UD2))^1))/((1+('DIVIDEND VALUATION'!$B$42+'DIVIDEND VALUATION'!$B$43))^2)+('DIVIDEND VALUATION'!$J$3*((1+(UD1))^1)*((1+(UD2))^1)*((1+(UD3))^1))/((1+('DIVIDEND VALUATION'!$B$42+'DIVIDEND VALUATION'!$B$43))^3)+('DIVIDEND VALUATION'!$J$3*((1+(UD1))^1)*((1+(UD2))^1)*((1+(UD3))^1)*((1+(UD4))^1))/((1+('DIVIDEND VALUATION'!$B$42+'DIVIDEND VALUATION'!$B$43))^4)+('DIVIDEND VALUATION'!$J$3*((1+(UD1))^1)*((1+(UD2))^1)*((1+(UD3))^1)*((1+(UD4))^1)*((1+(UD5))^1))/((1+('DIVIDEND VALUATION'!$B$42+'DIVIDEND VALUATION'!$B$43))^5)+('DIVIDEND VALUATION'!$J$3*((1+(UD1))^1)*((1+(UD2))^1)*((1+(UD3))^1)*((1+(UD4))^1)*((1+(UD5))^1)*((1+(UD6))^1))/((1+('DIVIDEND VALUATION'!$B$42+'DIVIDEND VALUATION'!$B$43))^6)+('DIVIDEND VALUATION'!$J$3*((1+(UD1))^1)*((1+(UD2))^1)*((1+(UD3))^1)*((1+(UD4))^1)*((1+(UD5))^1)*((1+(UD6))^1)*((1+(UD7))^1))/((1+('DIVIDEND VALUATION'!$B$42+'DIVIDEND VALUATION'!$B$43))^7)+('DIVIDEND VALUATION'!$J$3*((1+(UD1))^1)*((1+(UD2))^1)*((1+(UD3))^1)*((1+(UD4))^1)*((1+(UD5))^1)*((1+(UD6))^1)*((1+(UD7))^1)*((1+(UD8))^1))/((1+('DIVIDEND VALUATION'!$B$42+'DIVIDEND VALUATION'!$B$43))^8)+('DIVIDEND VALUATION'!$J$3*((1+(UD1))^1)*((1+(UD2))^1)*((1+(UD3))^1)*((1+(UD4))^1)*((1+(UD5))^1)*((1+(UD6))^1)*((1+(UD7))^1)*((1+(UD8))^1)*((1+(UD9))^1))/((1+('DIVIDEND VALUATION'!$B$42+'DIVIDEND VALUATION'!$B$43))^9)+('DIVIDEND VALUATION'!$J$3*((1+(UD1))^1)*((1+(UD2))^1)*((1+(UD3))^1)*((1+(UD4))^1)*((1+(UD5))^1)*((1+(UD6))^1)*((1+(UD7))^1)*((1+(UD8))^1)*((1+(UD9))^1)*((1+(UD10))^1))/((1+('DIVIDEND VALUATION'!$B$42+'DIVIDEND VALUATION'!$B$43))^10)+('DIVIDEND VALUATION'!$J$3*((1+(UD1))^1)*((1+(UD2))^1)*((1+(UD3))^1)*((1+(UD4))^1)*((1+(UD5))^1)*((1+(UD6))^1)*((1+(UD7))^1)*((1+(UD8))^1)*((1+(UD9))^1)*((1+(UD10))^1)*((1+(UD11))^1))/((1+('DIVIDEND VALUATION'!$B$42+'DIVIDEND VALUATION'!$B$43))^11)+('DIVIDEND VALUATION'!$J$3*((1+(UD1))^1)*((1+(UD2))^1)*((1+(UD3))^1)*((1+(UD4))^1)*((1+(UD5))^1)*((1+(UD6))^1)*((1+(UD7))^1)*((1+(UD8))^1)*((1+(UD9))^1)*((1+(UD10))^1)*((1+(UD11))^1)*((1+(UD12))^1))/((1+('DIVIDEND VALUATION'!$B$42+'DIVIDEND VALUATION'!$B$43))^12)+('DIVIDEND VALUATION'!$J$3*((1+(UD1))^1)*((1+(UD2))^1)*((1+(UD3))^1)*((1+(UD4))^1)*((1+(UD5))^1)*((1+(UD6))^1)*((1+(UD7))^1)*((1+(UD8))^1)*((1+(UD9))^1)*((1+(UD10))^1)*((1+(UD11))^1)*((1+(UD12))^1)*((1+(UD13))^1))/((1+('DIVIDEND VALUATION'!$B$42+'DIVIDEND VALUATION'!$B$43))^13)+('DIVIDEND VALUATION'!$J$3*((1+(UD1))^1)*((1+(UD2))^1)*((1+(UD3))^1)*((1+(UD4))^1)*((1+(UD5))^1)*((1+(UD6))^1)*((1+(UD7))^1)*((1+(UD8))^1)*((1+(UD9))^1)*((1+(UD10))^1)*((1+(UD11))^1)*((1+(UD12))^1)*((1+(UD13))^1)*((1+(UD14))^1))/((1+('DIVIDEND VALUATION'!$B$42+'DIVIDEND VALUATION'!$B$43))^14)+('DIVIDEND VALUATION'!$J$3*((1+(UD1))^1)*((1+(UD2))^1)*((1+(UD3))^1)*((1+(UD4))^1)*((1+(UD5))^1)*((1+(UD6))^1)*((1+(UD7))^1)*((1+(UD8))^1)*((1+(UD9))^1)*((1+(UD10))^1)*((1+(UD11))^1)*((1+(UD12))^1)*((1+(UD13))^1)*((1+(UD14))^1)*((1+(UD15))^1))/((1+('DIVIDEND VALUATION'!$B$42+'DIVIDEND VALUATION'!$B$43))^15)+(('DIVIDEND VALUATION'!$J$3*((1+(UD1))^1)*((1+(UD2))^1)*((1+(UD3))^1)*((1+(UD4))^1)*((1+(UD5))^1)*((1+(UD6))^1)*((1+(UD7))^1)*((1+(UD8))^1)*((1+(UD9))^1)*((1+(UD10))^1)*((1+(UD11))^1)*((1+(UD12))^1)*((1+(UD13))^1)*((1+(UD14))^1)*((1+(UD15))^1))/((1+('DIVIDEND VALUATION'!$B$42+'DIVIDEND VALUATION'!$B$43))^15)/('DIVIDEND VALUATION'!$B$42-'DIVIDEND VALUATION'!$B$43)))))</f>
        <v>45.255142740813341</v>
      </c>
      <c r="UE16" s="32">
        <f ca="1">SUM(((('DIVIDEND VALUATION'!$J$3*((1+(UE1))^1))/((1+('DIVIDEND VALUATION'!$B$42+'DIVIDEND VALUATION'!$B$43))^1)+('DIVIDEND VALUATION'!$J$3*((1+(UE1))^1)*((1+(UE2))^1))/((1+('DIVIDEND VALUATION'!$B$42+'DIVIDEND VALUATION'!$B$43))^2)+('DIVIDEND VALUATION'!$J$3*((1+(UE1))^1)*((1+(UE2))^1)*((1+(UE3))^1))/((1+('DIVIDEND VALUATION'!$B$42+'DIVIDEND VALUATION'!$B$43))^3)+('DIVIDEND VALUATION'!$J$3*((1+(UE1))^1)*((1+(UE2))^1)*((1+(UE3))^1)*((1+(UE4))^1))/((1+('DIVIDEND VALUATION'!$B$42+'DIVIDEND VALUATION'!$B$43))^4)+('DIVIDEND VALUATION'!$J$3*((1+(UE1))^1)*((1+(UE2))^1)*((1+(UE3))^1)*((1+(UE4))^1)*((1+(UE5))^1))/((1+('DIVIDEND VALUATION'!$B$42+'DIVIDEND VALUATION'!$B$43))^5)+('DIVIDEND VALUATION'!$J$3*((1+(UE1))^1)*((1+(UE2))^1)*((1+(UE3))^1)*((1+(UE4))^1)*((1+(UE5))^1)*((1+(UE6))^1))/((1+('DIVIDEND VALUATION'!$B$42+'DIVIDEND VALUATION'!$B$43))^6)+('DIVIDEND VALUATION'!$J$3*((1+(UE1))^1)*((1+(UE2))^1)*((1+(UE3))^1)*((1+(UE4))^1)*((1+(UE5))^1)*((1+(UE6))^1)*((1+(UE7))^1))/((1+('DIVIDEND VALUATION'!$B$42+'DIVIDEND VALUATION'!$B$43))^7)+('DIVIDEND VALUATION'!$J$3*((1+(UE1))^1)*((1+(UE2))^1)*((1+(UE3))^1)*((1+(UE4))^1)*((1+(UE5))^1)*((1+(UE6))^1)*((1+(UE7))^1)*((1+(UE8))^1))/((1+('DIVIDEND VALUATION'!$B$42+'DIVIDEND VALUATION'!$B$43))^8)+('DIVIDEND VALUATION'!$J$3*((1+(UE1))^1)*((1+(UE2))^1)*((1+(UE3))^1)*((1+(UE4))^1)*((1+(UE5))^1)*((1+(UE6))^1)*((1+(UE7))^1)*((1+(UE8))^1)*((1+(UE9))^1))/((1+('DIVIDEND VALUATION'!$B$42+'DIVIDEND VALUATION'!$B$43))^9)+('DIVIDEND VALUATION'!$J$3*((1+(UE1))^1)*((1+(UE2))^1)*((1+(UE3))^1)*((1+(UE4))^1)*((1+(UE5))^1)*((1+(UE6))^1)*((1+(UE7))^1)*((1+(UE8))^1)*((1+(UE9))^1)*((1+(UE10))^1))/((1+('DIVIDEND VALUATION'!$B$42+'DIVIDEND VALUATION'!$B$43))^10)+('DIVIDEND VALUATION'!$J$3*((1+(UE1))^1)*((1+(UE2))^1)*((1+(UE3))^1)*((1+(UE4))^1)*((1+(UE5))^1)*((1+(UE6))^1)*((1+(UE7))^1)*((1+(UE8))^1)*((1+(UE9))^1)*((1+(UE10))^1)*((1+(UE11))^1))/((1+('DIVIDEND VALUATION'!$B$42+'DIVIDEND VALUATION'!$B$43))^11)+('DIVIDEND VALUATION'!$J$3*((1+(UE1))^1)*((1+(UE2))^1)*((1+(UE3))^1)*((1+(UE4))^1)*((1+(UE5))^1)*((1+(UE6))^1)*((1+(UE7))^1)*((1+(UE8))^1)*((1+(UE9))^1)*((1+(UE10))^1)*((1+(UE11))^1)*((1+(UE12))^1))/((1+('DIVIDEND VALUATION'!$B$42+'DIVIDEND VALUATION'!$B$43))^12)+('DIVIDEND VALUATION'!$J$3*((1+(UE1))^1)*((1+(UE2))^1)*((1+(UE3))^1)*((1+(UE4))^1)*((1+(UE5))^1)*((1+(UE6))^1)*((1+(UE7))^1)*((1+(UE8))^1)*((1+(UE9))^1)*((1+(UE10))^1)*((1+(UE11))^1)*((1+(UE12))^1)*((1+(UE13))^1))/((1+('DIVIDEND VALUATION'!$B$42+'DIVIDEND VALUATION'!$B$43))^13)+('DIVIDEND VALUATION'!$J$3*((1+(UE1))^1)*((1+(UE2))^1)*((1+(UE3))^1)*((1+(UE4))^1)*((1+(UE5))^1)*((1+(UE6))^1)*((1+(UE7))^1)*((1+(UE8))^1)*((1+(UE9))^1)*((1+(UE10))^1)*((1+(UE11))^1)*((1+(UE12))^1)*((1+(UE13))^1)*((1+(UE14))^1))/((1+('DIVIDEND VALUATION'!$B$42+'DIVIDEND VALUATION'!$B$43))^14)+('DIVIDEND VALUATION'!$J$3*((1+(UE1))^1)*((1+(UE2))^1)*((1+(UE3))^1)*((1+(UE4))^1)*((1+(UE5))^1)*((1+(UE6))^1)*((1+(UE7))^1)*((1+(UE8))^1)*((1+(UE9))^1)*((1+(UE10))^1)*((1+(UE11))^1)*((1+(UE12))^1)*((1+(UE13))^1)*((1+(UE14))^1)*((1+(UE15))^1))/((1+('DIVIDEND VALUATION'!$B$42+'DIVIDEND VALUATION'!$B$43))^15)+(('DIVIDEND VALUATION'!$J$3*((1+(UE1))^1)*((1+(UE2))^1)*((1+(UE3))^1)*((1+(UE4))^1)*((1+(UE5))^1)*((1+(UE6))^1)*((1+(UE7))^1)*((1+(UE8))^1)*((1+(UE9))^1)*((1+(UE10))^1)*((1+(UE11))^1)*((1+(UE12))^1)*((1+(UE13))^1)*((1+(UE14))^1)*((1+(UE15))^1))/((1+('DIVIDEND VALUATION'!$B$42+'DIVIDEND VALUATION'!$B$43))^15)/('DIVIDEND VALUATION'!$B$42-'DIVIDEND VALUATION'!$B$43)))))</f>
        <v>67.657183517166629</v>
      </c>
      <c r="UF16" s="32">
        <f ca="1">SUM(((('DIVIDEND VALUATION'!$J$3*((1+(UF1))^1))/((1+('DIVIDEND VALUATION'!$B$42+'DIVIDEND VALUATION'!$B$43))^1)+('DIVIDEND VALUATION'!$J$3*((1+(UF1))^1)*((1+(UF2))^1))/((1+('DIVIDEND VALUATION'!$B$42+'DIVIDEND VALUATION'!$B$43))^2)+('DIVIDEND VALUATION'!$J$3*((1+(UF1))^1)*((1+(UF2))^1)*((1+(UF3))^1))/((1+('DIVIDEND VALUATION'!$B$42+'DIVIDEND VALUATION'!$B$43))^3)+('DIVIDEND VALUATION'!$J$3*((1+(UF1))^1)*((1+(UF2))^1)*((1+(UF3))^1)*((1+(UF4))^1))/((1+('DIVIDEND VALUATION'!$B$42+'DIVIDEND VALUATION'!$B$43))^4)+('DIVIDEND VALUATION'!$J$3*((1+(UF1))^1)*((1+(UF2))^1)*((1+(UF3))^1)*((1+(UF4))^1)*((1+(UF5))^1))/((1+('DIVIDEND VALUATION'!$B$42+'DIVIDEND VALUATION'!$B$43))^5)+('DIVIDEND VALUATION'!$J$3*((1+(UF1))^1)*((1+(UF2))^1)*((1+(UF3))^1)*((1+(UF4))^1)*((1+(UF5))^1)*((1+(UF6))^1))/((1+('DIVIDEND VALUATION'!$B$42+'DIVIDEND VALUATION'!$B$43))^6)+('DIVIDEND VALUATION'!$J$3*((1+(UF1))^1)*((1+(UF2))^1)*((1+(UF3))^1)*((1+(UF4))^1)*((1+(UF5))^1)*((1+(UF6))^1)*((1+(UF7))^1))/((1+('DIVIDEND VALUATION'!$B$42+'DIVIDEND VALUATION'!$B$43))^7)+('DIVIDEND VALUATION'!$J$3*((1+(UF1))^1)*((1+(UF2))^1)*((1+(UF3))^1)*((1+(UF4))^1)*((1+(UF5))^1)*((1+(UF6))^1)*((1+(UF7))^1)*((1+(UF8))^1))/((1+('DIVIDEND VALUATION'!$B$42+'DIVIDEND VALUATION'!$B$43))^8)+('DIVIDEND VALUATION'!$J$3*((1+(UF1))^1)*((1+(UF2))^1)*((1+(UF3))^1)*((1+(UF4))^1)*((1+(UF5))^1)*((1+(UF6))^1)*((1+(UF7))^1)*((1+(UF8))^1)*((1+(UF9))^1))/((1+('DIVIDEND VALUATION'!$B$42+'DIVIDEND VALUATION'!$B$43))^9)+('DIVIDEND VALUATION'!$J$3*((1+(UF1))^1)*((1+(UF2))^1)*((1+(UF3))^1)*((1+(UF4))^1)*((1+(UF5))^1)*((1+(UF6))^1)*((1+(UF7))^1)*((1+(UF8))^1)*((1+(UF9))^1)*((1+(UF10))^1))/((1+('DIVIDEND VALUATION'!$B$42+'DIVIDEND VALUATION'!$B$43))^10)+('DIVIDEND VALUATION'!$J$3*((1+(UF1))^1)*((1+(UF2))^1)*((1+(UF3))^1)*((1+(UF4))^1)*((1+(UF5))^1)*((1+(UF6))^1)*((1+(UF7))^1)*((1+(UF8))^1)*((1+(UF9))^1)*((1+(UF10))^1)*((1+(UF11))^1))/((1+('DIVIDEND VALUATION'!$B$42+'DIVIDEND VALUATION'!$B$43))^11)+('DIVIDEND VALUATION'!$J$3*((1+(UF1))^1)*((1+(UF2))^1)*((1+(UF3))^1)*((1+(UF4))^1)*((1+(UF5))^1)*((1+(UF6))^1)*((1+(UF7))^1)*((1+(UF8))^1)*((1+(UF9))^1)*((1+(UF10))^1)*((1+(UF11))^1)*((1+(UF12))^1))/((1+('DIVIDEND VALUATION'!$B$42+'DIVIDEND VALUATION'!$B$43))^12)+('DIVIDEND VALUATION'!$J$3*((1+(UF1))^1)*((1+(UF2))^1)*((1+(UF3))^1)*((1+(UF4))^1)*((1+(UF5))^1)*((1+(UF6))^1)*((1+(UF7))^1)*((1+(UF8))^1)*((1+(UF9))^1)*((1+(UF10))^1)*((1+(UF11))^1)*((1+(UF12))^1)*((1+(UF13))^1))/((1+('DIVIDEND VALUATION'!$B$42+'DIVIDEND VALUATION'!$B$43))^13)+('DIVIDEND VALUATION'!$J$3*((1+(UF1))^1)*((1+(UF2))^1)*((1+(UF3))^1)*((1+(UF4))^1)*((1+(UF5))^1)*((1+(UF6))^1)*((1+(UF7))^1)*((1+(UF8))^1)*((1+(UF9))^1)*((1+(UF10))^1)*((1+(UF11))^1)*((1+(UF12))^1)*((1+(UF13))^1)*((1+(UF14))^1))/((1+('DIVIDEND VALUATION'!$B$42+'DIVIDEND VALUATION'!$B$43))^14)+('DIVIDEND VALUATION'!$J$3*((1+(UF1))^1)*((1+(UF2))^1)*((1+(UF3))^1)*((1+(UF4))^1)*((1+(UF5))^1)*((1+(UF6))^1)*((1+(UF7))^1)*((1+(UF8))^1)*((1+(UF9))^1)*((1+(UF10))^1)*((1+(UF11))^1)*((1+(UF12))^1)*((1+(UF13))^1)*((1+(UF14))^1)*((1+(UF15))^1))/((1+('DIVIDEND VALUATION'!$B$42+'DIVIDEND VALUATION'!$B$43))^15)+(('DIVIDEND VALUATION'!$J$3*((1+(UF1))^1)*((1+(UF2))^1)*((1+(UF3))^1)*((1+(UF4))^1)*((1+(UF5))^1)*((1+(UF6))^1)*((1+(UF7))^1)*((1+(UF8))^1)*((1+(UF9))^1)*((1+(UF10))^1)*((1+(UF11))^1)*((1+(UF12))^1)*((1+(UF13))^1)*((1+(UF14))^1)*((1+(UF15))^1))/((1+('DIVIDEND VALUATION'!$B$42+'DIVIDEND VALUATION'!$B$43))^15)/('DIVIDEND VALUATION'!$B$42-'DIVIDEND VALUATION'!$B$43)))))</f>
        <v>44.776058760770518</v>
      </c>
      <c r="UG16" s="32">
        <f ca="1">SUM(((('DIVIDEND VALUATION'!$J$3*((1+(UG1))^1))/((1+('DIVIDEND VALUATION'!$B$42+'DIVIDEND VALUATION'!$B$43))^1)+('DIVIDEND VALUATION'!$J$3*((1+(UG1))^1)*((1+(UG2))^1))/((1+('DIVIDEND VALUATION'!$B$42+'DIVIDEND VALUATION'!$B$43))^2)+('DIVIDEND VALUATION'!$J$3*((1+(UG1))^1)*((1+(UG2))^1)*((1+(UG3))^1))/((1+('DIVIDEND VALUATION'!$B$42+'DIVIDEND VALUATION'!$B$43))^3)+('DIVIDEND VALUATION'!$J$3*((1+(UG1))^1)*((1+(UG2))^1)*((1+(UG3))^1)*((1+(UG4))^1))/((1+('DIVIDEND VALUATION'!$B$42+'DIVIDEND VALUATION'!$B$43))^4)+('DIVIDEND VALUATION'!$J$3*((1+(UG1))^1)*((1+(UG2))^1)*((1+(UG3))^1)*((1+(UG4))^1)*((1+(UG5))^1))/((1+('DIVIDEND VALUATION'!$B$42+'DIVIDEND VALUATION'!$B$43))^5)+('DIVIDEND VALUATION'!$J$3*((1+(UG1))^1)*((1+(UG2))^1)*((1+(UG3))^1)*((1+(UG4))^1)*((1+(UG5))^1)*((1+(UG6))^1))/((1+('DIVIDEND VALUATION'!$B$42+'DIVIDEND VALUATION'!$B$43))^6)+('DIVIDEND VALUATION'!$J$3*((1+(UG1))^1)*((1+(UG2))^1)*((1+(UG3))^1)*((1+(UG4))^1)*((1+(UG5))^1)*((1+(UG6))^1)*((1+(UG7))^1))/((1+('DIVIDEND VALUATION'!$B$42+'DIVIDEND VALUATION'!$B$43))^7)+('DIVIDEND VALUATION'!$J$3*((1+(UG1))^1)*((1+(UG2))^1)*((1+(UG3))^1)*((1+(UG4))^1)*((1+(UG5))^1)*((1+(UG6))^1)*((1+(UG7))^1)*((1+(UG8))^1))/((1+('DIVIDEND VALUATION'!$B$42+'DIVIDEND VALUATION'!$B$43))^8)+('DIVIDEND VALUATION'!$J$3*((1+(UG1))^1)*((1+(UG2))^1)*((1+(UG3))^1)*((1+(UG4))^1)*((1+(UG5))^1)*((1+(UG6))^1)*((1+(UG7))^1)*((1+(UG8))^1)*((1+(UG9))^1))/((1+('DIVIDEND VALUATION'!$B$42+'DIVIDEND VALUATION'!$B$43))^9)+('DIVIDEND VALUATION'!$J$3*((1+(UG1))^1)*((1+(UG2))^1)*((1+(UG3))^1)*((1+(UG4))^1)*((1+(UG5))^1)*((1+(UG6))^1)*((1+(UG7))^1)*((1+(UG8))^1)*((1+(UG9))^1)*((1+(UG10))^1))/((1+('DIVIDEND VALUATION'!$B$42+'DIVIDEND VALUATION'!$B$43))^10)+('DIVIDEND VALUATION'!$J$3*((1+(UG1))^1)*((1+(UG2))^1)*((1+(UG3))^1)*((1+(UG4))^1)*((1+(UG5))^1)*((1+(UG6))^1)*((1+(UG7))^1)*((1+(UG8))^1)*((1+(UG9))^1)*((1+(UG10))^1)*((1+(UG11))^1))/((1+('DIVIDEND VALUATION'!$B$42+'DIVIDEND VALUATION'!$B$43))^11)+('DIVIDEND VALUATION'!$J$3*((1+(UG1))^1)*((1+(UG2))^1)*((1+(UG3))^1)*((1+(UG4))^1)*((1+(UG5))^1)*((1+(UG6))^1)*((1+(UG7))^1)*((1+(UG8))^1)*((1+(UG9))^1)*((1+(UG10))^1)*((1+(UG11))^1)*((1+(UG12))^1))/((1+('DIVIDEND VALUATION'!$B$42+'DIVIDEND VALUATION'!$B$43))^12)+('DIVIDEND VALUATION'!$J$3*((1+(UG1))^1)*((1+(UG2))^1)*((1+(UG3))^1)*((1+(UG4))^1)*((1+(UG5))^1)*((1+(UG6))^1)*((1+(UG7))^1)*((1+(UG8))^1)*((1+(UG9))^1)*((1+(UG10))^1)*((1+(UG11))^1)*((1+(UG12))^1)*((1+(UG13))^1))/((1+('DIVIDEND VALUATION'!$B$42+'DIVIDEND VALUATION'!$B$43))^13)+('DIVIDEND VALUATION'!$J$3*((1+(UG1))^1)*((1+(UG2))^1)*((1+(UG3))^1)*((1+(UG4))^1)*((1+(UG5))^1)*((1+(UG6))^1)*((1+(UG7))^1)*((1+(UG8))^1)*((1+(UG9))^1)*((1+(UG10))^1)*((1+(UG11))^1)*((1+(UG12))^1)*((1+(UG13))^1)*((1+(UG14))^1))/((1+('DIVIDEND VALUATION'!$B$42+'DIVIDEND VALUATION'!$B$43))^14)+('DIVIDEND VALUATION'!$J$3*((1+(UG1))^1)*((1+(UG2))^1)*((1+(UG3))^1)*((1+(UG4))^1)*((1+(UG5))^1)*((1+(UG6))^1)*((1+(UG7))^1)*((1+(UG8))^1)*((1+(UG9))^1)*((1+(UG10))^1)*((1+(UG11))^1)*((1+(UG12))^1)*((1+(UG13))^1)*((1+(UG14))^1)*((1+(UG15))^1))/((1+('DIVIDEND VALUATION'!$B$42+'DIVIDEND VALUATION'!$B$43))^15)+(('DIVIDEND VALUATION'!$J$3*((1+(UG1))^1)*((1+(UG2))^1)*((1+(UG3))^1)*((1+(UG4))^1)*((1+(UG5))^1)*((1+(UG6))^1)*((1+(UG7))^1)*((1+(UG8))^1)*((1+(UG9))^1)*((1+(UG10))^1)*((1+(UG11))^1)*((1+(UG12))^1)*((1+(UG13))^1)*((1+(UG14))^1)*((1+(UG15))^1))/((1+('DIVIDEND VALUATION'!$B$42+'DIVIDEND VALUATION'!$B$43))^15)/('DIVIDEND VALUATION'!$B$42-'DIVIDEND VALUATION'!$B$43)))))</f>
        <v>38.154959702392119</v>
      </c>
      <c r="UH16" s="32">
        <f ca="1">SUM(((('DIVIDEND VALUATION'!$J$3*((1+(UH1))^1))/((1+('DIVIDEND VALUATION'!$B$42+'DIVIDEND VALUATION'!$B$43))^1)+('DIVIDEND VALUATION'!$J$3*((1+(UH1))^1)*((1+(UH2))^1))/((1+('DIVIDEND VALUATION'!$B$42+'DIVIDEND VALUATION'!$B$43))^2)+('DIVIDEND VALUATION'!$J$3*((1+(UH1))^1)*((1+(UH2))^1)*((1+(UH3))^1))/((1+('DIVIDEND VALUATION'!$B$42+'DIVIDEND VALUATION'!$B$43))^3)+('DIVIDEND VALUATION'!$J$3*((1+(UH1))^1)*((1+(UH2))^1)*((1+(UH3))^1)*((1+(UH4))^1))/((1+('DIVIDEND VALUATION'!$B$42+'DIVIDEND VALUATION'!$B$43))^4)+('DIVIDEND VALUATION'!$J$3*((1+(UH1))^1)*((1+(UH2))^1)*((1+(UH3))^1)*((1+(UH4))^1)*((1+(UH5))^1))/((1+('DIVIDEND VALUATION'!$B$42+'DIVIDEND VALUATION'!$B$43))^5)+('DIVIDEND VALUATION'!$J$3*((1+(UH1))^1)*((1+(UH2))^1)*((1+(UH3))^1)*((1+(UH4))^1)*((1+(UH5))^1)*((1+(UH6))^1))/((1+('DIVIDEND VALUATION'!$B$42+'DIVIDEND VALUATION'!$B$43))^6)+('DIVIDEND VALUATION'!$J$3*((1+(UH1))^1)*((1+(UH2))^1)*((1+(UH3))^1)*((1+(UH4))^1)*((1+(UH5))^1)*((1+(UH6))^1)*((1+(UH7))^1))/((1+('DIVIDEND VALUATION'!$B$42+'DIVIDEND VALUATION'!$B$43))^7)+('DIVIDEND VALUATION'!$J$3*((1+(UH1))^1)*((1+(UH2))^1)*((1+(UH3))^1)*((1+(UH4))^1)*((1+(UH5))^1)*((1+(UH6))^1)*((1+(UH7))^1)*((1+(UH8))^1))/((1+('DIVIDEND VALUATION'!$B$42+'DIVIDEND VALUATION'!$B$43))^8)+('DIVIDEND VALUATION'!$J$3*((1+(UH1))^1)*((1+(UH2))^1)*((1+(UH3))^1)*((1+(UH4))^1)*((1+(UH5))^1)*((1+(UH6))^1)*((1+(UH7))^1)*((1+(UH8))^1)*((1+(UH9))^1))/((1+('DIVIDEND VALUATION'!$B$42+'DIVIDEND VALUATION'!$B$43))^9)+('DIVIDEND VALUATION'!$J$3*((1+(UH1))^1)*((1+(UH2))^1)*((1+(UH3))^1)*((1+(UH4))^1)*((1+(UH5))^1)*((1+(UH6))^1)*((1+(UH7))^1)*((1+(UH8))^1)*((1+(UH9))^1)*((1+(UH10))^1))/((1+('DIVIDEND VALUATION'!$B$42+'DIVIDEND VALUATION'!$B$43))^10)+('DIVIDEND VALUATION'!$J$3*((1+(UH1))^1)*((1+(UH2))^1)*((1+(UH3))^1)*((1+(UH4))^1)*((1+(UH5))^1)*((1+(UH6))^1)*((1+(UH7))^1)*((1+(UH8))^1)*((1+(UH9))^1)*((1+(UH10))^1)*((1+(UH11))^1))/((1+('DIVIDEND VALUATION'!$B$42+'DIVIDEND VALUATION'!$B$43))^11)+('DIVIDEND VALUATION'!$J$3*((1+(UH1))^1)*((1+(UH2))^1)*((1+(UH3))^1)*((1+(UH4))^1)*((1+(UH5))^1)*((1+(UH6))^1)*((1+(UH7))^1)*((1+(UH8))^1)*((1+(UH9))^1)*((1+(UH10))^1)*((1+(UH11))^1)*((1+(UH12))^1))/((1+('DIVIDEND VALUATION'!$B$42+'DIVIDEND VALUATION'!$B$43))^12)+('DIVIDEND VALUATION'!$J$3*((1+(UH1))^1)*((1+(UH2))^1)*((1+(UH3))^1)*((1+(UH4))^1)*((1+(UH5))^1)*((1+(UH6))^1)*((1+(UH7))^1)*((1+(UH8))^1)*((1+(UH9))^1)*((1+(UH10))^1)*((1+(UH11))^1)*((1+(UH12))^1)*((1+(UH13))^1))/((1+('DIVIDEND VALUATION'!$B$42+'DIVIDEND VALUATION'!$B$43))^13)+('DIVIDEND VALUATION'!$J$3*((1+(UH1))^1)*((1+(UH2))^1)*((1+(UH3))^1)*((1+(UH4))^1)*((1+(UH5))^1)*((1+(UH6))^1)*((1+(UH7))^1)*((1+(UH8))^1)*((1+(UH9))^1)*((1+(UH10))^1)*((1+(UH11))^1)*((1+(UH12))^1)*((1+(UH13))^1)*((1+(UH14))^1))/((1+('DIVIDEND VALUATION'!$B$42+'DIVIDEND VALUATION'!$B$43))^14)+('DIVIDEND VALUATION'!$J$3*((1+(UH1))^1)*((1+(UH2))^1)*((1+(UH3))^1)*((1+(UH4))^1)*((1+(UH5))^1)*((1+(UH6))^1)*((1+(UH7))^1)*((1+(UH8))^1)*((1+(UH9))^1)*((1+(UH10))^1)*((1+(UH11))^1)*((1+(UH12))^1)*((1+(UH13))^1)*((1+(UH14))^1)*((1+(UH15))^1))/((1+('DIVIDEND VALUATION'!$B$42+'DIVIDEND VALUATION'!$B$43))^15)+(('DIVIDEND VALUATION'!$J$3*((1+(UH1))^1)*((1+(UH2))^1)*((1+(UH3))^1)*((1+(UH4))^1)*((1+(UH5))^1)*((1+(UH6))^1)*((1+(UH7))^1)*((1+(UH8))^1)*((1+(UH9))^1)*((1+(UH10))^1)*((1+(UH11))^1)*((1+(UH12))^1)*((1+(UH13))^1)*((1+(UH14))^1)*((1+(UH15))^1))/((1+('DIVIDEND VALUATION'!$B$42+'DIVIDEND VALUATION'!$B$43))^15)/('DIVIDEND VALUATION'!$B$42-'DIVIDEND VALUATION'!$B$43)))))</f>
        <v>51.405869473655002</v>
      </c>
      <c r="UI16" s="32">
        <f ca="1">SUM(((('DIVIDEND VALUATION'!$J$3*((1+(UI1))^1))/((1+('DIVIDEND VALUATION'!$B$42+'DIVIDEND VALUATION'!$B$43))^1)+('DIVIDEND VALUATION'!$J$3*((1+(UI1))^1)*((1+(UI2))^1))/((1+('DIVIDEND VALUATION'!$B$42+'DIVIDEND VALUATION'!$B$43))^2)+('DIVIDEND VALUATION'!$J$3*((1+(UI1))^1)*((1+(UI2))^1)*((1+(UI3))^1))/((1+('DIVIDEND VALUATION'!$B$42+'DIVIDEND VALUATION'!$B$43))^3)+('DIVIDEND VALUATION'!$J$3*((1+(UI1))^1)*((1+(UI2))^1)*((1+(UI3))^1)*((1+(UI4))^1))/((1+('DIVIDEND VALUATION'!$B$42+'DIVIDEND VALUATION'!$B$43))^4)+('DIVIDEND VALUATION'!$J$3*((1+(UI1))^1)*((1+(UI2))^1)*((1+(UI3))^1)*((1+(UI4))^1)*((1+(UI5))^1))/((1+('DIVIDEND VALUATION'!$B$42+'DIVIDEND VALUATION'!$B$43))^5)+('DIVIDEND VALUATION'!$J$3*((1+(UI1))^1)*((1+(UI2))^1)*((1+(UI3))^1)*((1+(UI4))^1)*((1+(UI5))^1)*((1+(UI6))^1))/((1+('DIVIDEND VALUATION'!$B$42+'DIVIDEND VALUATION'!$B$43))^6)+('DIVIDEND VALUATION'!$J$3*((1+(UI1))^1)*((1+(UI2))^1)*((1+(UI3))^1)*((1+(UI4))^1)*((1+(UI5))^1)*((1+(UI6))^1)*((1+(UI7))^1))/((1+('DIVIDEND VALUATION'!$B$42+'DIVIDEND VALUATION'!$B$43))^7)+('DIVIDEND VALUATION'!$J$3*((1+(UI1))^1)*((1+(UI2))^1)*((1+(UI3))^1)*((1+(UI4))^1)*((1+(UI5))^1)*((1+(UI6))^1)*((1+(UI7))^1)*((1+(UI8))^1))/((1+('DIVIDEND VALUATION'!$B$42+'DIVIDEND VALUATION'!$B$43))^8)+('DIVIDEND VALUATION'!$J$3*((1+(UI1))^1)*((1+(UI2))^1)*((1+(UI3))^1)*((1+(UI4))^1)*((1+(UI5))^1)*((1+(UI6))^1)*((1+(UI7))^1)*((1+(UI8))^1)*((1+(UI9))^1))/((1+('DIVIDEND VALUATION'!$B$42+'DIVIDEND VALUATION'!$B$43))^9)+('DIVIDEND VALUATION'!$J$3*((1+(UI1))^1)*((1+(UI2))^1)*((1+(UI3))^1)*((1+(UI4))^1)*((1+(UI5))^1)*((1+(UI6))^1)*((1+(UI7))^1)*((1+(UI8))^1)*((1+(UI9))^1)*((1+(UI10))^1))/((1+('DIVIDEND VALUATION'!$B$42+'DIVIDEND VALUATION'!$B$43))^10)+('DIVIDEND VALUATION'!$J$3*((1+(UI1))^1)*((1+(UI2))^1)*((1+(UI3))^1)*((1+(UI4))^1)*((1+(UI5))^1)*((1+(UI6))^1)*((1+(UI7))^1)*((1+(UI8))^1)*((1+(UI9))^1)*((1+(UI10))^1)*((1+(UI11))^1))/((1+('DIVIDEND VALUATION'!$B$42+'DIVIDEND VALUATION'!$B$43))^11)+('DIVIDEND VALUATION'!$J$3*((1+(UI1))^1)*((1+(UI2))^1)*((1+(UI3))^1)*((1+(UI4))^1)*((1+(UI5))^1)*((1+(UI6))^1)*((1+(UI7))^1)*((1+(UI8))^1)*((1+(UI9))^1)*((1+(UI10))^1)*((1+(UI11))^1)*((1+(UI12))^1))/((1+('DIVIDEND VALUATION'!$B$42+'DIVIDEND VALUATION'!$B$43))^12)+('DIVIDEND VALUATION'!$J$3*((1+(UI1))^1)*((1+(UI2))^1)*((1+(UI3))^1)*((1+(UI4))^1)*((1+(UI5))^1)*((1+(UI6))^1)*((1+(UI7))^1)*((1+(UI8))^1)*((1+(UI9))^1)*((1+(UI10))^1)*((1+(UI11))^1)*((1+(UI12))^1)*((1+(UI13))^1))/((1+('DIVIDEND VALUATION'!$B$42+'DIVIDEND VALUATION'!$B$43))^13)+('DIVIDEND VALUATION'!$J$3*((1+(UI1))^1)*((1+(UI2))^1)*((1+(UI3))^1)*((1+(UI4))^1)*((1+(UI5))^1)*((1+(UI6))^1)*((1+(UI7))^1)*((1+(UI8))^1)*((1+(UI9))^1)*((1+(UI10))^1)*((1+(UI11))^1)*((1+(UI12))^1)*((1+(UI13))^1)*((1+(UI14))^1))/((1+('DIVIDEND VALUATION'!$B$42+'DIVIDEND VALUATION'!$B$43))^14)+('DIVIDEND VALUATION'!$J$3*((1+(UI1))^1)*((1+(UI2))^1)*((1+(UI3))^1)*((1+(UI4))^1)*((1+(UI5))^1)*((1+(UI6))^1)*((1+(UI7))^1)*((1+(UI8))^1)*((1+(UI9))^1)*((1+(UI10))^1)*((1+(UI11))^1)*((1+(UI12))^1)*((1+(UI13))^1)*((1+(UI14))^1)*((1+(UI15))^1))/((1+('DIVIDEND VALUATION'!$B$42+'DIVIDEND VALUATION'!$B$43))^15)+(('DIVIDEND VALUATION'!$J$3*((1+(UI1))^1)*((1+(UI2))^1)*((1+(UI3))^1)*((1+(UI4))^1)*((1+(UI5))^1)*((1+(UI6))^1)*((1+(UI7))^1)*((1+(UI8))^1)*((1+(UI9))^1)*((1+(UI10))^1)*((1+(UI11))^1)*((1+(UI12))^1)*((1+(UI13))^1)*((1+(UI14))^1)*((1+(UI15))^1))/((1+('DIVIDEND VALUATION'!$B$42+'DIVIDEND VALUATION'!$B$43))^15)/('DIVIDEND VALUATION'!$B$42-'DIVIDEND VALUATION'!$B$43)))))</f>
        <v>44.87529697542022</v>
      </c>
      <c r="UJ16" s="32">
        <f ca="1">SUM(((('DIVIDEND VALUATION'!$J$3*((1+(UJ1))^1))/((1+('DIVIDEND VALUATION'!$B$42+'DIVIDEND VALUATION'!$B$43))^1)+('DIVIDEND VALUATION'!$J$3*((1+(UJ1))^1)*((1+(UJ2))^1))/((1+('DIVIDEND VALUATION'!$B$42+'DIVIDEND VALUATION'!$B$43))^2)+('DIVIDEND VALUATION'!$J$3*((1+(UJ1))^1)*((1+(UJ2))^1)*((1+(UJ3))^1))/((1+('DIVIDEND VALUATION'!$B$42+'DIVIDEND VALUATION'!$B$43))^3)+('DIVIDEND VALUATION'!$J$3*((1+(UJ1))^1)*((1+(UJ2))^1)*((1+(UJ3))^1)*((1+(UJ4))^1))/((1+('DIVIDEND VALUATION'!$B$42+'DIVIDEND VALUATION'!$B$43))^4)+('DIVIDEND VALUATION'!$J$3*((1+(UJ1))^1)*((1+(UJ2))^1)*((1+(UJ3))^1)*((1+(UJ4))^1)*((1+(UJ5))^1))/((1+('DIVIDEND VALUATION'!$B$42+'DIVIDEND VALUATION'!$B$43))^5)+('DIVIDEND VALUATION'!$J$3*((1+(UJ1))^1)*((1+(UJ2))^1)*((1+(UJ3))^1)*((1+(UJ4))^1)*((1+(UJ5))^1)*((1+(UJ6))^1))/((1+('DIVIDEND VALUATION'!$B$42+'DIVIDEND VALUATION'!$B$43))^6)+('DIVIDEND VALUATION'!$J$3*((1+(UJ1))^1)*((1+(UJ2))^1)*((1+(UJ3))^1)*((1+(UJ4))^1)*((1+(UJ5))^1)*((1+(UJ6))^1)*((1+(UJ7))^1))/((1+('DIVIDEND VALUATION'!$B$42+'DIVIDEND VALUATION'!$B$43))^7)+('DIVIDEND VALUATION'!$J$3*((1+(UJ1))^1)*((1+(UJ2))^1)*((1+(UJ3))^1)*((1+(UJ4))^1)*((1+(UJ5))^1)*((1+(UJ6))^1)*((1+(UJ7))^1)*((1+(UJ8))^1))/((1+('DIVIDEND VALUATION'!$B$42+'DIVIDEND VALUATION'!$B$43))^8)+('DIVIDEND VALUATION'!$J$3*((1+(UJ1))^1)*((1+(UJ2))^1)*((1+(UJ3))^1)*((1+(UJ4))^1)*((1+(UJ5))^1)*((1+(UJ6))^1)*((1+(UJ7))^1)*((1+(UJ8))^1)*((1+(UJ9))^1))/((1+('DIVIDEND VALUATION'!$B$42+'DIVIDEND VALUATION'!$B$43))^9)+('DIVIDEND VALUATION'!$J$3*((1+(UJ1))^1)*((1+(UJ2))^1)*((1+(UJ3))^1)*((1+(UJ4))^1)*((1+(UJ5))^1)*((1+(UJ6))^1)*((1+(UJ7))^1)*((1+(UJ8))^1)*((1+(UJ9))^1)*((1+(UJ10))^1))/((1+('DIVIDEND VALUATION'!$B$42+'DIVIDEND VALUATION'!$B$43))^10)+('DIVIDEND VALUATION'!$J$3*((1+(UJ1))^1)*((1+(UJ2))^1)*((1+(UJ3))^1)*((1+(UJ4))^1)*((1+(UJ5))^1)*((1+(UJ6))^1)*((1+(UJ7))^1)*((1+(UJ8))^1)*((1+(UJ9))^1)*((1+(UJ10))^1)*((1+(UJ11))^1))/((1+('DIVIDEND VALUATION'!$B$42+'DIVIDEND VALUATION'!$B$43))^11)+('DIVIDEND VALUATION'!$J$3*((1+(UJ1))^1)*((1+(UJ2))^1)*((1+(UJ3))^1)*((1+(UJ4))^1)*((1+(UJ5))^1)*((1+(UJ6))^1)*((1+(UJ7))^1)*((1+(UJ8))^1)*((1+(UJ9))^1)*((1+(UJ10))^1)*((1+(UJ11))^1)*((1+(UJ12))^1))/((1+('DIVIDEND VALUATION'!$B$42+'DIVIDEND VALUATION'!$B$43))^12)+('DIVIDEND VALUATION'!$J$3*((1+(UJ1))^1)*((1+(UJ2))^1)*((1+(UJ3))^1)*((1+(UJ4))^1)*((1+(UJ5))^1)*((1+(UJ6))^1)*((1+(UJ7))^1)*((1+(UJ8))^1)*((1+(UJ9))^1)*((1+(UJ10))^1)*((1+(UJ11))^1)*((1+(UJ12))^1)*((1+(UJ13))^1))/((1+('DIVIDEND VALUATION'!$B$42+'DIVIDEND VALUATION'!$B$43))^13)+('DIVIDEND VALUATION'!$J$3*((1+(UJ1))^1)*((1+(UJ2))^1)*((1+(UJ3))^1)*((1+(UJ4))^1)*((1+(UJ5))^1)*((1+(UJ6))^1)*((1+(UJ7))^1)*((1+(UJ8))^1)*((1+(UJ9))^1)*((1+(UJ10))^1)*((1+(UJ11))^1)*((1+(UJ12))^1)*((1+(UJ13))^1)*((1+(UJ14))^1))/((1+('DIVIDEND VALUATION'!$B$42+'DIVIDEND VALUATION'!$B$43))^14)+('DIVIDEND VALUATION'!$J$3*((1+(UJ1))^1)*((1+(UJ2))^1)*((1+(UJ3))^1)*((1+(UJ4))^1)*((1+(UJ5))^1)*((1+(UJ6))^1)*((1+(UJ7))^1)*((1+(UJ8))^1)*((1+(UJ9))^1)*((1+(UJ10))^1)*((1+(UJ11))^1)*((1+(UJ12))^1)*((1+(UJ13))^1)*((1+(UJ14))^1)*((1+(UJ15))^1))/((1+('DIVIDEND VALUATION'!$B$42+'DIVIDEND VALUATION'!$B$43))^15)+(('DIVIDEND VALUATION'!$J$3*((1+(UJ1))^1)*((1+(UJ2))^1)*((1+(UJ3))^1)*((1+(UJ4))^1)*((1+(UJ5))^1)*((1+(UJ6))^1)*((1+(UJ7))^1)*((1+(UJ8))^1)*((1+(UJ9))^1)*((1+(UJ10))^1)*((1+(UJ11))^1)*((1+(UJ12))^1)*((1+(UJ13))^1)*((1+(UJ14))^1)*((1+(UJ15))^1))/((1+('DIVIDEND VALUATION'!$B$42+'DIVIDEND VALUATION'!$B$43))^15)/('DIVIDEND VALUATION'!$B$42-'DIVIDEND VALUATION'!$B$43)))))</f>
        <v>25.333554815033587</v>
      </c>
      <c r="UK16" s="32">
        <f ca="1">SUM(((('DIVIDEND VALUATION'!$J$3*((1+(UK1))^1))/((1+('DIVIDEND VALUATION'!$B$42+'DIVIDEND VALUATION'!$B$43))^1)+('DIVIDEND VALUATION'!$J$3*((1+(UK1))^1)*((1+(UK2))^1))/((1+('DIVIDEND VALUATION'!$B$42+'DIVIDEND VALUATION'!$B$43))^2)+('DIVIDEND VALUATION'!$J$3*((1+(UK1))^1)*((1+(UK2))^1)*((1+(UK3))^1))/((1+('DIVIDEND VALUATION'!$B$42+'DIVIDEND VALUATION'!$B$43))^3)+('DIVIDEND VALUATION'!$J$3*((1+(UK1))^1)*((1+(UK2))^1)*((1+(UK3))^1)*((1+(UK4))^1))/((1+('DIVIDEND VALUATION'!$B$42+'DIVIDEND VALUATION'!$B$43))^4)+('DIVIDEND VALUATION'!$J$3*((1+(UK1))^1)*((1+(UK2))^1)*((1+(UK3))^1)*((1+(UK4))^1)*((1+(UK5))^1))/((1+('DIVIDEND VALUATION'!$B$42+'DIVIDEND VALUATION'!$B$43))^5)+('DIVIDEND VALUATION'!$J$3*((1+(UK1))^1)*((1+(UK2))^1)*((1+(UK3))^1)*((1+(UK4))^1)*((1+(UK5))^1)*((1+(UK6))^1))/((1+('DIVIDEND VALUATION'!$B$42+'DIVIDEND VALUATION'!$B$43))^6)+('DIVIDEND VALUATION'!$J$3*((1+(UK1))^1)*((1+(UK2))^1)*((1+(UK3))^1)*((1+(UK4))^1)*((1+(UK5))^1)*((1+(UK6))^1)*((1+(UK7))^1))/((1+('DIVIDEND VALUATION'!$B$42+'DIVIDEND VALUATION'!$B$43))^7)+('DIVIDEND VALUATION'!$J$3*((1+(UK1))^1)*((1+(UK2))^1)*((1+(UK3))^1)*((1+(UK4))^1)*((1+(UK5))^1)*((1+(UK6))^1)*((1+(UK7))^1)*((1+(UK8))^1))/((1+('DIVIDEND VALUATION'!$B$42+'DIVIDEND VALUATION'!$B$43))^8)+('DIVIDEND VALUATION'!$J$3*((1+(UK1))^1)*((1+(UK2))^1)*((1+(UK3))^1)*((1+(UK4))^1)*((1+(UK5))^1)*((1+(UK6))^1)*((1+(UK7))^1)*((1+(UK8))^1)*((1+(UK9))^1))/((1+('DIVIDEND VALUATION'!$B$42+'DIVIDEND VALUATION'!$B$43))^9)+('DIVIDEND VALUATION'!$J$3*((1+(UK1))^1)*((1+(UK2))^1)*((1+(UK3))^1)*((1+(UK4))^1)*((1+(UK5))^1)*((1+(UK6))^1)*((1+(UK7))^1)*((1+(UK8))^1)*((1+(UK9))^1)*((1+(UK10))^1))/((1+('DIVIDEND VALUATION'!$B$42+'DIVIDEND VALUATION'!$B$43))^10)+('DIVIDEND VALUATION'!$J$3*((1+(UK1))^1)*((1+(UK2))^1)*((1+(UK3))^1)*((1+(UK4))^1)*((1+(UK5))^1)*((1+(UK6))^1)*((1+(UK7))^1)*((1+(UK8))^1)*((1+(UK9))^1)*((1+(UK10))^1)*((1+(UK11))^1))/((1+('DIVIDEND VALUATION'!$B$42+'DIVIDEND VALUATION'!$B$43))^11)+('DIVIDEND VALUATION'!$J$3*((1+(UK1))^1)*((1+(UK2))^1)*((1+(UK3))^1)*((1+(UK4))^1)*((1+(UK5))^1)*((1+(UK6))^1)*((1+(UK7))^1)*((1+(UK8))^1)*((1+(UK9))^1)*((1+(UK10))^1)*((1+(UK11))^1)*((1+(UK12))^1))/((1+('DIVIDEND VALUATION'!$B$42+'DIVIDEND VALUATION'!$B$43))^12)+('DIVIDEND VALUATION'!$J$3*((1+(UK1))^1)*((1+(UK2))^1)*((1+(UK3))^1)*((1+(UK4))^1)*((1+(UK5))^1)*((1+(UK6))^1)*((1+(UK7))^1)*((1+(UK8))^1)*((1+(UK9))^1)*((1+(UK10))^1)*((1+(UK11))^1)*((1+(UK12))^1)*((1+(UK13))^1))/((1+('DIVIDEND VALUATION'!$B$42+'DIVIDEND VALUATION'!$B$43))^13)+('DIVIDEND VALUATION'!$J$3*((1+(UK1))^1)*((1+(UK2))^1)*((1+(UK3))^1)*((1+(UK4))^1)*((1+(UK5))^1)*((1+(UK6))^1)*((1+(UK7))^1)*((1+(UK8))^1)*((1+(UK9))^1)*((1+(UK10))^1)*((1+(UK11))^1)*((1+(UK12))^1)*((1+(UK13))^1)*((1+(UK14))^1))/((1+('DIVIDEND VALUATION'!$B$42+'DIVIDEND VALUATION'!$B$43))^14)+('DIVIDEND VALUATION'!$J$3*((1+(UK1))^1)*((1+(UK2))^1)*((1+(UK3))^1)*((1+(UK4))^1)*((1+(UK5))^1)*((1+(UK6))^1)*((1+(UK7))^1)*((1+(UK8))^1)*((1+(UK9))^1)*((1+(UK10))^1)*((1+(UK11))^1)*((1+(UK12))^1)*((1+(UK13))^1)*((1+(UK14))^1)*((1+(UK15))^1))/((1+('DIVIDEND VALUATION'!$B$42+'DIVIDEND VALUATION'!$B$43))^15)+(('DIVIDEND VALUATION'!$J$3*((1+(UK1))^1)*((1+(UK2))^1)*((1+(UK3))^1)*((1+(UK4))^1)*((1+(UK5))^1)*((1+(UK6))^1)*((1+(UK7))^1)*((1+(UK8))^1)*((1+(UK9))^1)*((1+(UK10))^1)*((1+(UK11))^1)*((1+(UK12))^1)*((1+(UK13))^1)*((1+(UK14))^1)*((1+(UK15))^1))/((1+('DIVIDEND VALUATION'!$B$42+'DIVIDEND VALUATION'!$B$43))^15)/('DIVIDEND VALUATION'!$B$42-'DIVIDEND VALUATION'!$B$43)))))</f>
        <v>21.042683541825923</v>
      </c>
      <c r="UL16" s="32">
        <f ca="1">SUM(((('DIVIDEND VALUATION'!$J$3*((1+(UL1))^1))/((1+('DIVIDEND VALUATION'!$B$42+'DIVIDEND VALUATION'!$B$43))^1)+('DIVIDEND VALUATION'!$J$3*((1+(UL1))^1)*((1+(UL2))^1))/((1+('DIVIDEND VALUATION'!$B$42+'DIVIDEND VALUATION'!$B$43))^2)+('DIVIDEND VALUATION'!$J$3*((1+(UL1))^1)*((1+(UL2))^1)*((1+(UL3))^1))/((1+('DIVIDEND VALUATION'!$B$42+'DIVIDEND VALUATION'!$B$43))^3)+('DIVIDEND VALUATION'!$J$3*((1+(UL1))^1)*((1+(UL2))^1)*((1+(UL3))^1)*((1+(UL4))^1))/((1+('DIVIDEND VALUATION'!$B$42+'DIVIDEND VALUATION'!$B$43))^4)+('DIVIDEND VALUATION'!$J$3*((1+(UL1))^1)*((1+(UL2))^1)*((1+(UL3))^1)*((1+(UL4))^1)*((1+(UL5))^1))/((1+('DIVIDEND VALUATION'!$B$42+'DIVIDEND VALUATION'!$B$43))^5)+('DIVIDEND VALUATION'!$J$3*((1+(UL1))^1)*((1+(UL2))^1)*((1+(UL3))^1)*((1+(UL4))^1)*((1+(UL5))^1)*((1+(UL6))^1))/((1+('DIVIDEND VALUATION'!$B$42+'DIVIDEND VALUATION'!$B$43))^6)+('DIVIDEND VALUATION'!$J$3*((1+(UL1))^1)*((1+(UL2))^1)*((1+(UL3))^1)*((1+(UL4))^1)*((1+(UL5))^1)*((1+(UL6))^1)*((1+(UL7))^1))/((1+('DIVIDEND VALUATION'!$B$42+'DIVIDEND VALUATION'!$B$43))^7)+('DIVIDEND VALUATION'!$J$3*((1+(UL1))^1)*((1+(UL2))^1)*((1+(UL3))^1)*((1+(UL4))^1)*((1+(UL5))^1)*((1+(UL6))^1)*((1+(UL7))^1)*((1+(UL8))^1))/((1+('DIVIDEND VALUATION'!$B$42+'DIVIDEND VALUATION'!$B$43))^8)+('DIVIDEND VALUATION'!$J$3*((1+(UL1))^1)*((1+(UL2))^1)*((1+(UL3))^1)*((1+(UL4))^1)*((1+(UL5))^1)*((1+(UL6))^1)*((1+(UL7))^1)*((1+(UL8))^1)*((1+(UL9))^1))/((1+('DIVIDEND VALUATION'!$B$42+'DIVIDEND VALUATION'!$B$43))^9)+('DIVIDEND VALUATION'!$J$3*((1+(UL1))^1)*((1+(UL2))^1)*((1+(UL3))^1)*((1+(UL4))^1)*((1+(UL5))^1)*((1+(UL6))^1)*((1+(UL7))^1)*((1+(UL8))^1)*((1+(UL9))^1)*((1+(UL10))^1))/((1+('DIVIDEND VALUATION'!$B$42+'DIVIDEND VALUATION'!$B$43))^10)+('DIVIDEND VALUATION'!$J$3*((1+(UL1))^1)*((1+(UL2))^1)*((1+(UL3))^1)*((1+(UL4))^1)*((1+(UL5))^1)*((1+(UL6))^1)*((1+(UL7))^1)*((1+(UL8))^1)*((1+(UL9))^1)*((1+(UL10))^1)*((1+(UL11))^1))/((1+('DIVIDEND VALUATION'!$B$42+'DIVIDEND VALUATION'!$B$43))^11)+('DIVIDEND VALUATION'!$J$3*((1+(UL1))^1)*((1+(UL2))^1)*((1+(UL3))^1)*((1+(UL4))^1)*((1+(UL5))^1)*((1+(UL6))^1)*((1+(UL7))^1)*((1+(UL8))^1)*((1+(UL9))^1)*((1+(UL10))^1)*((1+(UL11))^1)*((1+(UL12))^1))/((1+('DIVIDEND VALUATION'!$B$42+'DIVIDEND VALUATION'!$B$43))^12)+('DIVIDEND VALUATION'!$J$3*((1+(UL1))^1)*((1+(UL2))^1)*((1+(UL3))^1)*((1+(UL4))^1)*((1+(UL5))^1)*((1+(UL6))^1)*((1+(UL7))^1)*((1+(UL8))^1)*((1+(UL9))^1)*((1+(UL10))^1)*((1+(UL11))^1)*((1+(UL12))^1)*((1+(UL13))^1))/((1+('DIVIDEND VALUATION'!$B$42+'DIVIDEND VALUATION'!$B$43))^13)+('DIVIDEND VALUATION'!$J$3*((1+(UL1))^1)*((1+(UL2))^1)*((1+(UL3))^1)*((1+(UL4))^1)*((1+(UL5))^1)*((1+(UL6))^1)*((1+(UL7))^1)*((1+(UL8))^1)*((1+(UL9))^1)*((1+(UL10))^1)*((1+(UL11))^1)*((1+(UL12))^1)*((1+(UL13))^1)*((1+(UL14))^1))/((1+('DIVIDEND VALUATION'!$B$42+'DIVIDEND VALUATION'!$B$43))^14)+('DIVIDEND VALUATION'!$J$3*((1+(UL1))^1)*((1+(UL2))^1)*((1+(UL3))^1)*((1+(UL4))^1)*((1+(UL5))^1)*((1+(UL6))^1)*((1+(UL7))^1)*((1+(UL8))^1)*((1+(UL9))^1)*((1+(UL10))^1)*((1+(UL11))^1)*((1+(UL12))^1)*((1+(UL13))^1)*((1+(UL14))^1)*((1+(UL15))^1))/((1+('DIVIDEND VALUATION'!$B$42+'DIVIDEND VALUATION'!$B$43))^15)+(('DIVIDEND VALUATION'!$J$3*((1+(UL1))^1)*((1+(UL2))^1)*((1+(UL3))^1)*((1+(UL4))^1)*((1+(UL5))^1)*((1+(UL6))^1)*((1+(UL7))^1)*((1+(UL8))^1)*((1+(UL9))^1)*((1+(UL10))^1)*((1+(UL11))^1)*((1+(UL12))^1)*((1+(UL13))^1)*((1+(UL14))^1)*((1+(UL15))^1))/((1+('DIVIDEND VALUATION'!$B$42+'DIVIDEND VALUATION'!$B$43))^15)/('DIVIDEND VALUATION'!$B$42-'DIVIDEND VALUATION'!$B$43)))))</f>
        <v>64.05916490630257</v>
      </c>
      <c r="UM16" s="32">
        <f ca="1">SUM(((('DIVIDEND VALUATION'!$J$3*((1+(UM1))^1))/((1+('DIVIDEND VALUATION'!$B$42+'DIVIDEND VALUATION'!$B$43))^1)+('DIVIDEND VALUATION'!$J$3*((1+(UM1))^1)*((1+(UM2))^1))/((1+('DIVIDEND VALUATION'!$B$42+'DIVIDEND VALUATION'!$B$43))^2)+('DIVIDEND VALUATION'!$J$3*((1+(UM1))^1)*((1+(UM2))^1)*((1+(UM3))^1))/((1+('DIVIDEND VALUATION'!$B$42+'DIVIDEND VALUATION'!$B$43))^3)+('DIVIDEND VALUATION'!$J$3*((1+(UM1))^1)*((1+(UM2))^1)*((1+(UM3))^1)*((1+(UM4))^1))/((1+('DIVIDEND VALUATION'!$B$42+'DIVIDEND VALUATION'!$B$43))^4)+('DIVIDEND VALUATION'!$J$3*((1+(UM1))^1)*((1+(UM2))^1)*((1+(UM3))^1)*((1+(UM4))^1)*((1+(UM5))^1))/((1+('DIVIDEND VALUATION'!$B$42+'DIVIDEND VALUATION'!$B$43))^5)+('DIVIDEND VALUATION'!$J$3*((1+(UM1))^1)*((1+(UM2))^1)*((1+(UM3))^1)*((1+(UM4))^1)*((1+(UM5))^1)*((1+(UM6))^1))/((1+('DIVIDEND VALUATION'!$B$42+'DIVIDEND VALUATION'!$B$43))^6)+('DIVIDEND VALUATION'!$J$3*((1+(UM1))^1)*((1+(UM2))^1)*((1+(UM3))^1)*((1+(UM4))^1)*((1+(UM5))^1)*((1+(UM6))^1)*((1+(UM7))^1))/((1+('DIVIDEND VALUATION'!$B$42+'DIVIDEND VALUATION'!$B$43))^7)+('DIVIDEND VALUATION'!$J$3*((1+(UM1))^1)*((1+(UM2))^1)*((1+(UM3))^1)*((1+(UM4))^1)*((1+(UM5))^1)*((1+(UM6))^1)*((1+(UM7))^1)*((1+(UM8))^1))/((1+('DIVIDEND VALUATION'!$B$42+'DIVIDEND VALUATION'!$B$43))^8)+('DIVIDEND VALUATION'!$J$3*((1+(UM1))^1)*((1+(UM2))^1)*((1+(UM3))^1)*((1+(UM4))^1)*((1+(UM5))^1)*((1+(UM6))^1)*((1+(UM7))^1)*((1+(UM8))^1)*((1+(UM9))^1))/((1+('DIVIDEND VALUATION'!$B$42+'DIVIDEND VALUATION'!$B$43))^9)+('DIVIDEND VALUATION'!$J$3*((1+(UM1))^1)*((1+(UM2))^1)*((1+(UM3))^1)*((1+(UM4))^1)*((1+(UM5))^1)*((1+(UM6))^1)*((1+(UM7))^1)*((1+(UM8))^1)*((1+(UM9))^1)*((1+(UM10))^1))/((1+('DIVIDEND VALUATION'!$B$42+'DIVIDEND VALUATION'!$B$43))^10)+('DIVIDEND VALUATION'!$J$3*((1+(UM1))^1)*((1+(UM2))^1)*((1+(UM3))^1)*((1+(UM4))^1)*((1+(UM5))^1)*((1+(UM6))^1)*((1+(UM7))^1)*((1+(UM8))^1)*((1+(UM9))^1)*((1+(UM10))^1)*((1+(UM11))^1))/((1+('DIVIDEND VALUATION'!$B$42+'DIVIDEND VALUATION'!$B$43))^11)+('DIVIDEND VALUATION'!$J$3*((1+(UM1))^1)*((1+(UM2))^1)*((1+(UM3))^1)*((1+(UM4))^1)*((1+(UM5))^1)*((1+(UM6))^1)*((1+(UM7))^1)*((1+(UM8))^1)*((1+(UM9))^1)*((1+(UM10))^1)*((1+(UM11))^1)*((1+(UM12))^1))/((1+('DIVIDEND VALUATION'!$B$42+'DIVIDEND VALUATION'!$B$43))^12)+('DIVIDEND VALUATION'!$J$3*((1+(UM1))^1)*((1+(UM2))^1)*((1+(UM3))^1)*((1+(UM4))^1)*((1+(UM5))^1)*((1+(UM6))^1)*((1+(UM7))^1)*((1+(UM8))^1)*((1+(UM9))^1)*((1+(UM10))^1)*((1+(UM11))^1)*((1+(UM12))^1)*((1+(UM13))^1))/((1+('DIVIDEND VALUATION'!$B$42+'DIVIDEND VALUATION'!$B$43))^13)+('DIVIDEND VALUATION'!$J$3*((1+(UM1))^1)*((1+(UM2))^1)*((1+(UM3))^1)*((1+(UM4))^1)*((1+(UM5))^1)*((1+(UM6))^1)*((1+(UM7))^1)*((1+(UM8))^1)*((1+(UM9))^1)*((1+(UM10))^1)*((1+(UM11))^1)*((1+(UM12))^1)*((1+(UM13))^1)*((1+(UM14))^1))/((1+('DIVIDEND VALUATION'!$B$42+'DIVIDEND VALUATION'!$B$43))^14)+('DIVIDEND VALUATION'!$J$3*((1+(UM1))^1)*((1+(UM2))^1)*((1+(UM3))^1)*((1+(UM4))^1)*((1+(UM5))^1)*((1+(UM6))^1)*((1+(UM7))^1)*((1+(UM8))^1)*((1+(UM9))^1)*((1+(UM10))^1)*((1+(UM11))^1)*((1+(UM12))^1)*((1+(UM13))^1)*((1+(UM14))^1)*((1+(UM15))^1))/((1+('DIVIDEND VALUATION'!$B$42+'DIVIDEND VALUATION'!$B$43))^15)+(('DIVIDEND VALUATION'!$J$3*((1+(UM1))^1)*((1+(UM2))^1)*((1+(UM3))^1)*((1+(UM4))^1)*((1+(UM5))^1)*((1+(UM6))^1)*((1+(UM7))^1)*((1+(UM8))^1)*((1+(UM9))^1)*((1+(UM10))^1)*((1+(UM11))^1)*((1+(UM12))^1)*((1+(UM13))^1)*((1+(UM14))^1)*((1+(UM15))^1))/((1+('DIVIDEND VALUATION'!$B$42+'DIVIDEND VALUATION'!$B$43))^15)/('DIVIDEND VALUATION'!$B$42-'DIVIDEND VALUATION'!$B$43)))))</f>
        <v>46.648563782534232</v>
      </c>
      <c r="UN16" s="32">
        <f ca="1">SUM(((('DIVIDEND VALUATION'!$J$3*((1+(UN1))^1))/((1+('DIVIDEND VALUATION'!$B$42+'DIVIDEND VALUATION'!$B$43))^1)+('DIVIDEND VALUATION'!$J$3*((1+(UN1))^1)*((1+(UN2))^1))/((1+('DIVIDEND VALUATION'!$B$42+'DIVIDEND VALUATION'!$B$43))^2)+('DIVIDEND VALUATION'!$J$3*((1+(UN1))^1)*((1+(UN2))^1)*((1+(UN3))^1))/((1+('DIVIDEND VALUATION'!$B$42+'DIVIDEND VALUATION'!$B$43))^3)+('DIVIDEND VALUATION'!$J$3*((1+(UN1))^1)*((1+(UN2))^1)*((1+(UN3))^1)*((1+(UN4))^1))/((1+('DIVIDEND VALUATION'!$B$42+'DIVIDEND VALUATION'!$B$43))^4)+('DIVIDEND VALUATION'!$J$3*((1+(UN1))^1)*((1+(UN2))^1)*((1+(UN3))^1)*((1+(UN4))^1)*((1+(UN5))^1))/((1+('DIVIDEND VALUATION'!$B$42+'DIVIDEND VALUATION'!$B$43))^5)+('DIVIDEND VALUATION'!$J$3*((1+(UN1))^1)*((1+(UN2))^1)*((1+(UN3))^1)*((1+(UN4))^1)*((1+(UN5))^1)*((1+(UN6))^1))/((1+('DIVIDEND VALUATION'!$B$42+'DIVIDEND VALUATION'!$B$43))^6)+('DIVIDEND VALUATION'!$J$3*((1+(UN1))^1)*((1+(UN2))^1)*((1+(UN3))^1)*((1+(UN4))^1)*((1+(UN5))^1)*((1+(UN6))^1)*((1+(UN7))^1))/((1+('DIVIDEND VALUATION'!$B$42+'DIVIDEND VALUATION'!$B$43))^7)+('DIVIDEND VALUATION'!$J$3*((1+(UN1))^1)*((1+(UN2))^1)*((1+(UN3))^1)*((1+(UN4))^1)*((1+(UN5))^1)*((1+(UN6))^1)*((1+(UN7))^1)*((1+(UN8))^1))/((1+('DIVIDEND VALUATION'!$B$42+'DIVIDEND VALUATION'!$B$43))^8)+('DIVIDEND VALUATION'!$J$3*((1+(UN1))^1)*((1+(UN2))^1)*((1+(UN3))^1)*((1+(UN4))^1)*((1+(UN5))^1)*((1+(UN6))^1)*((1+(UN7))^1)*((1+(UN8))^1)*((1+(UN9))^1))/((1+('DIVIDEND VALUATION'!$B$42+'DIVIDEND VALUATION'!$B$43))^9)+('DIVIDEND VALUATION'!$J$3*((1+(UN1))^1)*((1+(UN2))^1)*((1+(UN3))^1)*((1+(UN4))^1)*((1+(UN5))^1)*((1+(UN6))^1)*((1+(UN7))^1)*((1+(UN8))^1)*((1+(UN9))^1)*((1+(UN10))^1))/((1+('DIVIDEND VALUATION'!$B$42+'DIVIDEND VALUATION'!$B$43))^10)+('DIVIDEND VALUATION'!$J$3*((1+(UN1))^1)*((1+(UN2))^1)*((1+(UN3))^1)*((1+(UN4))^1)*((1+(UN5))^1)*((1+(UN6))^1)*((1+(UN7))^1)*((1+(UN8))^1)*((1+(UN9))^1)*((1+(UN10))^1)*((1+(UN11))^1))/((1+('DIVIDEND VALUATION'!$B$42+'DIVIDEND VALUATION'!$B$43))^11)+('DIVIDEND VALUATION'!$J$3*((1+(UN1))^1)*((1+(UN2))^1)*((1+(UN3))^1)*((1+(UN4))^1)*((1+(UN5))^1)*((1+(UN6))^1)*((1+(UN7))^1)*((1+(UN8))^1)*((1+(UN9))^1)*((1+(UN10))^1)*((1+(UN11))^1)*((1+(UN12))^1))/((1+('DIVIDEND VALUATION'!$B$42+'DIVIDEND VALUATION'!$B$43))^12)+('DIVIDEND VALUATION'!$J$3*((1+(UN1))^1)*((1+(UN2))^1)*((1+(UN3))^1)*((1+(UN4))^1)*((1+(UN5))^1)*((1+(UN6))^1)*((1+(UN7))^1)*((1+(UN8))^1)*((1+(UN9))^1)*((1+(UN10))^1)*((1+(UN11))^1)*((1+(UN12))^1)*((1+(UN13))^1))/((1+('DIVIDEND VALUATION'!$B$42+'DIVIDEND VALUATION'!$B$43))^13)+('DIVIDEND VALUATION'!$J$3*((1+(UN1))^1)*((1+(UN2))^1)*((1+(UN3))^1)*((1+(UN4))^1)*((1+(UN5))^1)*((1+(UN6))^1)*((1+(UN7))^1)*((1+(UN8))^1)*((1+(UN9))^1)*((1+(UN10))^1)*((1+(UN11))^1)*((1+(UN12))^1)*((1+(UN13))^1)*((1+(UN14))^1))/((1+('DIVIDEND VALUATION'!$B$42+'DIVIDEND VALUATION'!$B$43))^14)+('DIVIDEND VALUATION'!$J$3*((1+(UN1))^1)*((1+(UN2))^1)*((1+(UN3))^1)*((1+(UN4))^1)*((1+(UN5))^1)*((1+(UN6))^1)*((1+(UN7))^1)*((1+(UN8))^1)*((1+(UN9))^1)*((1+(UN10))^1)*((1+(UN11))^1)*((1+(UN12))^1)*((1+(UN13))^1)*((1+(UN14))^1)*((1+(UN15))^1))/((1+('DIVIDEND VALUATION'!$B$42+'DIVIDEND VALUATION'!$B$43))^15)+(('DIVIDEND VALUATION'!$J$3*((1+(UN1))^1)*((1+(UN2))^1)*((1+(UN3))^1)*((1+(UN4))^1)*((1+(UN5))^1)*((1+(UN6))^1)*((1+(UN7))^1)*((1+(UN8))^1)*((1+(UN9))^1)*((1+(UN10))^1)*((1+(UN11))^1)*((1+(UN12))^1)*((1+(UN13))^1)*((1+(UN14))^1)*((1+(UN15))^1))/((1+('DIVIDEND VALUATION'!$B$42+'DIVIDEND VALUATION'!$B$43))^15)/('DIVIDEND VALUATION'!$B$42-'DIVIDEND VALUATION'!$B$43)))))</f>
        <v>33.172459696776386</v>
      </c>
      <c r="UO16" s="32">
        <f ca="1">SUM(((('DIVIDEND VALUATION'!$J$3*((1+(UO1))^1))/((1+('DIVIDEND VALUATION'!$B$42+'DIVIDEND VALUATION'!$B$43))^1)+('DIVIDEND VALUATION'!$J$3*((1+(UO1))^1)*((1+(UO2))^1))/((1+('DIVIDEND VALUATION'!$B$42+'DIVIDEND VALUATION'!$B$43))^2)+('DIVIDEND VALUATION'!$J$3*((1+(UO1))^1)*((1+(UO2))^1)*((1+(UO3))^1))/((1+('DIVIDEND VALUATION'!$B$42+'DIVIDEND VALUATION'!$B$43))^3)+('DIVIDEND VALUATION'!$J$3*((1+(UO1))^1)*((1+(UO2))^1)*((1+(UO3))^1)*((1+(UO4))^1))/((1+('DIVIDEND VALUATION'!$B$42+'DIVIDEND VALUATION'!$B$43))^4)+('DIVIDEND VALUATION'!$J$3*((1+(UO1))^1)*((1+(UO2))^1)*((1+(UO3))^1)*((1+(UO4))^1)*((1+(UO5))^1))/((1+('DIVIDEND VALUATION'!$B$42+'DIVIDEND VALUATION'!$B$43))^5)+('DIVIDEND VALUATION'!$J$3*((1+(UO1))^1)*((1+(UO2))^1)*((1+(UO3))^1)*((1+(UO4))^1)*((1+(UO5))^1)*((1+(UO6))^1))/((1+('DIVIDEND VALUATION'!$B$42+'DIVIDEND VALUATION'!$B$43))^6)+('DIVIDEND VALUATION'!$J$3*((1+(UO1))^1)*((1+(UO2))^1)*((1+(UO3))^1)*((1+(UO4))^1)*((1+(UO5))^1)*((1+(UO6))^1)*((1+(UO7))^1))/((1+('DIVIDEND VALUATION'!$B$42+'DIVIDEND VALUATION'!$B$43))^7)+('DIVIDEND VALUATION'!$J$3*((1+(UO1))^1)*((1+(UO2))^1)*((1+(UO3))^1)*((1+(UO4))^1)*((1+(UO5))^1)*((1+(UO6))^1)*((1+(UO7))^1)*((1+(UO8))^1))/((1+('DIVIDEND VALUATION'!$B$42+'DIVIDEND VALUATION'!$B$43))^8)+('DIVIDEND VALUATION'!$J$3*((1+(UO1))^1)*((1+(UO2))^1)*((1+(UO3))^1)*((1+(UO4))^1)*((1+(UO5))^1)*((1+(UO6))^1)*((1+(UO7))^1)*((1+(UO8))^1)*((1+(UO9))^1))/((1+('DIVIDEND VALUATION'!$B$42+'DIVIDEND VALUATION'!$B$43))^9)+('DIVIDEND VALUATION'!$J$3*((1+(UO1))^1)*((1+(UO2))^1)*((1+(UO3))^1)*((1+(UO4))^1)*((1+(UO5))^1)*((1+(UO6))^1)*((1+(UO7))^1)*((1+(UO8))^1)*((1+(UO9))^1)*((1+(UO10))^1))/((1+('DIVIDEND VALUATION'!$B$42+'DIVIDEND VALUATION'!$B$43))^10)+('DIVIDEND VALUATION'!$J$3*((1+(UO1))^1)*((1+(UO2))^1)*((1+(UO3))^1)*((1+(UO4))^1)*((1+(UO5))^1)*((1+(UO6))^1)*((1+(UO7))^1)*((1+(UO8))^1)*((1+(UO9))^1)*((1+(UO10))^1)*((1+(UO11))^1))/((1+('DIVIDEND VALUATION'!$B$42+'DIVIDEND VALUATION'!$B$43))^11)+('DIVIDEND VALUATION'!$J$3*((1+(UO1))^1)*((1+(UO2))^1)*((1+(UO3))^1)*((1+(UO4))^1)*((1+(UO5))^1)*((1+(UO6))^1)*((1+(UO7))^1)*((1+(UO8))^1)*((1+(UO9))^1)*((1+(UO10))^1)*((1+(UO11))^1)*((1+(UO12))^1))/((1+('DIVIDEND VALUATION'!$B$42+'DIVIDEND VALUATION'!$B$43))^12)+('DIVIDEND VALUATION'!$J$3*((1+(UO1))^1)*((1+(UO2))^1)*((1+(UO3))^1)*((1+(UO4))^1)*((1+(UO5))^1)*((1+(UO6))^1)*((1+(UO7))^1)*((1+(UO8))^1)*((1+(UO9))^1)*((1+(UO10))^1)*((1+(UO11))^1)*((1+(UO12))^1)*((1+(UO13))^1))/((1+('DIVIDEND VALUATION'!$B$42+'DIVIDEND VALUATION'!$B$43))^13)+('DIVIDEND VALUATION'!$J$3*((1+(UO1))^1)*((1+(UO2))^1)*((1+(UO3))^1)*((1+(UO4))^1)*((1+(UO5))^1)*((1+(UO6))^1)*((1+(UO7))^1)*((1+(UO8))^1)*((1+(UO9))^1)*((1+(UO10))^1)*((1+(UO11))^1)*((1+(UO12))^1)*((1+(UO13))^1)*((1+(UO14))^1))/((1+('DIVIDEND VALUATION'!$B$42+'DIVIDEND VALUATION'!$B$43))^14)+('DIVIDEND VALUATION'!$J$3*((1+(UO1))^1)*((1+(UO2))^1)*((1+(UO3))^1)*((1+(UO4))^1)*((1+(UO5))^1)*((1+(UO6))^1)*((1+(UO7))^1)*((1+(UO8))^1)*((1+(UO9))^1)*((1+(UO10))^1)*((1+(UO11))^1)*((1+(UO12))^1)*((1+(UO13))^1)*((1+(UO14))^1)*((1+(UO15))^1))/((1+('DIVIDEND VALUATION'!$B$42+'DIVIDEND VALUATION'!$B$43))^15)+(('DIVIDEND VALUATION'!$J$3*((1+(UO1))^1)*((1+(UO2))^1)*((1+(UO3))^1)*((1+(UO4))^1)*((1+(UO5))^1)*((1+(UO6))^1)*((1+(UO7))^1)*((1+(UO8))^1)*((1+(UO9))^1)*((1+(UO10))^1)*((1+(UO11))^1)*((1+(UO12))^1)*((1+(UO13))^1)*((1+(UO14))^1)*((1+(UO15))^1))/((1+('DIVIDEND VALUATION'!$B$42+'DIVIDEND VALUATION'!$B$43))^15)/('DIVIDEND VALUATION'!$B$42-'DIVIDEND VALUATION'!$B$43)))))</f>
        <v>28.881198481180085</v>
      </c>
      <c r="UP16" s="32">
        <f ca="1">SUM(((('DIVIDEND VALUATION'!$J$3*((1+(UP1))^1))/((1+('DIVIDEND VALUATION'!$B$42+'DIVIDEND VALUATION'!$B$43))^1)+('DIVIDEND VALUATION'!$J$3*((1+(UP1))^1)*((1+(UP2))^1))/((1+('DIVIDEND VALUATION'!$B$42+'DIVIDEND VALUATION'!$B$43))^2)+('DIVIDEND VALUATION'!$J$3*((1+(UP1))^1)*((1+(UP2))^1)*((1+(UP3))^1))/((1+('DIVIDEND VALUATION'!$B$42+'DIVIDEND VALUATION'!$B$43))^3)+('DIVIDEND VALUATION'!$J$3*((1+(UP1))^1)*((1+(UP2))^1)*((1+(UP3))^1)*((1+(UP4))^1))/((1+('DIVIDEND VALUATION'!$B$42+'DIVIDEND VALUATION'!$B$43))^4)+('DIVIDEND VALUATION'!$J$3*((1+(UP1))^1)*((1+(UP2))^1)*((1+(UP3))^1)*((1+(UP4))^1)*((1+(UP5))^1))/((1+('DIVIDEND VALUATION'!$B$42+'DIVIDEND VALUATION'!$B$43))^5)+('DIVIDEND VALUATION'!$J$3*((1+(UP1))^1)*((1+(UP2))^1)*((1+(UP3))^1)*((1+(UP4))^1)*((1+(UP5))^1)*((1+(UP6))^1))/((1+('DIVIDEND VALUATION'!$B$42+'DIVIDEND VALUATION'!$B$43))^6)+('DIVIDEND VALUATION'!$J$3*((1+(UP1))^1)*((1+(UP2))^1)*((1+(UP3))^1)*((1+(UP4))^1)*((1+(UP5))^1)*((1+(UP6))^1)*((1+(UP7))^1))/((1+('DIVIDEND VALUATION'!$B$42+'DIVIDEND VALUATION'!$B$43))^7)+('DIVIDEND VALUATION'!$J$3*((1+(UP1))^1)*((1+(UP2))^1)*((1+(UP3))^1)*((1+(UP4))^1)*((1+(UP5))^1)*((1+(UP6))^1)*((1+(UP7))^1)*((1+(UP8))^1))/((1+('DIVIDEND VALUATION'!$B$42+'DIVIDEND VALUATION'!$B$43))^8)+('DIVIDEND VALUATION'!$J$3*((1+(UP1))^1)*((1+(UP2))^1)*((1+(UP3))^1)*((1+(UP4))^1)*((1+(UP5))^1)*((1+(UP6))^1)*((1+(UP7))^1)*((1+(UP8))^1)*((1+(UP9))^1))/((1+('DIVIDEND VALUATION'!$B$42+'DIVIDEND VALUATION'!$B$43))^9)+('DIVIDEND VALUATION'!$J$3*((1+(UP1))^1)*((1+(UP2))^1)*((1+(UP3))^1)*((1+(UP4))^1)*((1+(UP5))^1)*((1+(UP6))^1)*((1+(UP7))^1)*((1+(UP8))^1)*((1+(UP9))^1)*((1+(UP10))^1))/((1+('DIVIDEND VALUATION'!$B$42+'DIVIDEND VALUATION'!$B$43))^10)+('DIVIDEND VALUATION'!$J$3*((1+(UP1))^1)*((1+(UP2))^1)*((1+(UP3))^1)*((1+(UP4))^1)*((1+(UP5))^1)*((1+(UP6))^1)*((1+(UP7))^1)*((1+(UP8))^1)*((1+(UP9))^1)*((1+(UP10))^1)*((1+(UP11))^1))/((1+('DIVIDEND VALUATION'!$B$42+'DIVIDEND VALUATION'!$B$43))^11)+('DIVIDEND VALUATION'!$J$3*((1+(UP1))^1)*((1+(UP2))^1)*((1+(UP3))^1)*((1+(UP4))^1)*((1+(UP5))^1)*((1+(UP6))^1)*((1+(UP7))^1)*((1+(UP8))^1)*((1+(UP9))^1)*((1+(UP10))^1)*((1+(UP11))^1)*((1+(UP12))^1))/((1+('DIVIDEND VALUATION'!$B$42+'DIVIDEND VALUATION'!$B$43))^12)+('DIVIDEND VALUATION'!$J$3*((1+(UP1))^1)*((1+(UP2))^1)*((1+(UP3))^1)*((1+(UP4))^1)*((1+(UP5))^1)*((1+(UP6))^1)*((1+(UP7))^1)*((1+(UP8))^1)*((1+(UP9))^1)*((1+(UP10))^1)*((1+(UP11))^1)*((1+(UP12))^1)*((1+(UP13))^1))/((1+('DIVIDEND VALUATION'!$B$42+'DIVIDEND VALUATION'!$B$43))^13)+('DIVIDEND VALUATION'!$J$3*((1+(UP1))^1)*((1+(UP2))^1)*((1+(UP3))^1)*((1+(UP4))^1)*((1+(UP5))^1)*((1+(UP6))^1)*((1+(UP7))^1)*((1+(UP8))^1)*((1+(UP9))^1)*((1+(UP10))^1)*((1+(UP11))^1)*((1+(UP12))^1)*((1+(UP13))^1)*((1+(UP14))^1))/((1+('DIVIDEND VALUATION'!$B$42+'DIVIDEND VALUATION'!$B$43))^14)+('DIVIDEND VALUATION'!$J$3*((1+(UP1))^1)*((1+(UP2))^1)*((1+(UP3))^1)*((1+(UP4))^1)*((1+(UP5))^1)*((1+(UP6))^1)*((1+(UP7))^1)*((1+(UP8))^1)*((1+(UP9))^1)*((1+(UP10))^1)*((1+(UP11))^1)*((1+(UP12))^1)*((1+(UP13))^1)*((1+(UP14))^1)*((1+(UP15))^1))/((1+('DIVIDEND VALUATION'!$B$42+'DIVIDEND VALUATION'!$B$43))^15)+(('DIVIDEND VALUATION'!$J$3*((1+(UP1))^1)*((1+(UP2))^1)*((1+(UP3))^1)*((1+(UP4))^1)*((1+(UP5))^1)*((1+(UP6))^1)*((1+(UP7))^1)*((1+(UP8))^1)*((1+(UP9))^1)*((1+(UP10))^1)*((1+(UP11))^1)*((1+(UP12))^1)*((1+(UP13))^1)*((1+(UP14))^1)*((1+(UP15))^1))/((1+('DIVIDEND VALUATION'!$B$42+'DIVIDEND VALUATION'!$B$43))^15)/('DIVIDEND VALUATION'!$B$42-'DIVIDEND VALUATION'!$B$43)))))</f>
        <v>63.470983110261763</v>
      </c>
      <c r="UQ16" s="32">
        <f ca="1">SUM(((('DIVIDEND VALUATION'!$J$3*((1+(UQ1))^1))/((1+('DIVIDEND VALUATION'!$B$42+'DIVIDEND VALUATION'!$B$43))^1)+('DIVIDEND VALUATION'!$J$3*((1+(UQ1))^1)*((1+(UQ2))^1))/((1+('DIVIDEND VALUATION'!$B$42+'DIVIDEND VALUATION'!$B$43))^2)+('DIVIDEND VALUATION'!$J$3*((1+(UQ1))^1)*((1+(UQ2))^1)*((1+(UQ3))^1))/((1+('DIVIDEND VALUATION'!$B$42+'DIVIDEND VALUATION'!$B$43))^3)+('DIVIDEND VALUATION'!$J$3*((1+(UQ1))^1)*((1+(UQ2))^1)*((1+(UQ3))^1)*((1+(UQ4))^1))/((1+('DIVIDEND VALUATION'!$B$42+'DIVIDEND VALUATION'!$B$43))^4)+('DIVIDEND VALUATION'!$J$3*((1+(UQ1))^1)*((1+(UQ2))^1)*((1+(UQ3))^1)*((1+(UQ4))^1)*((1+(UQ5))^1))/((1+('DIVIDEND VALUATION'!$B$42+'DIVIDEND VALUATION'!$B$43))^5)+('DIVIDEND VALUATION'!$J$3*((1+(UQ1))^1)*((1+(UQ2))^1)*((1+(UQ3))^1)*((1+(UQ4))^1)*((1+(UQ5))^1)*((1+(UQ6))^1))/((1+('DIVIDEND VALUATION'!$B$42+'DIVIDEND VALUATION'!$B$43))^6)+('DIVIDEND VALUATION'!$J$3*((1+(UQ1))^1)*((1+(UQ2))^1)*((1+(UQ3))^1)*((1+(UQ4))^1)*((1+(UQ5))^1)*((1+(UQ6))^1)*((1+(UQ7))^1))/((1+('DIVIDEND VALUATION'!$B$42+'DIVIDEND VALUATION'!$B$43))^7)+('DIVIDEND VALUATION'!$J$3*((1+(UQ1))^1)*((1+(UQ2))^1)*((1+(UQ3))^1)*((1+(UQ4))^1)*((1+(UQ5))^1)*((1+(UQ6))^1)*((1+(UQ7))^1)*((1+(UQ8))^1))/((1+('DIVIDEND VALUATION'!$B$42+'DIVIDEND VALUATION'!$B$43))^8)+('DIVIDEND VALUATION'!$J$3*((1+(UQ1))^1)*((1+(UQ2))^1)*((1+(UQ3))^1)*((1+(UQ4))^1)*((1+(UQ5))^1)*((1+(UQ6))^1)*((1+(UQ7))^1)*((1+(UQ8))^1)*((1+(UQ9))^1))/((1+('DIVIDEND VALUATION'!$B$42+'DIVIDEND VALUATION'!$B$43))^9)+('DIVIDEND VALUATION'!$J$3*((1+(UQ1))^1)*((1+(UQ2))^1)*((1+(UQ3))^1)*((1+(UQ4))^1)*((1+(UQ5))^1)*((1+(UQ6))^1)*((1+(UQ7))^1)*((1+(UQ8))^1)*((1+(UQ9))^1)*((1+(UQ10))^1))/((1+('DIVIDEND VALUATION'!$B$42+'DIVIDEND VALUATION'!$B$43))^10)+('DIVIDEND VALUATION'!$J$3*((1+(UQ1))^1)*((1+(UQ2))^1)*((1+(UQ3))^1)*((1+(UQ4))^1)*((1+(UQ5))^1)*((1+(UQ6))^1)*((1+(UQ7))^1)*((1+(UQ8))^1)*((1+(UQ9))^1)*((1+(UQ10))^1)*((1+(UQ11))^1))/((1+('DIVIDEND VALUATION'!$B$42+'DIVIDEND VALUATION'!$B$43))^11)+('DIVIDEND VALUATION'!$J$3*((1+(UQ1))^1)*((1+(UQ2))^1)*((1+(UQ3))^1)*((1+(UQ4))^1)*((1+(UQ5))^1)*((1+(UQ6))^1)*((1+(UQ7))^1)*((1+(UQ8))^1)*((1+(UQ9))^1)*((1+(UQ10))^1)*((1+(UQ11))^1)*((1+(UQ12))^1))/((1+('DIVIDEND VALUATION'!$B$42+'DIVIDEND VALUATION'!$B$43))^12)+('DIVIDEND VALUATION'!$J$3*((1+(UQ1))^1)*((1+(UQ2))^1)*((1+(UQ3))^1)*((1+(UQ4))^1)*((1+(UQ5))^1)*((1+(UQ6))^1)*((1+(UQ7))^1)*((1+(UQ8))^1)*((1+(UQ9))^1)*((1+(UQ10))^1)*((1+(UQ11))^1)*((1+(UQ12))^1)*((1+(UQ13))^1))/((1+('DIVIDEND VALUATION'!$B$42+'DIVIDEND VALUATION'!$B$43))^13)+('DIVIDEND VALUATION'!$J$3*((1+(UQ1))^1)*((1+(UQ2))^1)*((1+(UQ3))^1)*((1+(UQ4))^1)*((1+(UQ5))^1)*((1+(UQ6))^1)*((1+(UQ7))^1)*((1+(UQ8))^1)*((1+(UQ9))^1)*((1+(UQ10))^1)*((1+(UQ11))^1)*((1+(UQ12))^1)*((1+(UQ13))^1)*((1+(UQ14))^1))/((1+('DIVIDEND VALUATION'!$B$42+'DIVIDEND VALUATION'!$B$43))^14)+('DIVIDEND VALUATION'!$J$3*((1+(UQ1))^1)*((1+(UQ2))^1)*((1+(UQ3))^1)*((1+(UQ4))^1)*((1+(UQ5))^1)*((1+(UQ6))^1)*((1+(UQ7))^1)*((1+(UQ8))^1)*((1+(UQ9))^1)*((1+(UQ10))^1)*((1+(UQ11))^1)*((1+(UQ12))^1)*((1+(UQ13))^1)*((1+(UQ14))^1)*((1+(UQ15))^1))/((1+('DIVIDEND VALUATION'!$B$42+'DIVIDEND VALUATION'!$B$43))^15)+(('DIVIDEND VALUATION'!$J$3*((1+(UQ1))^1)*((1+(UQ2))^1)*((1+(UQ3))^1)*((1+(UQ4))^1)*((1+(UQ5))^1)*((1+(UQ6))^1)*((1+(UQ7))^1)*((1+(UQ8))^1)*((1+(UQ9))^1)*((1+(UQ10))^1)*((1+(UQ11))^1)*((1+(UQ12))^1)*((1+(UQ13))^1)*((1+(UQ14))^1)*((1+(UQ15))^1))/((1+('DIVIDEND VALUATION'!$B$42+'DIVIDEND VALUATION'!$B$43))^15)/('DIVIDEND VALUATION'!$B$42-'DIVIDEND VALUATION'!$B$43)))))</f>
        <v>27.592360588435575</v>
      </c>
      <c r="UR16" s="32">
        <f ca="1">SUM(((('DIVIDEND VALUATION'!$J$3*((1+(UR1))^1))/((1+('DIVIDEND VALUATION'!$B$42+'DIVIDEND VALUATION'!$B$43))^1)+('DIVIDEND VALUATION'!$J$3*((1+(UR1))^1)*((1+(UR2))^1))/((1+('DIVIDEND VALUATION'!$B$42+'DIVIDEND VALUATION'!$B$43))^2)+('DIVIDEND VALUATION'!$J$3*((1+(UR1))^1)*((1+(UR2))^1)*((1+(UR3))^1))/((1+('DIVIDEND VALUATION'!$B$42+'DIVIDEND VALUATION'!$B$43))^3)+('DIVIDEND VALUATION'!$J$3*((1+(UR1))^1)*((1+(UR2))^1)*((1+(UR3))^1)*((1+(UR4))^1))/((1+('DIVIDEND VALUATION'!$B$42+'DIVIDEND VALUATION'!$B$43))^4)+('DIVIDEND VALUATION'!$J$3*((1+(UR1))^1)*((1+(UR2))^1)*((1+(UR3))^1)*((1+(UR4))^1)*((1+(UR5))^1))/((1+('DIVIDEND VALUATION'!$B$42+'DIVIDEND VALUATION'!$B$43))^5)+('DIVIDEND VALUATION'!$J$3*((1+(UR1))^1)*((1+(UR2))^1)*((1+(UR3))^1)*((1+(UR4))^1)*((1+(UR5))^1)*((1+(UR6))^1))/((1+('DIVIDEND VALUATION'!$B$42+'DIVIDEND VALUATION'!$B$43))^6)+('DIVIDEND VALUATION'!$J$3*((1+(UR1))^1)*((1+(UR2))^1)*((1+(UR3))^1)*((1+(UR4))^1)*((1+(UR5))^1)*((1+(UR6))^1)*((1+(UR7))^1))/((1+('DIVIDEND VALUATION'!$B$42+'DIVIDEND VALUATION'!$B$43))^7)+('DIVIDEND VALUATION'!$J$3*((1+(UR1))^1)*((1+(UR2))^1)*((1+(UR3))^1)*((1+(UR4))^1)*((1+(UR5))^1)*((1+(UR6))^1)*((1+(UR7))^1)*((1+(UR8))^1))/((1+('DIVIDEND VALUATION'!$B$42+'DIVIDEND VALUATION'!$B$43))^8)+('DIVIDEND VALUATION'!$J$3*((1+(UR1))^1)*((1+(UR2))^1)*((1+(UR3))^1)*((1+(UR4))^1)*((1+(UR5))^1)*((1+(UR6))^1)*((1+(UR7))^1)*((1+(UR8))^1)*((1+(UR9))^1))/((1+('DIVIDEND VALUATION'!$B$42+'DIVIDEND VALUATION'!$B$43))^9)+('DIVIDEND VALUATION'!$J$3*((1+(UR1))^1)*((1+(UR2))^1)*((1+(UR3))^1)*((1+(UR4))^1)*((1+(UR5))^1)*((1+(UR6))^1)*((1+(UR7))^1)*((1+(UR8))^1)*((1+(UR9))^1)*((1+(UR10))^1))/((1+('DIVIDEND VALUATION'!$B$42+'DIVIDEND VALUATION'!$B$43))^10)+('DIVIDEND VALUATION'!$J$3*((1+(UR1))^1)*((1+(UR2))^1)*((1+(UR3))^1)*((1+(UR4))^1)*((1+(UR5))^1)*((1+(UR6))^1)*((1+(UR7))^1)*((1+(UR8))^1)*((1+(UR9))^1)*((1+(UR10))^1)*((1+(UR11))^1))/((1+('DIVIDEND VALUATION'!$B$42+'DIVIDEND VALUATION'!$B$43))^11)+('DIVIDEND VALUATION'!$J$3*((1+(UR1))^1)*((1+(UR2))^1)*((1+(UR3))^1)*((1+(UR4))^1)*((1+(UR5))^1)*((1+(UR6))^1)*((1+(UR7))^1)*((1+(UR8))^1)*((1+(UR9))^1)*((1+(UR10))^1)*((1+(UR11))^1)*((1+(UR12))^1))/((1+('DIVIDEND VALUATION'!$B$42+'DIVIDEND VALUATION'!$B$43))^12)+('DIVIDEND VALUATION'!$J$3*((1+(UR1))^1)*((1+(UR2))^1)*((1+(UR3))^1)*((1+(UR4))^1)*((1+(UR5))^1)*((1+(UR6))^1)*((1+(UR7))^1)*((1+(UR8))^1)*((1+(UR9))^1)*((1+(UR10))^1)*((1+(UR11))^1)*((1+(UR12))^1)*((1+(UR13))^1))/((1+('DIVIDEND VALUATION'!$B$42+'DIVIDEND VALUATION'!$B$43))^13)+('DIVIDEND VALUATION'!$J$3*((1+(UR1))^1)*((1+(UR2))^1)*((1+(UR3))^1)*((1+(UR4))^1)*((1+(UR5))^1)*((1+(UR6))^1)*((1+(UR7))^1)*((1+(UR8))^1)*((1+(UR9))^1)*((1+(UR10))^1)*((1+(UR11))^1)*((1+(UR12))^1)*((1+(UR13))^1)*((1+(UR14))^1))/((1+('DIVIDEND VALUATION'!$B$42+'DIVIDEND VALUATION'!$B$43))^14)+('DIVIDEND VALUATION'!$J$3*((1+(UR1))^1)*((1+(UR2))^1)*((1+(UR3))^1)*((1+(UR4))^1)*((1+(UR5))^1)*((1+(UR6))^1)*((1+(UR7))^1)*((1+(UR8))^1)*((1+(UR9))^1)*((1+(UR10))^1)*((1+(UR11))^1)*((1+(UR12))^1)*((1+(UR13))^1)*((1+(UR14))^1)*((1+(UR15))^1))/((1+('DIVIDEND VALUATION'!$B$42+'DIVIDEND VALUATION'!$B$43))^15)+(('DIVIDEND VALUATION'!$J$3*((1+(UR1))^1)*((1+(UR2))^1)*((1+(UR3))^1)*((1+(UR4))^1)*((1+(UR5))^1)*((1+(UR6))^1)*((1+(UR7))^1)*((1+(UR8))^1)*((1+(UR9))^1)*((1+(UR10))^1)*((1+(UR11))^1)*((1+(UR12))^1)*((1+(UR13))^1)*((1+(UR14))^1)*((1+(UR15))^1))/((1+('DIVIDEND VALUATION'!$B$42+'DIVIDEND VALUATION'!$B$43))^15)/('DIVIDEND VALUATION'!$B$42-'DIVIDEND VALUATION'!$B$43)))))</f>
        <v>40.000775390951304</v>
      </c>
      <c r="US16" s="32">
        <f ca="1">SUM(((('DIVIDEND VALUATION'!$J$3*((1+(US1))^1))/((1+('DIVIDEND VALUATION'!$B$42+'DIVIDEND VALUATION'!$B$43))^1)+('DIVIDEND VALUATION'!$J$3*((1+(US1))^1)*((1+(US2))^1))/((1+('DIVIDEND VALUATION'!$B$42+'DIVIDEND VALUATION'!$B$43))^2)+('DIVIDEND VALUATION'!$J$3*((1+(US1))^1)*((1+(US2))^1)*((1+(US3))^1))/((1+('DIVIDEND VALUATION'!$B$42+'DIVIDEND VALUATION'!$B$43))^3)+('DIVIDEND VALUATION'!$J$3*((1+(US1))^1)*((1+(US2))^1)*((1+(US3))^1)*((1+(US4))^1))/((1+('DIVIDEND VALUATION'!$B$42+'DIVIDEND VALUATION'!$B$43))^4)+('DIVIDEND VALUATION'!$J$3*((1+(US1))^1)*((1+(US2))^1)*((1+(US3))^1)*((1+(US4))^1)*((1+(US5))^1))/((1+('DIVIDEND VALUATION'!$B$42+'DIVIDEND VALUATION'!$B$43))^5)+('DIVIDEND VALUATION'!$J$3*((1+(US1))^1)*((1+(US2))^1)*((1+(US3))^1)*((1+(US4))^1)*((1+(US5))^1)*((1+(US6))^1))/((1+('DIVIDEND VALUATION'!$B$42+'DIVIDEND VALUATION'!$B$43))^6)+('DIVIDEND VALUATION'!$J$3*((1+(US1))^1)*((1+(US2))^1)*((1+(US3))^1)*((1+(US4))^1)*((1+(US5))^1)*((1+(US6))^1)*((1+(US7))^1))/((1+('DIVIDEND VALUATION'!$B$42+'DIVIDEND VALUATION'!$B$43))^7)+('DIVIDEND VALUATION'!$J$3*((1+(US1))^1)*((1+(US2))^1)*((1+(US3))^1)*((1+(US4))^1)*((1+(US5))^1)*((1+(US6))^1)*((1+(US7))^1)*((1+(US8))^1))/((1+('DIVIDEND VALUATION'!$B$42+'DIVIDEND VALUATION'!$B$43))^8)+('DIVIDEND VALUATION'!$J$3*((1+(US1))^1)*((1+(US2))^1)*((1+(US3))^1)*((1+(US4))^1)*((1+(US5))^1)*((1+(US6))^1)*((1+(US7))^1)*((1+(US8))^1)*((1+(US9))^1))/((1+('DIVIDEND VALUATION'!$B$42+'DIVIDEND VALUATION'!$B$43))^9)+('DIVIDEND VALUATION'!$J$3*((1+(US1))^1)*((1+(US2))^1)*((1+(US3))^1)*((1+(US4))^1)*((1+(US5))^1)*((1+(US6))^1)*((1+(US7))^1)*((1+(US8))^1)*((1+(US9))^1)*((1+(US10))^1))/((1+('DIVIDEND VALUATION'!$B$42+'DIVIDEND VALUATION'!$B$43))^10)+('DIVIDEND VALUATION'!$J$3*((1+(US1))^1)*((1+(US2))^1)*((1+(US3))^1)*((1+(US4))^1)*((1+(US5))^1)*((1+(US6))^1)*((1+(US7))^1)*((1+(US8))^1)*((1+(US9))^1)*((1+(US10))^1)*((1+(US11))^1))/((1+('DIVIDEND VALUATION'!$B$42+'DIVIDEND VALUATION'!$B$43))^11)+('DIVIDEND VALUATION'!$J$3*((1+(US1))^1)*((1+(US2))^1)*((1+(US3))^1)*((1+(US4))^1)*((1+(US5))^1)*((1+(US6))^1)*((1+(US7))^1)*((1+(US8))^1)*((1+(US9))^1)*((1+(US10))^1)*((1+(US11))^1)*((1+(US12))^1))/((1+('DIVIDEND VALUATION'!$B$42+'DIVIDEND VALUATION'!$B$43))^12)+('DIVIDEND VALUATION'!$J$3*((1+(US1))^1)*((1+(US2))^1)*((1+(US3))^1)*((1+(US4))^1)*((1+(US5))^1)*((1+(US6))^1)*((1+(US7))^1)*((1+(US8))^1)*((1+(US9))^1)*((1+(US10))^1)*((1+(US11))^1)*((1+(US12))^1)*((1+(US13))^1))/((1+('DIVIDEND VALUATION'!$B$42+'DIVIDEND VALUATION'!$B$43))^13)+('DIVIDEND VALUATION'!$J$3*((1+(US1))^1)*((1+(US2))^1)*((1+(US3))^1)*((1+(US4))^1)*((1+(US5))^1)*((1+(US6))^1)*((1+(US7))^1)*((1+(US8))^1)*((1+(US9))^1)*((1+(US10))^1)*((1+(US11))^1)*((1+(US12))^1)*((1+(US13))^1)*((1+(US14))^1))/((1+('DIVIDEND VALUATION'!$B$42+'DIVIDEND VALUATION'!$B$43))^14)+('DIVIDEND VALUATION'!$J$3*((1+(US1))^1)*((1+(US2))^1)*((1+(US3))^1)*((1+(US4))^1)*((1+(US5))^1)*((1+(US6))^1)*((1+(US7))^1)*((1+(US8))^1)*((1+(US9))^1)*((1+(US10))^1)*((1+(US11))^1)*((1+(US12))^1)*((1+(US13))^1)*((1+(US14))^1)*((1+(US15))^1))/((1+('DIVIDEND VALUATION'!$B$42+'DIVIDEND VALUATION'!$B$43))^15)+(('DIVIDEND VALUATION'!$J$3*((1+(US1))^1)*((1+(US2))^1)*((1+(US3))^1)*((1+(US4))^1)*((1+(US5))^1)*((1+(US6))^1)*((1+(US7))^1)*((1+(US8))^1)*((1+(US9))^1)*((1+(US10))^1)*((1+(US11))^1)*((1+(US12))^1)*((1+(US13))^1)*((1+(US14))^1)*((1+(US15))^1))/((1+('DIVIDEND VALUATION'!$B$42+'DIVIDEND VALUATION'!$B$43))^15)/('DIVIDEND VALUATION'!$B$42-'DIVIDEND VALUATION'!$B$43)))))</f>
        <v>57.369110063210599</v>
      </c>
      <c r="UT16" s="32">
        <f ca="1">SUM(((('DIVIDEND VALUATION'!$J$3*((1+(UT1))^1))/((1+('DIVIDEND VALUATION'!$B$42+'DIVIDEND VALUATION'!$B$43))^1)+('DIVIDEND VALUATION'!$J$3*((1+(UT1))^1)*((1+(UT2))^1))/((1+('DIVIDEND VALUATION'!$B$42+'DIVIDEND VALUATION'!$B$43))^2)+('DIVIDEND VALUATION'!$J$3*((1+(UT1))^1)*((1+(UT2))^1)*((1+(UT3))^1))/((1+('DIVIDEND VALUATION'!$B$42+'DIVIDEND VALUATION'!$B$43))^3)+('DIVIDEND VALUATION'!$J$3*((1+(UT1))^1)*((1+(UT2))^1)*((1+(UT3))^1)*((1+(UT4))^1))/((1+('DIVIDEND VALUATION'!$B$42+'DIVIDEND VALUATION'!$B$43))^4)+('DIVIDEND VALUATION'!$J$3*((1+(UT1))^1)*((1+(UT2))^1)*((1+(UT3))^1)*((1+(UT4))^1)*((1+(UT5))^1))/((1+('DIVIDEND VALUATION'!$B$42+'DIVIDEND VALUATION'!$B$43))^5)+('DIVIDEND VALUATION'!$J$3*((1+(UT1))^1)*((1+(UT2))^1)*((1+(UT3))^1)*((1+(UT4))^1)*((1+(UT5))^1)*((1+(UT6))^1))/((1+('DIVIDEND VALUATION'!$B$42+'DIVIDEND VALUATION'!$B$43))^6)+('DIVIDEND VALUATION'!$J$3*((1+(UT1))^1)*((1+(UT2))^1)*((1+(UT3))^1)*((1+(UT4))^1)*((1+(UT5))^1)*((1+(UT6))^1)*((1+(UT7))^1))/((1+('DIVIDEND VALUATION'!$B$42+'DIVIDEND VALUATION'!$B$43))^7)+('DIVIDEND VALUATION'!$J$3*((1+(UT1))^1)*((1+(UT2))^1)*((1+(UT3))^1)*((1+(UT4))^1)*((1+(UT5))^1)*((1+(UT6))^1)*((1+(UT7))^1)*((1+(UT8))^1))/((1+('DIVIDEND VALUATION'!$B$42+'DIVIDEND VALUATION'!$B$43))^8)+('DIVIDEND VALUATION'!$J$3*((1+(UT1))^1)*((1+(UT2))^1)*((1+(UT3))^1)*((1+(UT4))^1)*((1+(UT5))^1)*((1+(UT6))^1)*((1+(UT7))^1)*((1+(UT8))^1)*((1+(UT9))^1))/((1+('DIVIDEND VALUATION'!$B$42+'DIVIDEND VALUATION'!$B$43))^9)+('DIVIDEND VALUATION'!$J$3*((1+(UT1))^1)*((1+(UT2))^1)*((1+(UT3))^1)*((1+(UT4))^1)*((1+(UT5))^1)*((1+(UT6))^1)*((1+(UT7))^1)*((1+(UT8))^1)*((1+(UT9))^1)*((1+(UT10))^1))/((1+('DIVIDEND VALUATION'!$B$42+'DIVIDEND VALUATION'!$B$43))^10)+('DIVIDEND VALUATION'!$J$3*((1+(UT1))^1)*((1+(UT2))^1)*((1+(UT3))^1)*((1+(UT4))^1)*((1+(UT5))^1)*((1+(UT6))^1)*((1+(UT7))^1)*((1+(UT8))^1)*((1+(UT9))^1)*((1+(UT10))^1)*((1+(UT11))^1))/((1+('DIVIDEND VALUATION'!$B$42+'DIVIDEND VALUATION'!$B$43))^11)+('DIVIDEND VALUATION'!$J$3*((1+(UT1))^1)*((1+(UT2))^1)*((1+(UT3))^1)*((1+(UT4))^1)*((1+(UT5))^1)*((1+(UT6))^1)*((1+(UT7))^1)*((1+(UT8))^1)*((1+(UT9))^1)*((1+(UT10))^1)*((1+(UT11))^1)*((1+(UT12))^1))/((1+('DIVIDEND VALUATION'!$B$42+'DIVIDEND VALUATION'!$B$43))^12)+('DIVIDEND VALUATION'!$J$3*((1+(UT1))^1)*((1+(UT2))^1)*((1+(UT3))^1)*((1+(UT4))^1)*((1+(UT5))^1)*((1+(UT6))^1)*((1+(UT7))^1)*((1+(UT8))^1)*((1+(UT9))^1)*((1+(UT10))^1)*((1+(UT11))^1)*((1+(UT12))^1)*((1+(UT13))^1))/((1+('DIVIDEND VALUATION'!$B$42+'DIVIDEND VALUATION'!$B$43))^13)+('DIVIDEND VALUATION'!$J$3*((1+(UT1))^1)*((1+(UT2))^1)*((1+(UT3))^1)*((1+(UT4))^1)*((1+(UT5))^1)*((1+(UT6))^1)*((1+(UT7))^1)*((1+(UT8))^1)*((1+(UT9))^1)*((1+(UT10))^1)*((1+(UT11))^1)*((1+(UT12))^1)*((1+(UT13))^1)*((1+(UT14))^1))/((1+('DIVIDEND VALUATION'!$B$42+'DIVIDEND VALUATION'!$B$43))^14)+('DIVIDEND VALUATION'!$J$3*((1+(UT1))^1)*((1+(UT2))^1)*((1+(UT3))^1)*((1+(UT4))^1)*((1+(UT5))^1)*((1+(UT6))^1)*((1+(UT7))^1)*((1+(UT8))^1)*((1+(UT9))^1)*((1+(UT10))^1)*((1+(UT11))^1)*((1+(UT12))^1)*((1+(UT13))^1)*((1+(UT14))^1)*((1+(UT15))^1))/((1+('DIVIDEND VALUATION'!$B$42+'DIVIDEND VALUATION'!$B$43))^15)+(('DIVIDEND VALUATION'!$J$3*((1+(UT1))^1)*((1+(UT2))^1)*((1+(UT3))^1)*((1+(UT4))^1)*((1+(UT5))^1)*((1+(UT6))^1)*((1+(UT7))^1)*((1+(UT8))^1)*((1+(UT9))^1)*((1+(UT10))^1)*((1+(UT11))^1)*((1+(UT12))^1)*((1+(UT13))^1)*((1+(UT14))^1)*((1+(UT15))^1))/((1+('DIVIDEND VALUATION'!$B$42+'DIVIDEND VALUATION'!$B$43))^15)/('DIVIDEND VALUATION'!$B$42-'DIVIDEND VALUATION'!$B$43)))))</f>
        <v>44.864765846889071</v>
      </c>
      <c r="UU16" s="32">
        <f ca="1">SUM(((('DIVIDEND VALUATION'!$J$3*((1+(UU1))^1))/((1+('DIVIDEND VALUATION'!$B$42+'DIVIDEND VALUATION'!$B$43))^1)+('DIVIDEND VALUATION'!$J$3*((1+(UU1))^1)*((1+(UU2))^1))/((1+('DIVIDEND VALUATION'!$B$42+'DIVIDEND VALUATION'!$B$43))^2)+('DIVIDEND VALUATION'!$J$3*((1+(UU1))^1)*((1+(UU2))^1)*((1+(UU3))^1))/((1+('DIVIDEND VALUATION'!$B$42+'DIVIDEND VALUATION'!$B$43))^3)+('DIVIDEND VALUATION'!$J$3*((1+(UU1))^1)*((1+(UU2))^1)*((1+(UU3))^1)*((1+(UU4))^1))/((1+('DIVIDEND VALUATION'!$B$42+'DIVIDEND VALUATION'!$B$43))^4)+('DIVIDEND VALUATION'!$J$3*((1+(UU1))^1)*((1+(UU2))^1)*((1+(UU3))^1)*((1+(UU4))^1)*((1+(UU5))^1))/((1+('DIVIDEND VALUATION'!$B$42+'DIVIDEND VALUATION'!$B$43))^5)+('DIVIDEND VALUATION'!$J$3*((1+(UU1))^1)*((1+(UU2))^1)*((1+(UU3))^1)*((1+(UU4))^1)*((1+(UU5))^1)*((1+(UU6))^1))/((1+('DIVIDEND VALUATION'!$B$42+'DIVIDEND VALUATION'!$B$43))^6)+('DIVIDEND VALUATION'!$J$3*((1+(UU1))^1)*((1+(UU2))^1)*((1+(UU3))^1)*((1+(UU4))^1)*((1+(UU5))^1)*((1+(UU6))^1)*((1+(UU7))^1))/((1+('DIVIDEND VALUATION'!$B$42+'DIVIDEND VALUATION'!$B$43))^7)+('DIVIDEND VALUATION'!$J$3*((1+(UU1))^1)*((1+(UU2))^1)*((1+(UU3))^1)*((1+(UU4))^1)*((1+(UU5))^1)*((1+(UU6))^1)*((1+(UU7))^1)*((1+(UU8))^1))/((1+('DIVIDEND VALUATION'!$B$42+'DIVIDEND VALUATION'!$B$43))^8)+('DIVIDEND VALUATION'!$J$3*((1+(UU1))^1)*((1+(UU2))^1)*((1+(UU3))^1)*((1+(UU4))^1)*((1+(UU5))^1)*((1+(UU6))^1)*((1+(UU7))^1)*((1+(UU8))^1)*((1+(UU9))^1))/((1+('DIVIDEND VALUATION'!$B$42+'DIVIDEND VALUATION'!$B$43))^9)+('DIVIDEND VALUATION'!$J$3*((1+(UU1))^1)*((1+(UU2))^1)*((1+(UU3))^1)*((1+(UU4))^1)*((1+(UU5))^1)*((1+(UU6))^1)*((1+(UU7))^1)*((1+(UU8))^1)*((1+(UU9))^1)*((1+(UU10))^1))/((1+('DIVIDEND VALUATION'!$B$42+'DIVIDEND VALUATION'!$B$43))^10)+('DIVIDEND VALUATION'!$J$3*((1+(UU1))^1)*((1+(UU2))^1)*((1+(UU3))^1)*((1+(UU4))^1)*((1+(UU5))^1)*((1+(UU6))^1)*((1+(UU7))^1)*((1+(UU8))^1)*((1+(UU9))^1)*((1+(UU10))^1)*((1+(UU11))^1))/((1+('DIVIDEND VALUATION'!$B$42+'DIVIDEND VALUATION'!$B$43))^11)+('DIVIDEND VALUATION'!$J$3*((1+(UU1))^1)*((1+(UU2))^1)*((1+(UU3))^1)*((1+(UU4))^1)*((1+(UU5))^1)*((1+(UU6))^1)*((1+(UU7))^1)*((1+(UU8))^1)*((1+(UU9))^1)*((1+(UU10))^1)*((1+(UU11))^1)*((1+(UU12))^1))/((1+('DIVIDEND VALUATION'!$B$42+'DIVIDEND VALUATION'!$B$43))^12)+('DIVIDEND VALUATION'!$J$3*((1+(UU1))^1)*((1+(UU2))^1)*((1+(UU3))^1)*((1+(UU4))^1)*((1+(UU5))^1)*((1+(UU6))^1)*((1+(UU7))^1)*((1+(UU8))^1)*((1+(UU9))^1)*((1+(UU10))^1)*((1+(UU11))^1)*((1+(UU12))^1)*((1+(UU13))^1))/((1+('DIVIDEND VALUATION'!$B$42+'DIVIDEND VALUATION'!$B$43))^13)+('DIVIDEND VALUATION'!$J$3*((1+(UU1))^1)*((1+(UU2))^1)*((1+(UU3))^1)*((1+(UU4))^1)*((1+(UU5))^1)*((1+(UU6))^1)*((1+(UU7))^1)*((1+(UU8))^1)*((1+(UU9))^1)*((1+(UU10))^1)*((1+(UU11))^1)*((1+(UU12))^1)*((1+(UU13))^1)*((1+(UU14))^1))/((1+('DIVIDEND VALUATION'!$B$42+'DIVIDEND VALUATION'!$B$43))^14)+('DIVIDEND VALUATION'!$J$3*((1+(UU1))^1)*((1+(UU2))^1)*((1+(UU3))^1)*((1+(UU4))^1)*((1+(UU5))^1)*((1+(UU6))^1)*((1+(UU7))^1)*((1+(UU8))^1)*((1+(UU9))^1)*((1+(UU10))^1)*((1+(UU11))^1)*((1+(UU12))^1)*((1+(UU13))^1)*((1+(UU14))^1)*((1+(UU15))^1))/((1+('DIVIDEND VALUATION'!$B$42+'DIVIDEND VALUATION'!$B$43))^15)+(('DIVIDEND VALUATION'!$J$3*((1+(UU1))^1)*((1+(UU2))^1)*((1+(UU3))^1)*((1+(UU4))^1)*((1+(UU5))^1)*((1+(UU6))^1)*((1+(UU7))^1)*((1+(UU8))^1)*((1+(UU9))^1)*((1+(UU10))^1)*((1+(UU11))^1)*((1+(UU12))^1)*((1+(UU13))^1)*((1+(UU14))^1)*((1+(UU15))^1))/((1+('DIVIDEND VALUATION'!$B$42+'DIVIDEND VALUATION'!$B$43))^15)/('DIVIDEND VALUATION'!$B$42-'DIVIDEND VALUATION'!$B$43)))))</f>
        <v>39.499115226889415</v>
      </c>
      <c r="UV16" s="32">
        <f ca="1">SUM(((('DIVIDEND VALUATION'!$J$3*((1+(UV1))^1))/((1+('DIVIDEND VALUATION'!$B$42+'DIVIDEND VALUATION'!$B$43))^1)+('DIVIDEND VALUATION'!$J$3*((1+(UV1))^1)*((1+(UV2))^1))/((1+('DIVIDEND VALUATION'!$B$42+'DIVIDEND VALUATION'!$B$43))^2)+('DIVIDEND VALUATION'!$J$3*((1+(UV1))^1)*((1+(UV2))^1)*((1+(UV3))^1))/((1+('DIVIDEND VALUATION'!$B$42+'DIVIDEND VALUATION'!$B$43))^3)+('DIVIDEND VALUATION'!$J$3*((1+(UV1))^1)*((1+(UV2))^1)*((1+(UV3))^1)*((1+(UV4))^1))/((1+('DIVIDEND VALUATION'!$B$42+'DIVIDEND VALUATION'!$B$43))^4)+('DIVIDEND VALUATION'!$J$3*((1+(UV1))^1)*((1+(UV2))^1)*((1+(UV3))^1)*((1+(UV4))^1)*((1+(UV5))^1))/((1+('DIVIDEND VALUATION'!$B$42+'DIVIDEND VALUATION'!$B$43))^5)+('DIVIDEND VALUATION'!$J$3*((1+(UV1))^1)*((1+(UV2))^1)*((1+(UV3))^1)*((1+(UV4))^1)*((1+(UV5))^1)*((1+(UV6))^1))/((1+('DIVIDEND VALUATION'!$B$42+'DIVIDEND VALUATION'!$B$43))^6)+('DIVIDEND VALUATION'!$J$3*((1+(UV1))^1)*((1+(UV2))^1)*((1+(UV3))^1)*((1+(UV4))^1)*((1+(UV5))^1)*((1+(UV6))^1)*((1+(UV7))^1))/((1+('DIVIDEND VALUATION'!$B$42+'DIVIDEND VALUATION'!$B$43))^7)+('DIVIDEND VALUATION'!$J$3*((1+(UV1))^1)*((1+(UV2))^1)*((1+(UV3))^1)*((1+(UV4))^1)*((1+(UV5))^1)*((1+(UV6))^1)*((1+(UV7))^1)*((1+(UV8))^1))/((1+('DIVIDEND VALUATION'!$B$42+'DIVIDEND VALUATION'!$B$43))^8)+('DIVIDEND VALUATION'!$J$3*((1+(UV1))^1)*((1+(UV2))^1)*((1+(UV3))^1)*((1+(UV4))^1)*((1+(UV5))^1)*((1+(UV6))^1)*((1+(UV7))^1)*((1+(UV8))^1)*((1+(UV9))^1))/((1+('DIVIDEND VALUATION'!$B$42+'DIVIDEND VALUATION'!$B$43))^9)+('DIVIDEND VALUATION'!$J$3*((1+(UV1))^1)*((1+(UV2))^1)*((1+(UV3))^1)*((1+(UV4))^1)*((1+(UV5))^1)*((1+(UV6))^1)*((1+(UV7))^1)*((1+(UV8))^1)*((1+(UV9))^1)*((1+(UV10))^1))/((1+('DIVIDEND VALUATION'!$B$42+'DIVIDEND VALUATION'!$B$43))^10)+('DIVIDEND VALUATION'!$J$3*((1+(UV1))^1)*((1+(UV2))^1)*((1+(UV3))^1)*((1+(UV4))^1)*((1+(UV5))^1)*((1+(UV6))^1)*((1+(UV7))^1)*((1+(UV8))^1)*((1+(UV9))^1)*((1+(UV10))^1)*((1+(UV11))^1))/((1+('DIVIDEND VALUATION'!$B$42+'DIVIDEND VALUATION'!$B$43))^11)+('DIVIDEND VALUATION'!$J$3*((1+(UV1))^1)*((1+(UV2))^1)*((1+(UV3))^1)*((1+(UV4))^1)*((1+(UV5))^1)*((1+(UV6))^1)*((1+(UV7))^1)*((1+(UV8))^1)*((1+(UV9))^1)*((1+(UV10))^1)*((1+(UV11))^1)*((1+(UV12))^1))/((1+('DIVIDEND VALUATION'!$B$42+'DIVIDEND VALUATION'!$B$43))^12)+('DIVIDEND VALUATION'!$J$3*((1+(UV1))^1)*((1+(UV2))^1)*((1+(UV3))^1)*((1+(UV4))^1)*((1+(UV5))^1)*((1+(UV6))^1)*((1+(UV7))^1)*((1+(UV8))^1)*((1+(UV9))^1)*((1+(UV10))^1)*((1+(UV11))^1)*((1+(UV12))^1)*((1+(UV13))^1))/((1+('DIVIDEND VALUATION'!$B$42+'DIVIDEND VALUATION'!$B$43))^13)+('DIVIDEND VALUATION'!$J$3*((1+(UV1))^1)*((1+(UV2))^1)*((1+(UV3))^1)*((1+(UV4))^1)*((1+(UV5))^1)*((1+(UV6))^1)*((1+(UV7))^1)*((1+(UV8))^1)*((1+(UV9))^1)*((1+(UV10))^1)*((1+(UV11))^1)*((1+(UV12))^1)*((1+(UV13))^1)*((1+(UV14))^1))/((1+('DIVIDEND VALUATION'!$B$42+'DIVIDEND VALUATION'!$B$43))^14)+('DIVIDEND VALUATION'!$J$3*((1+(UV1))^1)*((1+(UV2))^1)*((1+(UV3))^1)*((1+(UV4))^1)*((1+(UV5))^1)*((1+(UV6))^1)*((1+(UV7))^1)*((1+(UV8))^1)*((1+(UV9))^1)*((1+(UV10))^1)*((1+(UV11))^1)*((1+(UV12))^1)*((1+(UV13))^1)*((1+(UV14))^1)*((1+(UV15))^1))/((1+('DIVIDEND VALUATION'!$B$42+'DIVIDEND VALUATION'!$B$43))^15)+(('DIVIDEND VALUATION'!$J$3*((1+(UV1))^1)*((1+(UV2))^1)*((1+(UV3))^1)*((1+(UV4))^1)*((1+(UV5))^1)*((1+(UV6))^1)*((1+(UV7))^1)*((1+(UV8))^1)*((1+(UV9))^1)*((1+(UV10))^1)*((1+(UV11))^1)*((1+(UV12))^1)*((1+(UV13))^1)*((1+(UV14))^1)*((1+(UV15))^1))/((1+('DIVIDEND VALUATION'!$B$42+'DIVIDEND VALUATION'!$B$43))^15)/('DIVIDEND VALUATION'!$B$42-'DIVIDEND VALUATION'!$B$43)))))</f>
        <v>60.015111691249331</v>
      </c>
      <c r="UW16" s="32">
        <f ca="1">SUM(((('DIVIDEND VALUATION'!$J$3*((1+(UW1))^1))/((1+('DIVIDEND VALUATION'!$B$42+'DIVIDEND VALUATION'!$B$43))^1)+('DIVIDEND VALUATION'!$J$3*((1+(UW1))^1)*((1+(UW2))^1))/((1+('DIVIDEND VALUATION'!$B$42+'DIVIDEND VALUATION'!$B$43))^2)+('DIVIDEND VALUATION'!$J$3*((1+(UW1))^1)*((1+(UW2))^1)*((1+(UW3))^1))/((1+('DIVIDEND VALUATION'!$B$42+'DIVIDEND VALUATION'!$B$43))^3)+('DIVIDEND VALUATION'!$J$3*((1+(UW1))^1)*((1+(UW2))^1)*((1+(UW3))^1)*((1+(UW4))^1))/((1+('DIVIDEND VALUATION'!$B$42+'DIVIDEND VALUATION'!$B$43))^4)+('DIVIDEND VALUATION'!$J$3*((1+(UW1))^1)*((1+(UW2))^1)*((1+(UW3))^1)*((1+(UW4))^1)*((1+(UW5))^1))/((1+('DIVIDEND VALUATION'!$B$42+'DIVIDEND VALUATION'!$B$43))^5)+('DIVIDEND VALUATION'!$J$3*((1+(UW1))^1)*((1+(UW2))^1)*((1+(UW3))^1)*((1+(UW4))^1)*((1+(UW5))^1)*((1+(UW6))^1))/((1+('DIVIDEND VALUATION'!$B$42+'DIVIDEND VALUATION'!$B$43))^6)+('DIVIDEND VALUATION'!$J$3*((1+(UW1))^1)*((1+(UW2))^1)*((1+(UW3))^1)*((1+(UW4))^1)*((1+(UW5))^1)*((1+(UW6))^1)*((1+(UW7))^1))/((1+('DIVIDEND VALUATION'!$B$42+'DIVIDEND VALUATION'!$B$43))^7)+('DIVIDEND VALUATION'!$J$3*((1+(UW1))^1)*((1+(UW2))^1)*((1+(UW3))^1)*((1+(UW4))^1)*((1+(UW5))^1)*((1+(UW6))^1)*((1+(UW7))^1)*((1+(UW8))^1))/((1+('DIVIDEND VALUATION'!$B$42+'DIVIDEND VALUATION'!$B$43))^8)+('DIVIDEND VALUATION'!$J$3*((1+(UW1))^1)*((1+(UW2))^1)*((1+(UW3))^1)*((1+(UW4))^1)*((1+(UW5))^1)*((1+(UW6))^1)*((1+(UW7))^1)*((1+(UW8))^1)*((1+(UW9))^1))/((1+('DIVIDEND VALUATION'!$B$42+'DIVIDEND VALUATION'!$B$43))^9)+('DIVIDEND VALUATION'!$J$3*((1+(UW1))^1)*((1+(UW2))^1)*((1+(UW3))^1)*((1+(UW4))^1)*((1+(UW5))^1)*((1+(UW6))^1)*((1+(UW7))^1)*((1+(UW8))^1)*((1+(UW9))^1)*((1+(UW10))^1))/((1+('DIVIDEND VALUATION'!$B$42+'DIVIDEND VALUATION'!$B$43))^10)+('DIVIDEND VALUATION'!$J$3*((1+(UW1))^1)*((1+(UW2))^1)*((1+(UW3))^1)*((1+(UW4))^1)*((1+(UW5))^1)*((1+(UW6))^1)*((1+(UW7))^1)*((1+(UW8))^1)*((1+(UW9))^1)*((1+(UW10))^1)*((1+(UW11))^1))/((1+('DIVIDEND VALUATION'!$B$42+'DIVIDEND VALUATION'!$B$43))^11)+('DIVIDEND VALUATION'!$J$3*((1+(UW1))^1)*((1+(UW2))^1)*((1+(UW3))^1)*((1+(UW4))^1)*((1+(UW5))^1)*((1+(UW6))^1)*((1+(UW7))^1)*((1+(UW8))^1)*((1+(UW9))^1)*((1+(UW10))^1)*((1+(UW11))^1)*((1+(UW12))^1))/((1+('DIVIDEND VALUATION'!$B$42+'DIVIDEND VALUATION'!$B$43))^12)+('DIVIDEND VALUATION'!$J$3*((1+(UW1))^1)*((1+(UW2))^1)*((1+(UW3))^1)*((1+(UW4))^1)*((1+(UW5))^1)*((1+(UW6))^1)*((1+(UW7))^1)*((1+(UW8))^1)*((1+(UW9))^1)*((1+(UW10))^1)*((1+(UW11))^1)*((1+(UW12))^1)*((1+(UW13))^1))/((1+('DIVIDEND VALUATION'!$B$42+'DIVIDEND VALUATION'!$B$43))^13)+('DIVIDEND VALUATION'!$J$3*((1+(UW1))^1)*((1+(UW2))^1)*((1+(UW3))^1)*((1+(UW4))^1)*((1+(UW5))^1)*((1+(UW6))^1)*((1+(UW7))^1)*((1+(UW8))^1)*((1+(UW9))^1)*((1+(UW10))^1)*((1+(UW11))^1)*((1+(UW12))^1)*((1+(UW13))^1)*((1+(UW14))^1))/((1+('DIVIDEND VALUATION'!$B$42+'DIVIDEND VALUATION'!$B$43))^14)+('DIVIDEND VALUATION'!$J$3*((1+(UW1))^1)*((1+(UW2))^1)*((1+(UW3))^1)*((1+(UW4))^1)*((1+(UW5))^1)*((1+(UW6))^1)*((1+(UW7))^1)*((1+(UW8))^1)*((1+(UW9))^1)*((1+(UW10))^1)*((1+(UW11))^1)*((1+(UW12))^1)*((1+(UW13))^1)*((1+(UW14))^1)*((1+(UW15))^1))/((1+('DIVIDEND VALUATION'!$B$42+'DIVIDEND VALUATION'!$B$43))^15)+(('DIVIDEND VALUATION'!$J$3*((1+(UW1))^1)*((1+(UW2))^1)*((1+(UW3))^1)*((1+(UW4))^1)*((1+(UW5))^1)*((1+(UW6))^1)*((1+(UW7))^1)*((1+(UW8))^1)*((1+(UW9))^1)*((1+(UW10))^1)*((1+(UW11))^1)*((1+(UW12))^1)*((1+(UW13))^1)*((1+(UW14))^1)*((1+(UW15))^1))/((1+('DIVIDEND VALUATION'!$B$42+'DIVIDEND VALUATION'!$B$43))^15)/('DIVIDEND VALUATION'!$B$42-'DIVIDEND VALUATION'!$B$43)))))</f>
        <v>45.283766213188215</v>
      </c>
      <c r="UX16" s="32">
        <f ca="1">SUM(((('DIVIDEND VALUATION'!$J$3*((1+(UX1))^1))/((1+('DIVIDEND VALUATION'!$B$42+'DIVIDEND VALUATION'!$B$43))^1)+('DIVIDEND VALUATION'!$J$3*((1+(UX1))^1)*((1+(UX2))^1))/((1+('DIVIDEND VALUATION'!$B$42+'DIVIDEND VALUATION'!$B$43))^2)+('DIVIDEND VALUATION'!$J$3*((1+(UX1))^1)*((1+(UX2))^1)*((1+(UX3))^1))/((1+('DIVIDEND VALUATION'!$B$42+'DIVIDEND VALUATION'!$B$43))^3)+('DIVIDEND VALUATION'!$J$3*((1+(UX1))^1)*((1+(UX2))^1)*((1+(UX3))^1)*((1+(UX4))^1))/((1+('DIVIDEND VALUATION'!$B$42+'DIVIDEND VALUATION'!$B$43))^4)+('DIVIDEND VALUATION'!$J$3*((1+(UX1))^1)*((1+(UX2))^1)*((1+(UX3))^1)*((1+(UX4))^1)*((1+(UX5))^1))/((1+('DIVIDEND VALUATION'!$B$42+'DIVIDEND VALUATION'!$B$43))^5)+('DIVIDEND VALUATION'!$J$3*((1+(UX1))^1)*((1+(UX2))^1)*((1+(UX3))^1)*((1+(UX4))^1)*((1+(UX5))^1)*((1+(UX6))^1))/((1+('DIVIDEND VALUATION'!$B$42+'DIVIDEND VALUATION'!$B$43))^6)+('DIVIDEND VALUATION'!$J$3*((1+(UX1))^1)*((1+(UX2))^1)*((1+(UX3))^1)*((1+(UX4))^1)*((1+(UX5))^1)*((1+(UX6))^1)*((1+(UX7))^1))/((1+('DIVIDEND VALUATION'!$B$42+'DIVIDEND VALUATION'!$B$43))^7)+('DIVIDEND VALUATION'!$J$3*((1+(UX1))^1)*((1+(UX2))^1)*((1+(UX3))^1)*((1+(UX4))^1)*((1+(UX5))^1)*((1+(UX6))^1)*((1+(UX7))^1)*((1+(UX8))^1))/((1+('DIVIDEND VALUATION'!$B$42+'DIVIDEND VALUATION'!$B$43))^8)+('DIVIDEND VALUATION'!$J$3*((1+(UX1))^1)*((1+(UX2))^1)*((1+(UX3))^1)*((1+(UX4))^1)*((1+(UX5))^1)*((1+(UX6))^1)*((1+(UX7))^1)*((1+(UX8))^1)*((1+(UX9))^1))/((1+('DIVIDEND VALUATION'!$B$42+'DIVIDEND VALUATION'!$B$43))^9)+('DIVIDEND VALUATION'!$J$3*((1+(UX1))^1)*((1+(UX2))^1)*((1+(UX3))^1)*((1+(UX4))^1)*((1+(UX5))^1)*((1+(UX6))^1)*((1+(UX7))^1)*((1+(UX8))^1)*((1+(UX9))^1)*((1+(UX10))^1))/((1+('DIVIDEND VALUATION'!$B$42+'DIVIDEND VALUATION'!$B$43))^10)+('DIVIDEND VALUATION'!$J$3*((1+(UX1))^1)*((1+(UX2))^1)*((1+(UX3))^1)*((1+(UX4))^1)*((1+(UX5))^1)*((1+(UX6))^1)*((1+(UX7))^1)*((1+(UX8))^1)*((1+(UX9))^1)*((1+(UX10))^1)*((1+(UX11))^1))/((1+('DIVIDEND VALUATION'!$B$42+'DIVIDEND VALUATION'!$B$43))^11)+('DIVIDEND VALUATION'!$J$3*((1+(UX1))^1)*((1+(UX2))^1)*((1+(UX3))^1)*((1+(UX4))^1)*((1+(UX5))^1)*((1+(UX6))^1)*((1+(UX7))^1)*((1+(UX8))^1)*((1+(UX9))^1)*((1+(UX10))^1)*((1+(UX11))^1)*((1+(UX12))^1))/((1+('DIVIDEND VALUATION'!$B$42+'DIVIDEND VALUATION'!$B$43))^12)+('DIVIDEND VALUATION'!$J$3*((1+(UX1))^1)*((1+(UX2))^1)*((1+(UX3))^1)*((1+(UX4))^1)*((1+(UX5))^1)*((1+(UX6))^1)*((1+(UX7))^1)*((1+(UX8))^1)*((1+(UX9))^1)*((1+(UX10))^1)*((1+(UX11))^1)*((1+(UX12))^1)*((1+(UX13))^1))/((1+('DIVIDEND VALUATION'!$B$42+'DIVIDEND VALUATION'!$B$43))^13)+('DIVIDEND VALUATION'!$J$3*((1+(UX1))^1)*((1+(UX2))^1)*((1+(UX3))^1)*((1+(UX4))^1)*((1+(UX5))^1)*((1+(UX6))^1)*((1+(UX7))^1)*((1+(UX8))^1)*((1+(UX9))^1)*((1+(UX10))^1)*((1+(UX11))^1)*((1+(UX12))^1)*((1+(UX13))^1)*((1+(UX14))^1))/((1+('DIVIDEND VALUATION'!$B$42+'DIVIDEND VALUATION'!$B$43))^14)+('DIVIDEND VALUATION'!$J$3*((1+(UX1))^1)*((1+(UX2))^1)*((1+(UX3))^1)*((1+(UX4))^1)*((1+(UX5))^1)*((1+(UX6))^1)*((1+(UX7))^1)*((1+(UX8))^1)*((1+(UX9))^1)*((1+(UX10))^1)*((1+(UX11))^1)*((1+(UX12))^1)*((1+(UX13))^1)*((1+(UX14))^1)*((1+(UX15))^1))/((1+('DIVIDEND VALUATION'!$B$42+'DIVIDEND VALUATION'!$B$43))^15)+(('DIVIDEND VALUATION'!$J$3*((1+(UX1))^1)*((1+(UX2))^1)*((1+(UX3))^1)*((1+(UX4))^1)*((1+(UX5))^1)*((1+(UX6))^1)*((1+(UX7))^1)*((1+(UX8))^1)*((1+(UX9))^1)*((1+(UX10))^1)*((1+(UX11))^1)*((1+(UX12))^1)*((1+(UX13))^1)*((1+(UX14))^1)*((1+(UX15))^1))/((1+('DIVIDEND VALUATION'!$B$42+'DIVIDEND VALUATION'!$B$43))^15)/('DIVIDEND VALUATION'!$B$42-'DIVIDEND VALUATION'!$B$43)))))</f>
        <v>39.361029461722872</v>
      </c>
      <c r="UY16" s="32">
        <f ca="1">SUM(((('DIVIDEND VALUATION'!$J$3*((1+(UY1))^1))/((1+('DIVIDEND VALUATION'!$B$42+'DIVIDEND VALUATION'!$B$43))^1)+('DIVIDEND VALUATION'!$J$3*((1+(UY1))^1)*((1+(UY2))^1))/((1+('DIVIDEND VALUATION'!$B$42+'DIVIDEND VALUATION'!$B$43))^2)+('DIVIDEND VALUATION'!$J$3*((1+(UY1))^1)*((1+(UY2))^1)*((1+(UY3))^1))/((1+('DIVIDEND VALUATION'!$B$42+'DIVIDEND VALUATION'!$B$43))^3)+('DIVIDEND VALUATION'!$J$3*((1+(UY1))^1)*((1+(UY2))^1)*((1+(UY3))^1)*((1+(UY4))^1))/((1+('DIVIDEND VALUATION'!$B$42+'DIVIDEND VALUATION'!$B$43))^4)+('DIVIDEND VALUATION'!$J$3*((1+(UY1))^1)*((1+(UY2))^1)*((1+(UY3))^1)*((1+(UY4))^1)*((1+(UY5))^1))/((1+('DIVIDEND VALUATION'!$B$42+'DIVIDEND VALUATION'!$B$43))^5)+('DIVIDEND VALUATION'!$J$3*((1+(UY1))^1)*((1+(UY2))^1)*((1+(UY3))^1)*((1+(UY4))^1)*((1+(UY5))^1)*((1+(UY6))^1))/((1+('DIVIDEND VALUATION'!$B$42+'DIVIDEND VALUATION'!$B$43))^6)+('DIVIDEND VALUATION'!$J$3*((1+(UY1))^1)*((1+(UY2))^1)*((1+(UY3))^1)*((1+(UY4))^1)*((1+(UY5))^1)*((1+(UY6))^1)*((1+(UY7))^1))/((1+('DIVIDEND VALUATION'!$B$42+'DIVIDEND VALUATION'!$B$43))^7)+('DIVIDEND VALUATION'!$J$3*((1+(UY1))^1)*((1+(UY2))^1)*((1+(UY3))^1)*((1+(UY4))^1)*((1+(UY5))^1)*((1+(UY6))^1)*((1+(UY7))^1)*((1+(UY8))^1))/((1+('DIVIDEND VALUATION'!$B$42+'DIVIDEND VALUATION'!$B$43))^8)+('DIVIDEND VALUATION'!$J$3*((1+(UY1))^1)*((1+(UY2))^1)*((1+(UY3))^1)*((1+(UY4))^1)*((1+(UY5))^1)*((1+(UY6))^1)*((1+(UY7))^1)*((1+(UY8))^1)*((1+(UY9))^1))/((1+('DIVIDEND VALUATION'!$B$42+'DIVIDEND VALUATION'!$B$43))^9)+('DIVIDEND VALUATION'!$J$3*((1+(UY1))^1)*((1+(UY2))^1)*((1+(UY3))^1)*((1+(UY4))^1)*((1+(UY5))^1)*((1+(UY6))^1)*((1+(UY7))^1)*((1+(UY8))^1)*((1+(UY9))^1)*((1+(UY10))^1))/((1+('DIVIDEND VALUATION'!$B$42+'DIVIDEND VALUATION'!$B$43))^10)+('DIVIDEND VALUATION'!$J$3*((1+(UY1))^1)*((1+(UY2))^1)*((1+(UY3))^1)*((1+(UY4))^1)*((1+(UY5))^1)*((1+(UY6))^1)*((1+(UY7))^1)*((1+(UY8))^1)*((1+(UY9))^1)*((1+(UY10))^1)*((1+(UY11))^1))/((1+('DIVIDEND VALUATION'!$B$42+'DIVIDEND VALUATION'!$B$43))^11)+('DIVIDEND VALUATION'!$J$3*((1+(UY1))^1)*((1+(UY2))^1)*((1+(UY3))^1)*((1+(UY4))^1)*((1+(UY5))^1)*((1+(UY6))^1)*((1+(UY7))^1)*((1+(UY8))^1)*((1+(UY9))^1)*((1+(UY10))^1)*((1+(UY11))^1)*((1+(UY12))^1))/((1+('DIVIDEND VALUATION'!$B$42+'DIVIDEND VALUATION'!$B$43))^12)+('DIVIDEND VALUATION'!$J$3*((1+(UY1))^1)*((1+(UY2))^1)*((1+(UY3))^1)*((1+(UY4))^1)*((1+(UY5))^1)*((1+(UY6))^1)*((1+(UY7))^1)*((1+(UY8))^1)*((1+(UY9))^1)*((1+(UY10))^1)*((1+(UY11))^1)*((1+(UY12))^1)*((1+(UY13))^1))/((1+('DIVIDEND VALUATION'!$B$42+'DIVIDEND VALUATION'!$B$43))^13)+('DIVIDEND VALUATION'!$J$3*((1+(UY1))^1)*((1+(UY2))^1)*((1+(UY3))^1)*((1+(UY4))^1)*((1+(UY5))^1)*((1+(UY6))^1)*((1+(UY7))^1)*((1+(UY8))^1)*((1+(UY9))^1)*((1+(UY10))^1)*((1+(UY11))^1)*((1+(UY12))^1)*((1+(UY13))^1)*((1+(UY14))^1))/((1+('DIVIDEND VALUATION'!$B$42+'DIVIDEND VALUATION'!$B$43))^14)+('DIVIDEND VALUATION'!$J$3*((1+(UY1))^1)*((1+(UY2))^1)*((1+(UY3))^1)*((1+(UY4))^1)*((1+(UY5))^1)*((1+(UY6))^1)*((1+(UY7))^1)*((1+(UY8))^1)*((1+(UY9))^1)*((1+(UY10))^1)*((1+(UY11))^1)*((1+(UY12))^1)*((1+(UY13))^1)*((1+(UY14))^1)*((1+(UY15))^1))/((1+('DIVIDEND VALUATION'!$B$42+'DIVIDEND VALUATION'!$B$43))^15)+(('DIVIDEND VALUATION'!$J$3*((1+(UY1))^1)*((1+(UY2))^1)*((1+(UY3))^1)*((1+(UY4))^1)*((1+(UY5))^1)*((1+(UY6))^1)*((1+(UY7))^1)*((1+(UY8))^1)*((1+(UY9))^1)*((1+(UY10))^1)*((1+(UY11))^1)*((1+(UY12))^1)*((1+(UY13))^1)*((1+(UY14))^1)*((1+(UY15))^1))/((1+('DIVIDEND VALUATION'!$B$42+'DIVIDEND VALUATION'!$B$43))^15)/('DIVIDEND VALUATION'!$B$42-'DIVIDEND VALUATION'!$B$43)))))</f>
        <v>36.806879473801501</v>
      </c>
      <c r="UZ16" s="32">
        <f ca="1">SUM(((('DIVIDEND VALUATION'!$J$3*((1+(UZ1))^1))/((1+('DIVIDEND VALUATION'!$B$42+'DIVIDEND VALUATION'!$B$43))^1)+('DIVIDEND VALUATION'!$J$3*((1+(UZ1))^1)*((1+(UZ2))^1))/((1+('DIVIDEND VALUATION'!$B$42+'DIVIDEND VALUATION'!$B$43))^2)+('DIVIDEND VALUATION'!$J$3*((1+(UZ1))^1)*((1+(UZ2))^1)*((1+(UZ3))^1))/((1+('DIVIDEND VALUATION'!$B$42+'DIVIDEND VALUATION'!$B$43))^3)+('DIVIDEND VALUATION'!$J$3*((1+(UZ1))^1)*((1+(UZ2))^1)*((1+(UZ3))^1)*((1+(UZ4))^1))/((1+('DIVIDEND VALUATION'!$B$42+'DIVIDEND VALUATION'!$B$43))^4)+('DIVIDEND VALUATION'!$J$3*((1+(UZ1))^1)*((1+(UZ2))^1)*((1+(UZ3))^1)*((1+(UZ4))^1)*((1+(UZ5))^1))/((1+('DIVIDEND VALUATION'!$B$42+'DIVIDEND VALUATION'!$B$43))^5)+('DIVIDEND VALUATION'!$J$3*((1+(UZ1))^1)*((1+(UZ2))^1)*((1+(UZ3))^1)*((1+(UZ4))^1)*((1+(UZ5))^1)*((1+(UZ6))^1))/((1+('DIVIDEND VALUATION'!$B$42+'DIVIDEND VALUATION'!$B$43))^6)+('DIVIDEND VALUATION'!$J$3*((1+(UZ1))^1)*((1+(UZ2))^1)*((1+(UZ3))^1)*((1+(UZ4))^1)*((1+(UZ5))^1)*((1+(UZ6))^1)*((1+(UZ7))^1))/((1+('DIVIDEND VALUATION'!$B$42+'DIVIDEND VALUATION'!$B$43))^7)+('DIVIDEND VALUATION'!$J$3*((1+(UZ1))^1)*((1+(UZ2))^1)*((1+(UZ3))^1)*((1+(UZ4))^1)*((1+(UZ5))^1)*((1+(UZ6))^1)*((1+(UZ7))^1)*((1+(UZ8))^1))/((1+('DIVIDEND VALUATION'!$B$42+'DIVIDEND VALUATION'!$B$43))^8)+('DIVIDEND VALUATION'!$J$3*((1+(UZ1))^1)*((1+(UZ2))^1)*((1+(UZ3))^1)*((1+(UZ4))^1)*((1+(UZ5))^1)*((1+(UZ6))^1)*((1+(UZ7))^1)*((1+(UZ8))^1)*((1+(UZ9))^1))/((1+('DIVIDEND VALUATION'!$B$42+'DIVIDEND VALUATION'!$B$43))^9)+('DIVIDEND VALUATION'!$J$3*((1+(UZ1))^1)*((1+(UZ2))^1)*((1+(UZ3))^1)*((1+(UZ4))^1)*((1+(UZ5))^1)*((1+(UZ6))^1)*((1+(UZ7))^1)*((1+(UZ8))^1)*((1+(UZ9))^1)*((1+(UZ10))^1))/((1+('DIVIDEND VALUATION'!$B$42+'DIVIDEND VALUATION'!$B$43))^10)+('DIVIDEND VALUATION'!$J$3*((1+(UZ1))^1)*((1+(UZ2))^1)*((1+(UZ3))^1)*((1+(UZ4))^1)*((1+(UZ5))^1)*((1+(UZ6))^1)*((1+(UZ7))^1)*((1+(UZ8))^1)*((1+(UZ9))^1)*((1+(UZ10))^1)*((1+(UZ11))^1))/((1+('DIVIDEND VALUATION'!$B$42+'DIVIDEND VALUATION'!$B$43))^11)+('DIVIDEND VALUATION'!$J$3*((1+(UZ1))^1)*((1+(UZ2))^1)*((1+(UZ3))^1)*((1+(UZ4))^1)*((1+(UZ5))^1)*((1+(UZ6))^1)*((1+(UZ7))^1)*((1+(UZ8))^1)*((1+(UZ9))^1)*((1+(UZ10))^1)*((1+(UZ11))^1)*((1+(UZ12))^1))/((1+('DIVIDEND VALUATION'!$B$42+'DIVIDEND VALUATION'!$B$43))^12)+('DIVIDEND VALUATION'!$J$3*((1+(UZ1))^1)*((1+(UZ2))^1)*((1+(UZ3))^1)*((1+(UZ4))^1)*((1+(UZ5))^1)*((1+(UZ6))^1)*((1+(UZ7))^1)*((1+(UZ8))^1)*((1+(UZ9))^1)*((1+(UZ10))^1)*((1+(UZ11))^1)*((1+(UZ12))^1)*((1+(UZ13))^1))/((1+('DIVIDEND VALUATION'!$B$42+'DIVIDEND VALUATION'!$B$43))^13)+('DIVIDEND VALUATION'!$J$3*((1+(UZ1))^1)*((1+(UZ2))^1)*((1+(UZ3))^1)*((1+(UZ4))^1)*((1+(UZ5))^1)*((1+(UZ6))^1)*((1+(UZ7))^1)*((1+(UZ8))^1)*((1+(UZ9))^1)*((1+(UZ10))^1)*((1+(UZ11))^1)*((1+(UZ12))^1)*((1+(UZ13))^1)*((1+(UZ14))^1))/((1+('DIVIDEND VALUATION'!$B$42+'DIVIDEND VALUATION'!$B$43))^14)+('DIVIDEND VALUATION'!$J$3*((1+(UZ1))^1)*((1+(UZ2))^1)*((1+(UZ3))^1)*((1+(UZ4))^1)*((1+(UZ5))^1)*((1+(UZ6))^1)*((1+(UZ7))^1)*((1+(UZ8))^1)*((1+(UZ9))^1)*((1+(UZ10))^1)*((1+(UZ11))^1)*((1+(UZ12))^1)*((1+(UZ13))^1)*((1+(UZ14))^1)*((1+(UZ15))^1))/((1+('DIVIDEND VALUATION'!$B$42+'DIVIDEND VALUATION'!$B$43))^15)+(('DIVIDEND VALUATION'!$J$3*((1+(UZ1))^1)*((1+(UZ2))^1)*((1+(UZ3))^1)*((1+(UZ4))^1)*((1+(UZ5))^1)*((1+(UZ6))^1)*((1+(UZ7))^1)*((1+(UZ8))^1)*((1+(UZ9))^1)*((1+(UZ10))^1)*((1+(UZ11))^1)*((1+(UZ12))^1)*((1+(UZ13))^1)*((1+(UZ14))^1)*((1+(UZ15))^1))/((1+('DIVIDEND VALUATION'!$B$42+'DIVIDEND VALUATION'!$B$43))^15)/('DIVIDEND VALUATION'!$B$42-'DIVIDEND VALUATION'!$B$43)))))</f>
        <v>62.958984760344151</v>
      </c>
      <c r="VA16" s="32">
        <f ca="1">SUM(((('DIVIDEND VALUATION'!$J$3*((1+(VA1))^1))/((1+('DIVIDEND VALUATION'!$B$42+'DIVIDEND VALUATION'!$B$43))^1)+('DIVIDEND VALUATION'!$J$3*((1+(VA1))^1)*((1+(VA2))^1))/((1+('DIVIDEND VALUATION'!$B$42+'DIVIDEND VALUATION'!$B$43))^2)+('DIVIDEND VALUATION'!$J$3*((1+(VA1))^1)*((1+(VA2))^1)*((1+(VA3))^1))/((1+('DIVIDEND VALUATION'!$B$42+'DIVIDEND VALUATION'!$B$43))^3)+('DIVIDEND VALUATION'!$J$3*((1+(VA1))^1)*((1+(VA2))^1)*((1+(VA3))^1)*((1+(VA4))^1))/((1+('DIVIDEND VALUATION'!$B$42+'DIVIDEND VALUATION'!$B$43))^4)+('DIVIDEND VALUATION'!$J$3*((1+(VA1))^1)*((1+(VA2))^1)*((1+(VA3))^1)*((1+(VA4))^1)*((1+(VA5))^1))/((1+('DIVIDEND VALUATION'!$B$42+'DIVIDEND VALUATION'!$B$43))^5)+('DIVIDEND VALUATION'!$J$3*((1+(VA1))^1)*((1+(VA2))^1)*((1+(VA3))^1)*((1+(VA4))^1)*((1+(VA5))^1)*((1+(VA6))^1))/((1+('DIVIDEND VALUATION'!$B$42+'DIVIDEND VALUATION'!$B$43))^6)+('DIVIDEND VALUATION'!$J$3*((1+(VA1))^1)*((1+(VA2))^1)*((1+(VA3))^1)*((1+(VA4))^1)*((1+(VA5))^1)*((1+(VA6))^1)*((1+(VA7))^1))/((1+('DIVIDEND VALUATION'!$B$42+'DIVIDEND VALUATION'!$B$43))^7)+('DIVIDEND VALUATION'!$J$3*((1+(VA1))^1)*((1+(VA2))^1)*((1+(VA3))^1)*((1+(VA4))^1)*((1+(VA5))^1)*((1+(VA6))^1)*((1+(VA7))^1)*((1+(VA8))^1))/((1+('DIVIDEND VALUATION'!$B$42+'DIVIDEND VALUATION'!$B$43))^8)+('DIVIDEND VALUATION'!$J$3*((1+(VA1))^1)*((1+(VA2))^1)*((1+(VA3))^1)*((1+(VA4))^1)*((1+(VA5))^1)*((1+(VA6))^1)*((1+(VA7))^1)*((1+(VA8))^1)*((1+(VA9))^1))/((1+('DIVIDEND VALUATION'!$B$42+'DIVIDEND VALUATION'!$B$43))^9)+('DIVIDEND VALUATION'!$J$3*((1+(VA1))^1)*((1+(VA2))^1)*((1+(VA3))^1)*((1+(VA4))^1)*((1+(VA5))^1)*((1+(VA6))^1)*((1+(VA7))^1)*((1+(VA8))^1)*((1+(VA9))^1)*((1+(VA10))^1))/((1+('DIVIDEND VALUATION'!$B$42+'DIVIDEND VALUATION'!$B$43))^10)+('DIVIDEND VALUATION'!$J$3*((1+(VA1))^1)*((1+(VA2))^1)*((1+(VA3))^1)*((1+(VA4))^1)*((1+(VA5))^1)*((1+(VA6))^1)*((1+(VA7))^1)*((1+(VA8))^1)*((1+(VA9))^1)*((1+(VA10))^1)*((1+(VA11))^1))/((1+('DIVIDEND VALUATION'!$B$42+'DIVIDEND VALUATION'!$B$43))^11)+('DIVIDEND VALUATION'!$J$3*((1+(VA1))^1)*((1+(VA2))^1)*((1+(VA3))^1)*((1+(VA4))^1)*((1+(VA5))^1)*((1+(VA6))^1)*((1+(VA7))^1)*((1+(VA8))^1)*((1+(VA9))^1)*((1+(VA10))^1)*((1+(VA11))^1)*((1+(VA12))^1))/((1+('DIVIDEND VALUATION'!$B$42+'DIVIDEND VALUATION'!$B$43))^12)+('DIVIDEND VALUATION'!$J$3*((1+(VA1))^1)*((1+(VA2))^1)*((1+(VA3))^1)*((1+(VA4))^1)*((1+(VA5))^1)*((1+(VA6))^1)*((1+(VA7))^1)*((1+(VA8))^1)*((1+(VA9))^1)*((1+(VA10))^1)*((1+(VA11))^1)*((1+(VA12))^1)*((1+(VA13))^1))/((1+('DIVIDEND VALUATION'!$B$42+'DIVIDEND VALUATION'!$B$43))^13)+('DIVIDEND VALUATION'!$J$3*((1+(VA1))^1)*((1+(VA2))^1)*((1+(VA3))^1)*((1+(VA4))^1)*((1+(VA5))^1)*((1+(VA6))^1)*((1+(VA7))^1)*((1+(VA8))^1)*((1+(VA9))^1)*((1+(VA10))^1)*((1+(VA11))^1)*((1+(VA12))^1)*((1+(VA13))^1)*((1+(VA14))^1))/((1+('DIVIDEND VALUATION'!$B$42+'DIVIDEND VALUATION'!$B$43))^14)+('DIVIDEND VALUATION'!$J$3*((1+(VA1))^1)*((1+(VA2))^1)*((1+(VA3))^1)*((1+(VA4))^1)*((1+(VA5))^1)*((1+(VA6))^1)*((1+(VA7))^1)*((1+(VA8))^1)*((1+(VA9))^1)*((1+(VA10))^1)*((1+(VA11))^1)*((1+(VA12))^1)*((1+(VA13))^1)*((1+(VA14))^1)*((1+(VA15))^1))/((1+('DIVIDEND VALUATION'!$B$42+'DIVIDEND VALUATION'!$B$43))^15)+(('DIVIDEND VALUATION'!$J$3*((1+(VA1))^1)*((1+(VA2))^1)*((1+(VA3))^1)*((1+(VA4))^1)*((1+(VA5))^1)*((1+(VA6))^1)*((1+(VA7))^1)*((1+(VA8))^1)*((1+(VA9))^1)*((1+(VA10))^1)*((1+(VA11))^1)*((1+(VA12))^1)*((1+(VA13))^1)*((1+(VA14))^1)*((1+(VA15))^1))/((1+('DIVIDEND VALUATION'!$B$42+'DIVIDEND VALUATION'!$B$43))^15)/('DIVIDEND VALUATION'!$B$42-'DIVIDEND VALUATION'!$B$43)))))</f>
        <v>48.534494873983157</v>
      </c>
      <c r="VB16" s="32">
        <f ca="1">SUM(((('DIVIDEND VALUATION'!$J$3*((1+(VB1))^1))/((1+('DIVIDEND VALUATION'!$B$42+'DIVIDEND VALUATION'!$B$43))^1)+('DIVIDEND VALUATION'!$J$3*((1+(VB1))^1)*((1+(VB2))^1))/((1+('DIVIDEND VALUATION'!$B$42+'DIVIDEND VALUATION'!$B$43))^2)+('DIVIDEND VALUATION'!$J$3*((1+(VB1))^1)*((1+(VB2))^1)*((1+(VB3))^1))/((1+('DIVIDEND VALUATION'!$B$42+'DIVIDEND VALUATION'!$B$43))^3)+('DIVIDEND VALUATION'!$J$3*((1+(VB1))^1)*((1+(VB2))^1)*((1+(VB3))^1)*((1+(VB4))^1))/((1+('DIVIDEND VALUATION'!$B$42+'DIVIDEND VALUATION'!$B$43))^4)+('DIVIDEND VALUATION'!$J$3*((1+(VB1))^1)*((1+(VB2))^1)*((1+(VB3))^1)*((1+(VB4))^1)*((1+(VB5))^1))/((1+('DIVIDEND VALUATION'!$B$42+'DIVIDEND VALUATION'!$B$43))^5)+('DIVIDEND VALUATION'!$J$3*((1+(VB1))^1)*((1+(VB2))^1)*((1+(VB3))^1)*((1+(VB4))^1)*((1+(VB5))^1)*((1+(VB6))^1))/((1+('DIVIDEND VALUATION'!$B$42+'DIVIDEND VALUATION'!$B$43))^6)+('DIVIDEND VALUATION'!$J$3*((1+(VB1))^1)*((1+(VB2))^1)*((1+(VB3))^1)*((1+(VB4))^1)*((1+(VB5))^1)*((1+(VB6))^1)*((1+(VB7))^1))/((1+('DIVIDEND VALUATION'!$B$42+'DIVIDEND VALUATION'!$B$43))^7)+('DIVIDEND VALUATION'!$J$3*((1+(VB1))^1)*((1+(VB2))^1)*((1+(VB3))^1)*((1+(VB4))^1)*((1+(VB5))^1)*((1+(VB6))^1)*((1+(VB7))^1)*((1+(VB8))^1))/((1+('DIVIDEND VALUATION'!$B$42+'DIVIDEND VALUATION'!$B$43))^8)+('DIVIDEND VALUATION'!$J$3*((1+(VB1))^1)*((1+(VB2))^1)*((1+(VB3))^1)*((1+(VB4))^1)*((1+(VB5))^1)*((1+(VB6))^1)*((1+(VB7))^1)*((1+(VB8))^1)*((1+(VB9))^1))/((1+('DIVIDEND VALUATION'!$B$42+'DIVIDEND VALUATION'!$B$43))^9)+('DIVIDEND VALUATION'!$J$3*((1+(VB1))^1)*((1+(VB2))^1)*((1+(VB3))^1)*((1+(VB4))^1)*((1+(VB5))^1)*((1+(VB6))^1)*((1+(VB7))^1)*((1+(VB8))^1)*((1+(VB9))^1)*((1+(VB10))^1))/((1+('DIVIDEND VALUATION'!$B$42+'DIVIDEND VALUATION'!$B$43))^10)+('DIVIDEND VALUATION'!$J$3*((1+(VB1))^1)*((1+(VB2))^1)*((1+(VB3))^1)*((1+(VB4))^1)*((1+(VB5))^1)*((1+(VB6))^1)*((1+(VB7))^1)*((1+(VB8))^1)*((1+(VB9))^1)*((1+(VB10))^1)*((1+(VB11))^1))/((1+('DIVIDEND VALUATION'!$B$42+'DIVIDEND VALUATION'!$B$43))^11)+('DIVIDEND VALUATION'!$J$3*((1+(VB1))^1)*((1+(VB2))^1)*((1+(VB3))^1)*((1+(VB4))^1)*((1+(VB5))^1)*((1+(VB6))^1)*((1+(VB7))^1)*((1+(VB8))^1)*((1+(VB9))^1)*((1+(VB10))^1)*((1+(VB11))^1)*((1+(VB12))^1))/((1+('DIVIDEND VALUATION'!$B$42+'DIVIDEND VALUATION'!$B$43))^12)+('DIVIDEND VALUATION'!$J$3*((1+(VB1))^1)*((1+(VB2))^1)*((1+(VB3))^1)*((1+(VB4))^1)*((1+(VB5))^1)*((1+(VB6))^1)*((1+(VB7))^1)*((1+(VB8))^1)*((1+(VB9))^1)*((1+(VB10))^1)*((1+(VB11))^1)*((1+(VB12))^1)*((1+(VB13))^1))/((1+('DIVIDEND VALUATION'!$B$42+'DIVIDEND VALUATION'!$B$43))^13)+('DIVIDEND VALUATION'!$J$3*((1+(VB1))^1)*((1+(VB2))^1)*((1+(VB3))^1)*((1+(VB4))^1)*((1+(VB5))^1)*((1+(VB6))^1)*((1+(VB7))^1)*((1+(VB8))^1)*((1+(VB9))^1)*((1+(VB10))^1)*((1+(VB11))^1)*((1+(VB12))^1)*((1+(VB13))^1)*((1+(VB14))^1))/((1+('DIVIDEND VALUATION'!$B$42+'DIVIDEND VALUATION'!$B$43))^14)+('DIVIDEND VALUATION'!$J$3*((1+(VB1))^1)*((1+(VB2))^1)*((1+(VB3))^1)*((1+(VB4))^1)*((1+(VB5))^1)*((1+(VB6))^1)*((1+(VB7))^1)*((1+(VB8))^1)*((1+(VB9))^1)*((1+(VB10))^1)*((1+(VB11))^1)*((1+(VB12))^1)*((1+(VB13))^1)*((1+(VB14))^1)*((1+(VB15))^1))/((1+('DIVIDEND VALUATION'!$B$42+'DIVIDEND VALUATION'!$B$43))^15)+(('DIVIDEND VALUATION'!$J$3*((1+(VB1))^1)*((1+(VB2))^1)*((1+(VB3))^1)*((1+(VB4))^1)*((1+(VB5))^1)*((1+(VB6))^1)*((1+(VB7))^1)*((1+(VB8))^1)*((1+(VB9))^1)*((1+(VB10))^1)*((1+(VB11))^1)*((1+(VB12))^1)*((1+(VB13))^1)*((1+(VB14))^1)*((1+(VB15))^1))/((1+('DIVIDEND VALUATION'!$B$42+'DIVIDEND VALUATION'!$B$43))^15)/('DIVIDEND VALUATION'!$B$42-'DIVIDEND VALUATION'!$B$43)))))</f>
        <v>60.749711244663843</v>
      </c>
      <c r="VC16" s="32">
        <f ca="1">SUM(((('DIVIDEND VALUATION'!$J$3*((1+(VC1))^1))/((1+('DIVIDEND VALUATION'!$B$42+'DIVIDEND VALUATION'!$B$43))^1)+('DIVIDEND VALUATION'!$J$3*((1+(VC1))^1)*((1+(VC2))^1))/((1+('DIVIDEND VALUATION'!$B$42+'DIVIDEND VALUATION'!$B$43))^2)+('DIVIDEND VALUATION'!$J$3*((1+(VC1))^1)*((1+(VC2))^1)*((1+(VC3))^1))/((1+('DIVIDEND VALUATION'!$B$42+'DIVIDEND VALUATION'!$B$43))^3)+('DIVIDEND VALUATION'!$J$3*((1+(VC1))^1)*((1+(VC2))^1)*((1+(VC3))^1)*((1+(VC4))^1))/((1+('DIVIDEND VALUATION'!$B$42+'DIVIDEND VALUATION'!$B$43))^4)+('DIVIDEND VALUATION'!$J$3*((1+(VC1))^1)*((1+(VC2))^1)*((1+(VC3))^1)*((1+(VC4))^1)*((1+(VC5))^1))/((1+('DIVIDEND VALUATION'!$B$42+'DIVIDEND VALUATION'!$B$43))^5)+('DIVIDEND VALUATION'!$J$3*((1+(VC1))^1)*((1+(VC2))^1)*((1+(VC3))^1)*((1+(VC4))^1)*((1+(VC5))^1)*((1+(VC6))^1))/((1+('DIVIDEND VALUATION'!$B$42+'DIVIDEND VALUATION'!$B$43))^6)+('DIVIDEND VALUATION'!$J$3*((1+(VC1))^1)*((1+(VC2))^1)*((1+(VC3))^1)*((1+(VC4))^1)*((1+(VC5))^1)*((1+(VC6))^1)*((1+(VC7))^1))/((1+('DIVIDEND VALUATION'!$B$42+'DIVIDEND VALUATION'!$B$43))^7)+('DIVIDEND VALUATION'!$J$3*((1+(VC1))^1)*((1+(VC2))^1)*((1+(VC3))^1)*((1+(VC4))^1)*((1+(VC5))^1)*((1+(VC6))^1)*((1+(VC7))^1)*((1+(VC8))^1))/((1+('DIVIDEND VALUATION'!$B$42+'DIVIDEND VALUATION'!$B$43))^8)+('DIVIDEND VALUATION'!$J$3*((1+(VC1))^1)*((1+(VC2))^1)*((1+(VC3))^1)*((1+(VC4))^1)*((1+(VC5))^1)*((1+(VC6))^1)*((1+(VC7))^1)*((1+(VC8))^1)*((1+(VC9))^1))/((1+('DIVIDEND VALUATION'!$B$42+'DIVIDEND VALUATION'!$B$43))^9)+('DIVIDEND VALUATION'!$J$3*((1+(VC1))^1)*((1+(VC2))^1)*((1+(VC3))^1)*((1+(VC4))^1)*((1+(VC5))^1)*((1+(VC6))^1)*((1+(VC7))^1)*((1+(VC8))^1)*((1+(VC9))^1)*((1+(VC10))^1))/((1+('DIVIDEND VALUATION'!$B$42+'DIVIDEND VALUATION'!$B$43))^10)+('DIVIDEND VALUATION'!$J$3*((1+(VC1))^1)*((1+(VC2))^1)*((1+(VC3))^1)*((1+(VC4))^1)*((1+(VC5))^1)*((1+(VC6))^1)*((1+(VC7))^1)*((1+(VC8))^1)*((1+(VC9))^1)*((1+(VC10))^1)*((1+(VC11))^1))/((1+('DIVIDEND VALUATION'!$B$42+'DIVIDEND VALUATION'!$B$43))^11)+('DIVIDEND VALUATION'!$J$3*((1+(VC1))^1)*((1+(VC2))^1)*((1+(VC3))^1)*((1+(VC4))^1)*((1+(VC5))^1)*((1+(VC6))^1)*((1+(VC7))^1)*((1+(VC8))^1)*((1+(VC9))^1)*((1+(VC10))^1)*((1+(VC11))^1)*((1+(VC12))^1))/((1+('DIVIDEND VALUATION'!$B$42+'DIVIDEND VALUATION'!$B$43))^12)+('DIVIDEND VALUATION'!$J$3*((1+(VC1))^1)*((1+(VC2))^1)*((1+(VC3))^1)*((1+(VC4))^1)*((1+(VC5))^1)*((1+(VC6))^1)*((1+(VC7))^1)*((1+(VC8))^1)*((1+(VC9))^1)*((1+(VC10))^1)*((1+(VC11))^1)*((1+(VC12))^1)*((1+(VC13))^1))/((1+('DIVIDEND VALUATION'!$B$42+'DIVIDEND VALUATION'!$B$43))^13)+('DIVIDEND VALUATION'!$J$3*((1+(VC1))^1)*((1+(VC2))^1)*((1+(VC3))^1)*((1+(VC4))^1)*((1+(VC5))^1)*((1+(VC6))^1)*((1+(VC7))^1)*((1+(VC8))^1)*((1+(VC9))^1)*((1+(VC10))^1)*((1+(VC11))^1)*((1+(VC12))^1)*((1+(VC13))^1)*((1+(VC14))^1))/((1+('DIVIDEND VALUATION'!$B$42+'DIVIDEND VALUATION'!$B$43))^14)+('DIVIDEND VALUATION'!$J$3*((1+(VC1))^1)*((1+(VC2))^1)*((1+(VC3))^1)*((1+(VC4))^1)*((1+(VC5))^1)*((1+(VC6))^1)*((1+(VC7))^1)*((1+(VC8))^1)*((1+(VC9))^1)*((1+(VC10))^1)*((1+(VC11))^1)*((1+(VC12))^1)*((1+(VC13))^1)*((1+(VC14))^1)*((1+(VC15))^1))/((1+('DIVIDEND VALUATION'!$B$42+'DIVIDEND VALUATION'!$B$43))^15)+(('DIVIDEND VALUATION'!$J$3*((1+(VC1))^1)*((1+(VC2))^1)*((1+(VC3))^1)*((1+(VC4))^1)*((1+(VC5))^1)*((1+(VC6))^1)*((1+(VC7))^1)*((1+(VC8))^1)*((1+(VC9))^1)*((1+(VC10))^1)*((1+(VC11))^1)*((1+(VC12))^1)*((1+(VC13))^1)*((1+(VC14))^1)*((1+(VC15))^1))/((1+('DIVIDEND VALUATION'!$B$42+'DIVIDEND VALUATION'!$B$43))^15)/('DIVIDEND VALUATION'!$B$42-'DIVIDEND VALUATION'!$B$43)))))</f>
        <v>32.012329532908225</v>
      </c>
      <c r="VD16" s="32">
        <f ca="1">SUM(((('DIVIDEND VALUATION'!$J$3*((1+(VD1))^1))/((1+('DIVIDEND VALUATION'!$B$42+'DIVIDEND VALUATION'!$B$43))^1)+('DIVIDEND VALUATION'!$J$3*((1+(VD1))^1)*((1+(VD2))^1))/((1+('DIVIDEND VALUATION'!$B$42+'DIVIDEND VALUATION'!$B$43))^2)+('DIVIDEND VALUATION'!$J$3*((1+(VD1))^1)*((1+(VD2))^1)*((1+(VD3))^1))/((1+('DIVIDEND VALUATION'!$B$42+'DIVIDEND VALUATION'!$B$43))^3)+('DIVIDEND VALUATION'!$J$3*((1+(VD1))^1)*((1+(VD2))^1)*((1+(VD3))^1)*((1+(VD4))^1))/((1+('DIVIDEND VALUATION'!$B$42+'DIVIDEND VALUATION'!$B$43))^4)+('DIVIDEND VALUATION'!$J$3*((1+(VD1))^1)*((1+(VD2))^1)*((1+(VD3))^1)*((1+(VD4))^1)*((1+(VD5))^1))/((1+('DIVIDEND VALUATION'!$B$42+'DIVIDEND VALUATION'!$B$43))^5)+('DIVIDEND VALUATION'!$J$3*((1+(VD1))^1)*((1+(VD2))^1)*((1+(VD3))^1)*((1+(VD4))^1)*((1+(VD5))^1)*((1+(VD6))^1))/((1+('DIVIDEND VALUATION'!$B$42+'DIVIDEND VALUATION'!$B$43))^6)+('DIVIDEND VALUATION'!$J$3*((1+(VD1))^1)*((1+(VD2))^1)*((1+(VD3))^1)*((1+(VD4))^1)*((1+(VD5))^1)*((1+(VD6))^1)*((1+(VD7))^1))/((1+('DIVIDEND VALUATION'!$B$42+'DIVIDEND VALUATION'!$B$43))^7)+('DIVIDEND VALUATION'!$J$3*((1+(VD1))^1)*((1+(VD2))^1)*((1+(VD3))^1)*((1+(VD4))^1)*((1+(VD5))^1)*((1+(VD6))^1)*((1+(VD7))^1)*((1+(VD8))^1))/((1+('DIVIDEND VALUATION'!$B$42+'DIVIDEND VALUATION'!$B$43))^8)+('DIVIDEND VALUATION'!$J$3*((1+(VD1))^1)*((1+(VD2))^1)*((1+(VD3))^1)*((1+(VD4))^1)*((1+(VD5))^1)*((1+(VD6))^1)*((1+(VD7))^1)*((1+(VD8))^1)*((1+(VD9))^1))/((1+('DIVIDEND VALUATION'!$B$42+'DIVIDEND VALUATION'!$B$43))^9)+('DIVIDEND VALUATION'!$J$3*((1+(VD1))^1)*((1+(VD2))^1)*((1+(VD3))^1)*((1+(VD4))^1)*((1+(VD5))^1)*((1+(VD6))^1)*((1+(VD7))^1)*((1+(VD8))^1)*((1+(VD9))^1)*((1+(VD10))^1))/((1+('DIVIDEND VALUATION'!$B$42+'DIVIDEND VALUATION'!$B$43))^10)+('DIVIDEND VALUATION'!$J$3*((1+(VD1))^1)*((1+(VD2))^1)*((1+(VD3))^1)*((1+(VD4))^1)*((1+(VD5))^1)*((1+(VD6))^1)*((1+(VD7))^1)*((1+(VD8))^1)*((1+(VD9))^1)*((1+(VD10))^1)*((1+(VD11))^1))/((1+('DIVIDEND VALUATION'!$B$42+'DIVIDEND VALUATION'!$B$43))^11)+('DIVIDEND VALUATION'!$J$3*((1+(VD1))^1)*((1+(VD2))^1)*((1+(VD3))^1)*((1+(VD4))^1)*((1+(VD5))^1)*((1+(VD6))^1)*((1+(VD7))^1)*((1+(VD8))^1)*((1+(VD9))^1)*((1+(VD10))^1)*((1+(VD11))^1)*((1+(VD12))^1))/((1+('DIVIDEND VALUATION'!$B$42+'DIVIDEND VALUATION'!$B$43))^12)+('DIVIDEND VALUATION'!$J$3*((1+(VD1))^1)*((1+(VD2))^1)*((1+(VD3))^1)*((1+(VD4))^1)*((1+(VD5))^1)*((1+(VD6))^1)*((1+(VD7))^1)*((1+(VD8))^1)*((1+(VD9))^1)*((1+(VD10))^1)*((1+(VD11))^1)*((1+(VD12))^1)*((1+(VD13))^1))/((1+('DIVIDEND VALUATION'!$B$42+'DIVIDEND VALUATION'!$B$43))^13)+('DIVIDEND VALUATION'!$J$3*((1+(VD1))^1)*((1+(VD2))^1)*((1+(VD3))^1)*((1+(VD4))^1)*((1+(VD5))^1)*((1+(VD6))^1)*((1+(VD7))^1)*((1+(VD8))^1)*((1+(VD9))^1)*((1+(VD10))^1)*((1+(VD11))^1)*((1+(VD12))^1)*((1+(VD13))^1)*((1+(VD14))^1))/((1+('DIVIDEND VALUATION'!$B$42+'DIVIDEND VALUATION'!$B$43))^14)+('DIVIDEND VALUATION'!$J$3*((1+(VD1))^1)*((1+(VD2))^1)*((1+(VD3))^1)*((1+(VD4))^1)*((1+(VD5))^1)*((1+(VD6))^1)*((1+(VD7))^1)*((1+(VD8))^1)*((1+(VD9))^1)*((1+(VD10))^1)*((1+(VD11))^1)*((1+(VD12))^1)*((1+(VD13))^1)*((1+(VD14))^1)*((1+(VD15))^1))/((1+('DIVIDEND VALUATION'!$B$42+'DIVIDEND VALUATION'!$B$43))^15)+(('DIVIDEND VALUATION'!$J$3*((1+(VD1))^1)*((1+(VD2))^1)*((1+(VD3))^1)*((1+(VD4))^1)*((1+(VD5))^1)*((1+(VD6))^1)*((1+(VD7))^1)*((1+(VD8))^1)*((1+(VD9))^1)*((1+(VD10))^1)*((1+(VD11))^1)*((1+(VD12))^1)*((1+(VD13))^1)*((1+(VD14))^1)*((1+(VD15))^1))/((1+('DIVIDEND VALUATION'!$B$42+'DIVIDEND VALUATION'!$B$43))^15)/('DIVIDEND VALUATION'!$B$42-'DIVIDEND VALUATION'!$B$43)))))</f>
        <v>39.986690764272261</v>
      </c>
      <c r="VE16" s="32">
        <f ca="1">SUM(((('DIVIDEND VALUATION'!$J$3*((1+(VE1))^1))/((1+('DIVIDEND VALUATION'!$B$42+'DIVIDEND VALUATION'!$B$43))^1)+('DIVIDEND VALUATION'!$J$3*((1+(VE1))^1)*((1+(VE2))^1))/((1+('DIVIDEND VALUATION'!$B$42+'DIVIDEND VALUATION'!$B$43))^2)+('DIVIDEND VALUATION'!$J$3*((1+(VE1))^1)*((1+(VE2))^1)*((1+(VE3))^1))/((1+('DIVIDEND VALUATION'!$B$42+'DIVIDEND VALUATION'!$B$43))^3)+('DIVIDEND VALUATION'!$J$3*((1+(VE1))^1)*((1+(VE2))^1)*((1+(VE3))^1)*((1+(VE4))^1))/((1+('DIVIDEND VALUATION'!$B$42+'DIVIDEND VALUATION'!$B$43))^4)+('DIVIDEND VALUATION'!$J$3*((1+(VE1))^1)*((1+(VE2))^1)*((1+(VE3))^1)*((1+(VE4))^1)*((1+(VE5))^1))/((1+('DIVIDEND VALUATION'!$B$42+'DIVIDEND VALUATION'!$B$43))^5)+('DIVIDEND VALUATION'!$J$3*((1+(VE1))^1)*((1+(VE2))^1)*((1+(VE3))^1)*((1+(VE4))^1)*((1+(VE5))^1)*((1+(VE6))^1))/((1+('DIVIDEND VALUATION'!$B$42+'DIVIDEND VALUATION'!$B$43))^6)+('DIVIDEND VALUATION'!$J$3*((1+(VE1))^1)*((1+(VE2))^1)*((1+(VE3))^1)*((1+(VE4))^1)*((1+(VE5))^1)*((1+(VE6))^1)*((1+(VE7))^1))/((1+('DIVIDEND VALUATION'!$B$42+'DIVIDEND VALUATION'!$B$43))^7)+('DIVIDEND VALUATION'!$J$3*((1+(VE1))^1)*((1+(VE2))^1)*((1+(VE3))^1)*((1+(VE4))^1)*((1+(VE5))^1)*((1+(VE6))^1)*((1+(VE7))^1)*((1+(VE8))^1))/((1+('DIVIDEND VALUATION'!$B$42+'DIVIDEND VALUATION'!$B$43))^8)+('DIVIDEND VALUATION'!$J$3*((1+(VE1))^1)*((1+(VE2))^1)*((1+(VE3))^1)*((1+(VE4))^1)*((1+(VE5))^1)*((1+(VE6))^1)*((1+(VE7))^1)*((1+(VE8))^1)*((1+(VE9))^1))/((1+('DIVIDEND VALUATION'!$B$42+'DIVIDEND VALUATION'!$B$43))^9)+('DIVIDEND VALUATION'!$J$3*((1+(VE1))^1)*((1+(VE2))^1)*((1+(VE3))^1)*((1+(VE4))^1)*((1+(VE5))^1)*((1+(VE6))^1)*((1+(VE7))^1)*((1+(VE8))^1)*((1+(VE9))^1)*((1+(VE10))^1))/((1+('DIVIDEND VALUATION'!$B$42+'DIVIDEND VALUATION'!$B$43))^10)+('DIVIDEND VALUATION'!$J$3*((1+(VE1))^1)*((1+(VE2))^1)*((1+(VE3))^1)*((1+(VE4))^1)*((1+(VE5))^1)*((1+(VE6))^1)*((1+(VE7))^1)*((1+(VE8))^1)*((1+(VE9))^1)*((1+(VE10))^1)*((1+(VE11))^1))/((1+('DIVIDEND VALUATION'!$B$42+'DIVIDEND VALUATION'!$B$43))^11)+('DIVIDEND VALUATION'!$J$3*((1+(VE1))^1)*((1+(VE2))^1)*((1+(VE3))^1)*((1+(VE4))^1)*((1+(VE5))^1)*((1+(VE6))^1)*((1+(VE7))^1)*((1+(VE8))^1)*((1+(VE9))^1)*((1+(VE10))^1)*((1+(VE11))^1)*((1+(VE12))^1))/((1+('DIVIDEND VALUATION'!$B$42+'DIVIDEND VALUATION'!$B$43))^12)+('DIVIDEND VALUATION'!$J$3*((1+(VE1))^1)*((1+(VE2))^1)*((1+(VE3))^1)*((1+(VE4))^1)*((1+(VE5))^1)*((1+(VE6))^1)*((1+(VE7))^1)*((1+(VE8))^1)*((1+(VE9))^1)*((1+(VE10))^1)*((1+(VE11))^1)*((1+(VE12))^1)*((1+(VE13))^1))/((1+('DIVIDEND VALUATION'!$B$42+'DIVIDEND VALUATION'!$B$43))^13)+('DIVIDEND VALUATION'!$J$3*((1+(VE1))^1)*((1+(VE2))^1)*((1+(VE3))^1)*((1+(VE4))^1)*((1+(VE5))^1)*((1+(VE6))^1)*((1+(VE7))^1)*((1+(VE8))^1)*((1+(VE9))^1)*((1+(VE10))^1)*((1+(VE11))^1)*((1+(VE12))^1)*((1+(VE13))^1)*((1+(VE14))^1))/((1+('DIVIDEND VALUATION'!$B$42+'DIVIDEND VALUATION'!$B$43))^14)+('DIVIDEND VALUATION'!$J$3*((1+(VE1))^1)*((1+(VE2))^1)*((1+(VE3))^1)*((1+(VE4))^1)*((1+(VE5))^1)*((1+(VE6))^1)*((1+(VE7))^1)*((1+(VE8))^1)*((1+(VE9))^1)*((1+(VE10))^1)*((1+(VE11))^1)*((1+(VE12))^1)*((1+(VE13))^1)*((1+(VE14))^1)*((1+(VE15))^1))/((1+('DIVIDEND VALUATION'!$B$42+'DIVIDEND VALUATION'!$B$43))^15)+(('DIVIDEND VALUATION'!$J$3*((1+(VE1))^1)*((1+(VE2))^1)*((1+(VE3))^1)*((1+(VE4))^1)*((1+(VE5))^1)*((1+(VE6))^1)*((1+(VE7))^1)*((1+(VE8))^1)*((1+(VE9))^1)*((1+(VE10))^1)*((1+(VE11))^1)*((1+(VE12))^1)*((1+(VE13))^1)*((1+(VE14))^1)*((1+(VE15))^1))/((1+('DIVIDEND VALUATION'!$B$42+'DIVIDEND VALUATION'!$B$43))^15)/('DIVIDEND VALUATION'!$B$42-'DIVIDEND VALUATION'!$B$43)))))</f>
        <v>53.74413704043554</v>
      </c>
      <c r="VF16" s="32">
        <f ca="1">SUM(((('DIVIDEND VALUATION'!$J$3*((1+(VF1))^1))/((1+('DIVIDEND VALUATION'!$B$42+'DIVIDEND VALUATION'!$B$43))^1)+('DIVIDEND VALUATION'!$J$3*((1+(VF1))^1)*((1+(VF2))^1))/((1+('DIVIDEND VALUATION'!$B$42+'DIVIDEND VALUATION'!$B$43))^2)+('DIVIDEND VALUATION'!$J$3*((1+(VF1))^1)*((1+(VF2))^1)*((1+(VF3))^1))/((1+('DIVIDEND VALUATION'!$B$42+'DIVIDEND VALUATION'!$B$43))^3)+('DIVIDEND VALUATION'!$J$3*((1+(VF1))^1)*((1+(VF2))^1)*((1+(VF3))^1)*((1+(VF4))^1))/((1+('DIVIDEND VALUATION'!$B$42+'DIVIDEND VALUATION'!$B$43))^4)+('DIVIDEND VALUATION'!$J$3*((1+(VF1))^1)*((1+(VF2))^1)*((1+(VF3))^1)*((1+(VF4))^1)*((1+(VF5))^1))/((1+('DIVIDEND VALUATION'!$B$42+'DIVIDEND VALUATION'!$B$43))^5)+('DIVIDEND VALUATION'!$J$3*((1+(VF1))^1)*((1+(VF2))^1)*((1+(VF3))^1)*((1+(VF4))^1)*((1+(VF5))^1)*((1+(VF6))^1))/((1+('DIVIDEND VALUATION'!$B$42+'DIVIDEND VALUATION'!$B$43))^6)+('DIVIDEND VALUATION'!$J$3*((1+(VF1))^1)*((1+(VF2))^1)*((1+(VF3))^1)*((1+(VF4))^1)*((1+(VF5))^1)*((1+(VF6))^1)*((1+(VF7))^1))/((1+('DIVIDEND VALUATION'!$B$42+'DIVIDEND VALUATION'!$B$43))^7)+('DIVIDEND VALUATION'!$J$3*((1+(VF1))^1)*((1+(VF2))^1)*((1+(VF3))^1)*((1+(VF4))^1)*((1+(VF5))^1)*((1+(VF6))^1)*((1+(VF7))^1)*((1+(VF8))^1))/((1+('DIVIDEND VALUATION'!$B$42+'DIVIDEND VALUATION'!$B$43))^8)+('DIVIDEND VALUATION'!$J$3*((1+(VF1))^1)*((1+(VF2))^1)*((1+(VF3))^1)*((1+(VF4))^1)*((1+(VF5))^1)*((1+(VF6))^1)*((1+(VF7))^1)*((1+(VF8))^1)*((1+(VF9))^1))/((1+('DIVIDEND VALUATION'!$B$42+'DIVIDEND VALUATION'!$B$43))^9)+('DIVIDEND VALUATION'!$J$3*((1+(VF1))^1)*((1+(VF2))^1)*((1+(VF3))^1)*((1+(VF4))^1)*((1+(VF5))^1)*((1+(VF6))^1)*((1+(VF7))^1)*((1+(VF8))^1)*((1+(VF9))^1)*((1+(VF10))^1))/((1+('DIVIDEND VALUATION'!$B$42+'DIVIDEND VALUATION'!$B$43))^10)+('DIVIDEND VALUATION'!$J$3*((1+(VF1))^1)*((1+(VF2))^1)*((1+(VF3))^1)*((1+(VF4))^1)*((1+(VF5))^1)*((1+(VF6))^1)*((1+(VF7))^1)*((1+(VF8))^1)*((1+(VF9))^1)*((1+(VF10))^1)*((1+(VF11))^1))/((1+('DIVIDEND VALUATION'!$B$42+'DIVIDEND VALUATION'!$B$43))^11)+('DIVIDEND VALUATION'!$J$3*((1+(VF1))^1)*((1+(VF2))^1)*((1+(VF3))^1)*((1+(VF4))^1)*((1+(VF5))^1)*((1+(VF6))^1)*((1+(VF7))^1)*((1+(VF8))^1)*((1+(VF9))^1)*((1+(VF10))^1)*((1+(VF11))^1)*((1+(VF12))^1))/((1+('DIVIDEND VALUATION'!$B$42+'DIVIDEND VALUATION'!$B$43))^12)+('DIVIDEND VALUATION'!$J$3*((1+(VF1))^1)*((1+(VF2))^1)*((1+(VF3))^1)*((1+(VF4))^1)*((1+(VF5))^1)*((1+(VF6))^1)*((1+(VF7))^1)*((1+(VF8))^1)*((1+(VF9))^1)*((1+(VF10))^1)*((1+(VF11))^1)*((1+(VF12))^1)*((1+(VF13))^1))/((1+('DIVIDEND VALUATION'!$B$42+'DIVIDEND VALUATION'!$B$43))^13)+('DIVIDEND VALUATION'!$J$3*((1+(VF1))^1)*((1+(VF2))^1)*((1+(VF3))^1)*((1+(VF4))^1)*((1+(VF5))^1)*((1+(VF6))^1)*((1+(VF7))^1)*((1+(VF8))^1)*((1+(VF9))^1)*((1+(VF10))^1)*((1+(VF11))^1)*((1+(VF12))^1)*((1+(VF13))^1)*((1+(VF14))^1))/((1+('DIVIDEND VALUATION'!$B$42+'DIVIDEND VALUATION'!$B$43))^14)+('DIVIDEND VALUATION'!$J$3*((1+(VF1))^1)*((1+(VF2))^1)*((1+(VF3))^1)*((1+(VF4))^1)*((1+(VF5))^1)*((1+(VF6))^1)*((1+(VF7))^1)*((1+(VF8))^1)*((1+(VF9))^1)*((1+(VF10))^1)*((1+(VF11))^1)*((1+(VF12))^1)*((1+(VF13))^1)*((1+(VF14))^1)*((1+(VF15))^1))/((1+('DIVIDEND VALUATION'!$B$42+'DIVIDEND VALUATION'!$B$43))^15)+(('DIVIDEND VALUATION'!$J$3*((1+(VF1))^1)*((1+(VF2))^1)*((1+(VF3))^1)*((1+(VF4))^1)*((1+(VF5))^1)*((1+(VF6))^1)*((1+(VF7))^1)*((1+(VF8))^1)*((1+(VF9))^1)*((1+(VF10))^1)*((1+(VF11))^1)*((1+(VF12))^1)*((1+(VF13))^1)*((1+(VF14))^1)*((1+(VF15))^1))/((1+('DIVIDEND VALUATION'!$B$42+'DIVIDEND VALUATION'!$B$43))^15)/('DIVIDEND VALUATION'!$B$42-'DIVIDEND VALUATION'!$B$43)))))</f>
        <v>48.524508348731572</v>
      </c>
      <c r="VG16" s="32">
        <f ca="1">SUM(((('DIVIDEND VALUATION'!$J$3*((1+(VG1))^1))/((1+('DIVIDEND VALUATION'!$B$42+'DIVIDEND VALUATION'!$B$43))^1)+('DIVIDEND VALUATION'!$J$3*((1+(VG1))^1)*((1+(VG2))^1))/((1+('DIVIDEND VALUATION'!$B$42+'DIVIDEND VALUATION'!$B$43))^2)+('DIVIDEND VALUATION'!$J$3*((1+(VG1))^1)*((1+(VG2))^1)*((1+(VG3))^1))/((1+('DIVIDEND VALUATION'!$B$42+'DIVIDEND VALUATION'!$B$43))^3)+('DIVIDEND VALUATION'!$J$3*((1+(VG1))^1)*((1+(VG2))^1)*((1+(VG3))^1)*((1+(VG4))^1))/((1+('DIVIDEND VALUATION'!$B$42+'DIVIDEND VALUATION'!$B$43))^4)+('DIVIDEND VALUATION'!$J$3*((1+(VG1))^1)*((1+(VG2))^1)*((1+(VG3))^1)*((1+(VG4))^1)*((1+(VG5))^1))/((1+('DIVIDEND VALUATION'!$B$42+'DIVIDEND VALUATION'!$B$43))^5)+('DIVIDEND VALUATION'!$J$3*((1+(VG1))^1)*((1+(VG2))^1)*((1+(VG3))^1)*((1+(VG4))^1)*((1+(VG5))^1)*((1+(VG6))^1))/((1+('DIVIDEND VALUATION'!$B$42+'DIVIDEND VALUATION'!$B$43))^6)+('DIVIDEND VALUATION'!$J$3*((1+(VG1))^1)*((1+(VG2))^1)*((1+(VG3))^1)*((1+(VG4))^1)*((1+(VG5))^1)*((1+(VG6))^1)*((1+(VG7))^1))/((1+('DIVIDEND VALUATION'!$B$42+'DIVIDEND VALUATION'!$B$43))^7)+('DIVIDEND VALUATION'!$J$3*((1+(VG1))^1)*((1+(VG2))^1)*((1+(VG3))^1)*((1+(VG4))^1)*((1+(VG5))^1)*((1+(VG6))^1)*((1+(VG7))^1)*((1+(VG8))^1))/((1+('DIVIDEND VALUATION'!$B$42+'DIVIDEND VALUATION'!$B$43))^8)+('DIVIDEND VALUATION'!$J$3*((1+(VG1))^1)*((1+(VG2))^1)*((1+(VG3))^1)*((1+(VG4))^1)*((1+(VG5))^1)*((1+(VG6))^1)*((1+(VG7))^1)*((1+(VG8))^1)*((1+(VG9))^1))/((1+('DIVIDEND VALUATION'!$B$42+'DIVIDEND VALUATION'!$B$43))^9)+('DIVIDEND VALUATION'!$J$3*((1+(VG1))^1)*((1+(VG2))^1)*((1+(VG3))^1)*((1+(VG4))^1)*((1+(VG5))^1)*((1+(VG6))^1)*((1+(VG7))^1)*((1+(VG8))^1)*((1+(VG9))^1)*((1+(VG10))^1))/((1+('DIVIDEND VALUATION'!$B$42+'DIVIDEND VALUATION'!$B$43))^10)+('DIVIDEND VALUATION'!$J$3*((1+(VG1))^1)*((1+(VG2))^1)*((1+(VG3))^1)*((1+(VG4))^1)*((1+(VG5))^1)*((1+(VG6))^1)*((1+(VG7))^1)*((1+(VG8))^1)*((1+(VG9))^1)*((1+(VG10))^1)*((1+(VG11))^1))/((1+('DIVIDEND VALUATION'!$B$42+'DIVIDEND VALUATION'!$B$43))^11)+('DIVIDEND VALUATION'!$J$3*((1+(VG1))^1)*((1+(VG2))^1)*((1+(VG3))^1)*((1+(VG4))^1)*((1+(VG5))^1)*((1+(VG6))^1)*((1+(VG7))^1)*((1+(VG8))^1)*((1+(VG9))^1)*((1+(VG10))^1)*((1+(VG11))^1)*((1+(VG12))^1))/((1+('DIVIDEND VALUATION'!$B$42+'DIVIDEND VALUATION'!$B$43))^12)+('DIVIDEND VALUATION'!$J$3*((1+(VG1))^1)*((1+(VG2))^1)*((1+(VG3))^1)*((1+(VG4))^1)*((1+(VG5))^1)*((1+(VG6))^1)*((1+(VG7))^1)*((1+(VG8))^1)*((1+(VG9))^1)*((1+(VG10))^1)*((1+(VG11))^1)*((1+(VG12))^1)*((1+(VG13))^1))/((1+('DIVIDEND VALUATION'!$B$42+'DIVIDEND VALUATION'!$B$43))^13)+('DIVIDEND VALUATION'!$J$3*((1+(VG1))^1)*((1+(VG2))^1)*((1+(VG3))^1)*((1+(VG4))^1)*((1+(VG5))^1)*((1+(VG6))^1)*((1+(VG7))^1)*((1+(VG8))^1)*((1+(VG9))^1)*((1+(VG10))^1)*((1+(VG11))^1)*((1+(VG12))^1)*((1+(VG13))^1)*((1+(VG14))^1))/((1+('DIVIDEND VALUATION'!$B$42+'DIVIDEND VALUATION'!$B$43))^14)+('DIVIDEND VALUATION'!$J$3*((1+(VG1))^1)*((1+(VG2))^1)*((1+(VG3))^1)*((1+(VG4))^1)*((1+(VG5))^1)*((1+(VG6))^1)*((1+(VG7))^1)*((1+(VG8))^1)*((1+(VG9))^1)*((1+(VG10))^1)*((1+(VG11))^1)*((1+(VG12))^1)*((1+(VG13))^1)*((1+(VG14))^1)*((1+(VG15))^1))/((1+('DIVIDEND VALUATION'!$B$42+'DIVIDEND VALUATION'!$B$43))^15)+(('DIVIDEND VALUATION'!$J$3*((1+(VG1))^1)*((1+(VG2))^1)*((1+(VG3))^1)*((1+(VG4))^1)*((1+(VG5))^1)*((1+(VG6))^1)*((1+(VG7))^1)*((1+(VG8))^1)*((1+(VG9))^1)*((1+(VG10))^1)*((1+(VG11))^1)*((1+(VG12))^1)*((1+(VG13))^1)*((1+(VG14))^1)*((1+(VG15))^1))/((1+('DIVIDEND VALUATION'!$B$42+'DIVIDEND VALUATION'!$B$43))^15)/('DIVIDEND VALUATION'!$B$42-'DIVIDEND VALUATION'!$B$43)))))</f>
        <v>30.59095560793341</v>
      </c>
      <c r="VH16" s="32">
        <f ca="1">SUM(((('DIVIDEND VALUATION'!$J$3*((1+(VH1))^1))/((1+('DIVIDEND VALUATION'!$B$42+'DIVIDEND VALUATION'!$B$43))^1)+('DIVIDEND VALUATION'!$J$3*((1+(VH1))^1)*((1+(VH2))^1))/((1+('DIVIDEND VALUATION'!$B$42+'DIVIDEND VALUATION'!$B$43))^2)+('DIVIDEND VALUATION'!$J$3*((1+(VH1))^1)*((1+(VH2))^1)*((1+(VH3))^1))/((1+('DIVIDEND VALUATION'!$B$42+'DIVIDEND VALUATION'!$B$43))^3)+('DIVIDEND VALUATION'!$J$3*((1+(VH1))^1)*((1+(VH2))^1)*((1+(VH3))^1)*((1+(VH4))^1))/((1+('DIVIDEND VALUATION'!$B$42+'DIVIDEND VALUATION'!$B$43))^4)+('DIVIDEND VALUATION'!$J$3*((1+(VH1))^1)*((1+(VH2))^1)*((1+(VH3))^1)*((1+(VH4))^1)*((1+(VH5))^1))/((1+('DIVIDEND VALUATION'!$B$42+'DIVIDEND VALUATION'!$B$43))^5)+('DIVIDEND VALUATION'!$J$3*((1+(VH1))^1)*((1+(VH2))^1)*((1+(VH3))^1)*((1+(VH4))^1)*((1+(VH5))^1)*((1+(VH6))^1))/((1+('DIVIDEND VALUATION'!$B$42+'DIVIDEND VALUATION'!$B$43))^6)+('DIVIDEND VALUATION'!$J$3*((1+(VH1))^1)*((1+(VH2))^1)*((1+(VH3))^1)*((1+(VH4))^1)*((1+(VH5))^1)*((1+(VH6))^1)*((1+(VH7))^1))/((1+('DIVIDEND VALUATION'!$B$42+'DIVIDEND VALUATION'!$B$43))^7)+('DIVIDEND VALUATION'!$J$3*((1+(VH1))^1)*((1+(VH2))^1)*((1+(VH3))^1)*((1+(VH4))^1)*((1+(VH5))^1)*((1+(VH6))^1)*((1+(VH7))^1)*((1+(VH8))^1))/((1+('DIVIDEND VALUATION'!$B$42+'DIVIDEND VALUATION'!$B$43))^8)+('DIVIDEND VALUATION'!$J$3*((1+(VH1))^1)*((1+(VH2))^1)*((1+(VH3))^1)*((1+(VH4))^1)*((1+(VH5))^1)*((1+(VH6))^1)*((1+(VH7))^1)*((1+(VH8))^1)*((1+(VH9))^1))/((1+('DIVIDEND VALUATION'!$B$42+'DIVIDEND VALUATION'!$B$43))^9)+('DIVIDEND VALUATION'!$J$3*((1+(VH1))^1)*((1+(VH2))^1)*((1+(VH3))^1)*((1+(VH4))^1)*((1+(VH5))^1)*((1+(VH6))^1)*((1+(VH7))^1)*((1+(VH8))^1)*((1+(VH9))^1)*((1+(VH10))^1))/((1+('DIVIDEND VALUATION'!$B$42+'DIVIDEND VALUATION'!$B$43))^10)+('DIVIDEND VALUATION'!$J$3*((1+(VH1))^1)*((1+(VH2))^1)*((1+(VH3))^1)*((1+(VH4))^1)*((1+(VH5))^1)*((1+(VH6))^1)*((1+(VH7))^1)*((1+(VH8))^1)*((1+(VH9))^1)*((1+(VH10))^1)*((1+(VH11))^1))/((1+('DIVIDEND VALUATION'!$B$42+'DIVIDEND VALUATION'!$B$43))^11)+('DIVIDEND VALUATION'!$J$3*((1+(VH1))^1)*((1+(VH2))^1)*((1+(VH3))^1)*((1+(VH4))^1)*((1+(VH5))^1)*((1+(VH6))^1)*((1+(VH7))^1)*((1+(VH8))^1)*((1+(VH9))^1)*((1+(VH10))^1)*((1+(VH11))^1)*((1+(VH12))^1))/((1+('DIVIDEND VALUATION'!$B$42+'DIVIDEND VALUATION'!$B$43))^12)+('DIVIDEND VALUATION'!$J$3*((1+(VH1))^1)*((1+(VH2))^1)*((1+(VH3))^1)*((1+(VH4))^1)*((1+(VH5))^1)*((1+(VH6))^1)*((1+(VH7))^1)*((1+(VH8))^1)*((1+(VH9))^1)*((1+(VH10))^1)*((1+(VH11))^1)*((1+(VH12))^1)*((1+(VH13))^1))/((1+('DIVIDEND VALUATION'!$B$42+'DIVIDEND VALUATION'!$B$43))^13)+('DIVIDEND VALUATION'!$J$3*((1+(VH1))^1)*((1+(VH2))^1)*((1+(VH3))^1)*((1+(VH4))^1)*((1+(VH5))^1)*((1+(VH6))^1)*((1+(VH7))^1)*((1+(VH8))^1)*((1+(VH9))^1)*((1+(VH10))^1)*((1+(VH11))^1)*((1+(VH12))^1)*((1+(VH13))^1)*((1+(VH14))^1))/((1+('DIVIDEND VALUATION'!$B$42+'DIVIDEND VALUATION'!$B$43))^14)+('DIVIDEND VALUATION'!$J$3*((1+(VH1))^1)*((1+(VH2))^1)*((1+(VH3))^1)*((1+(VH4))^1)*((1+(VH5))^1)*((1+(VH6))^1)*((1+(VH7))^1)*((1+(VH8))^1)*((1+(VH9))^1)*((1+(VH10))^1)*((1+(VH11))^1)*((1+(VH12))^1)*((1+(VH13))^1)*((1+(VH14))^1)*((1+(VH15))^1))/((1+('DIVIDEND VALUATION'!$B$42+'DIVIDEND VALUATION'!$B$43))^15)+(('DIVIDEND VALUATION'!$J$3*((1+(VH1))^1)*((1+(VH2))^1)*((1+(VH3))^1)*((1+(VH4))^1)*((1+(VH5))^1)*((1+(VH6))^1)*((1+(VH7))^1)*((1+(VH8))^1)*((1+(VH9))^1)*((1+(VH10))^1)*((1+(VH11))^1)*((1+(VH12))^1)*((1+(VH13))^1)*((1+(VH14))^1)*((1+(VH15))^1))/((1+('DIVIDEND VALUATION'!$B$42+'DIVIDEND VALUATION'!$B$43))^15)/('DIVIDEND VALUATION'!$B$42-'DIVIDEND VALUATION'!$B$43)))))</f>
        <v>49.389681844014852</v>
      </c>
      <c r="VI16" s="32">
        <f ca="1">SUM(((('DIVIDEND VALUATION'!$J$3*((1+(VI1))^1))/((1+('DIVIDEND VALUATION'!$B$42+'DIVIDEND VALUATION'!$B$43))^1)+('DIVIDEND VALUATION'!$J$3*((1+(VI1))^1)*((1+(VI2))^1))/((1+('DIVIDEND VALUATION'!$B$42+'DIVIDEND VALUATION'!$B$43))^2)+('DIVIDEND VALUATION'!$J$3*((1+(VI1))^1)*((1+(VI2))^1)*((1+(VI3))^1))/((1+('DIVIDEND VALUATION'!$B$42+'DIVIDEND VALUATION'!$B$43))^3)+('DIVIDEND VALUATION'!$J$3*((1+(VI1))^1)*((1+(VI2))^1)*((1+(VI3))^1)*((1+(VI4))^1))/((1+('DIVIDEND VALUATION'!$B$42+'DIVIDEND VALUATION'!$B$43))^4)+('DIVIDEND VALUATION'!$J$3*((1+(VI1))^1)*((1+(VI2))^1)*((1+(VI3))^1)*((1+(VI4))^1)*((1+(VI5))^1))/((1+('DIVIDEND VALUATION'!$B$42+'DIVIDEND VALUATION'!$B$43))^5)+('DIVIDEND VALUATION'!$J$3*((1+(VI1))^1)*((1+(VI2))^1)*((1+(VI3))^1)*((1+(VI4))^1)*((1+(VI5))^1)*((1+(VI6))^1))/((1+('DIVIDEND VALUATION'!$B$42+'DIVIDEND VALUATION'!$B$43))^6)+('DIVIDEND VALUATION'!$J$3*((1+(VI1))^1)*((1+(VI2))^1)*((1+(VI3))^1)*((1+(VI4))^1)*((1+(VI5))^1)*((1+(VI6))^1)*((1+(VI7))^1))/((1+('DIVIDEND VALUATION'!$B$42+'DIVIDEND VALUATION'!$B$43))^7)+('DIVIDEND VALUATION'!$J$3*((1+(VI1))^1)*((1+(VI2))^1)*((1+(VI3))^1)*((1+(VI4))^1)*((1+(VI5))^1)*((1+(VI6))^1)*((1+(VI7))^1)*((1+(VI8))^1))/((1+('DIVIDEND VALUATION'!$B$42+'DIVIDEND VALUATION'!$B$43))^8)+('DIVIDEND VALUATION'!$J$3*((1+(VI1))^1)*((1+(VI2))^1)*((1+(VI3))^1)*((1+(VI4))^1)*((1+(VI5))^1)*((1+(VI6))^1)*((1+(VI7))^1)*((1+(VI8))^1)*((1+(VI9))^1))/((1+('DIVIDEND VALUATION'!$B$42+'DIVIDEND VALUATION'!$B$43))^9)+('DIVIDEND VALUATION'!$J$3*((1+(VI1))^1)*((1+(VI2))^1)*((1+(VI3))^1)*((1+(VI4))^1)*((1+(VI5))^1)*((1+(VI6))^1)*((1+(VI7))^1)*((1+(VI8))^1)*((1+(VI9))^1)*((1+(VI10))^1))/((1+('DIVIDEND VALUATION'!$B$42+'DIVIDEND VALUATION'!$B$43))^10)+('DIVIDEND VALUATION'!$J$3*((1+(VI1))^1)*((1+(VI2))^1)*((1+(VI3))^1)*((1+(VI4))^1)*((1+(VI5))^1)*((1+(VI6))^1)*((1+(VI7))^1)*((1+(VI8))^1)*((1+(VI9))^1)*((1+(VI10))^1)*((1+(VI11))^1))/((1+('DIVIDEND VALUATION'!$B$42+'DIVIDEND VALUATION'!$B$43))^11)+('DIVIDEND VALUATION'!$J$3*((1+(VI1))^1)*((1+(VI2))^1)*((1+(VI3))^1)*((1+(VI4))^1)*((1+(VI5))^1)*((1+(VI6))^1)*((1+(VI7))^1)*((1+(VI8))^1)*((1+(VI9))^1)*((1+(VI10))^1)*((1+(VI11))^1)*((1+(VI12))^1))/((1+('DIVIDEND VALUATION'!$B$42+'DIVIDEND VALUATION'!$B$43))^12)+('DIVIDEND VALUATION'!$J$3*((1+(VI1))^1)*((1+(VI2))^1)*((1+(VI3))^1)*((1+(VI4))^1)*((1+(VI5))^1)*((1+(VI6))^1)*((1+(VI7))^1)*((1+(VI8))^1)*((1+(VI9))^1)*((1+(VI10))^1)*((1+(VI11))^1)*((1+(VI12))^1)*((1+(VI13))^1))/((1+('DIVIDEND VALUATION'!$B$42+'DIVIDEND VALUATION'!$B$43))^13)+('DIVIDEND VALUATION'!$J$3*((1+(VI1))^1)*((1+(VI2))^1)*((1+(VI3))^1)*((1+(VI4))^1)*((1+(VI5))^1)*((1+(VI6))^1)*((1+(VI7))^1)*((1+(VI8))^1)*((1+(VI9))^1)*((1+(VI10))^1)*((1+(VI11))^1)*((1+(VI12))^1)*((1+(VI13))^1)*((1+(VI14))^1))/((1+('DIVIDEND VALUATION'!$B$42+'DIVIDEND VALUATION'!$B$43))^14)+('DIVIDEND VALUATION'!$J$3*((1+(VI1))^1)*((1+(VI2))^1)*((1+(VI3))^1)*((1+(VI4))^1)*((1+(VI5))^1)*((1+(VI6))^1)*((1+(VI7))^1)*((1+(VI8))^1)*((1+(VI9))^1)*((1+(VI10))^1)*((1+(VI11))^1)*((1+(VI12))^1)*((1+(VI13))^1)*((1+(VI14))^1)*((1+(VI15))^1))/((1+('DIVIDEND VALUATION'!$B$42+'DIVIDEND VALUATION'!$B$43))^15)+(('DIVIDEND VALUATION'!$J$3*((1+(VI1))^1)*((1+(VI2))^1)*((1+(VI3))^1)*((1+(VI4))^1)*((1+(VI5))^1)*((1+(VI6))^1)*((1+(VI7))^1)*((1+(VI8))^1)*((1+(VI9))^1)*((1+(VI10))^1)*((1+(VI11))^1)*((1+(VI12))^1)*((1+(VI13))^1)*((1+(VI14))^1)*((1+(VI15))^1))/((1+('DIVIDEND VALUATION'!$B$42+'DIVIDEND VALUATION'!$B$43))^15)/('DIVIDEND VALUATION'!$B$42-'DIVIDEND VALUATION'!$B$43)))))</f>
        <v>41.64194619278733</v>
      </c>
      <c r="VJ16" s="32">
        <f ca="1">SUM(((('DIVIDEND VALUATION'!$J$3*((1+(VJ1))^1))/((1+('DIVIDEND VALUATION'!$B$42+'DIVIDEND VALUATION'!$B$43))^1)+('DIVIDEND VALUATION'!$J$3*((1+(VJ1))^1)*((1+(VJ2))^1))/((1+('DIVIDEND VALUATION'!$B$42+'DIVIDEND VALUATION'!$B$43))^2)+('DIVIDEND VALUATION'!$J$3*((1+(VJ1))^1)*((1+(VJ2))^1)*((1+(VJ3))^1))/((1+('DIVIDEND VALUATION'!$B$42+'DIVIDEND VALUATION'!$B$43))^3)+('DIVIDEND VALUATION'!$J$3*((1+(VJ1))^1)*((1+(VJ2))^1)*((1+(VJ3))^1)*((1+(VJ4))^1))/((1+('DIVIDEND VALUATION'!$B$42+'DIVIDEND VALUATION'!$B$43))^4)+('DIVIDEND VALUATION'!$J$3*((1+(VJ1))^1)*((1+(VJ2))^1)*((1+(VJ3))^1)*((1+(VJ4))^1)*((1+(VJ5))^1))/((1+('DIVIDEND VALUATION'!$B$42+'DIVIDEND VALUATION'!$B$43))^5)+('DIVIDEND VALUATION'!$J$3*((1+(VJ1))^1)*((1+(VJ2))^1)*((1+(VJ3))^1)*((1+(VJ4))^1)*((1+(VJ5))^1)*((1+(VJ6))^1))/((1+('DIVIDEND VALUATION'!$B$42+'DIVIDEND VALUATION'!$B$43))^6)+('DIVIDEND VALUATION'!$J$3*((1+(VJ1))^1)*((1+(VJ2))^1)*((1+(VJ3))^1)*((1+(VJ4))^1)*((1+(VJ5))^1)*((1+(VJ6))^1)*((1+(VJ7))^1))/((1+('DIVIDEND VALUATION'!$B$42+'DIVIDEND VALUATION'!$B$43))^7)+('DIVIDEND VALUATION'!$J$3*((1+(VJ1))^1)*((1+(VJ2))^1)*((1+(VJ3))^1)*((1+(VJ4))^1)*((1+(VJ5))^1)*((1+(VJ6))^1)*((1+(VJ7))^1)*((1+(VJ8))^1))/((1+('DIVIDEND VALUATION'!$B$42+'DIVIDEND VALUATION'!$B$43))^8)+('DIVIDEND VALUATION'!$J$3*((1+(VJ1))^1)*((1+(VJ2))^1)*((1+(VJ3))^1)*((1+(VJ4))^1)*((1+(VJ5))^1)*((1+(VJ6))^1)*((1+(VJ7))^1)*((1+(VJ8))^1)*((1+(VJ9))^1))/((1+('DIVIDEND VALUATION'!$B$42+'DIVIDEND VALUATION'!$B$43))^9)+('DIVIDEND VALUATION'!$J$3*((1+(VJ1))^1)*((1+(VJ2))^1)*((1+(VJ3))^1)*((1+(VJ4))^1)*((1+(VJ5))^1)*((1+(VJ6))^1)*((1+(VJ7))^1)*((1+(VJ8))^1)*((1+(VJ9))^1)*((1+(VJ10))^1))/((1+('DIVIDEND VALUATION'!$B$42+'DIVIDEND VALUATION'!$B$43))^10)+('DIVIDEND VALUATION'!$J$3*((1+(VJ1))^1)*((1+(VJ2))^1)*((1+(VJ3))^1)*((1+(VJ4))^1)*((1+(VJ5))^1)*((1+(VJ6))^1)*((1+(VJ7))^1)*((1+(VJ8))^1)*((1+(VJ9))^1)*((1+(VJ10))^1)*((1+(VJ11))^1))/((1+('DIVIDEND VALUATION'!$B$42+'DIVIDEND VALUATION'!$B$43))^11)+('DIVIDEND VALUATION'!$J$3*((1+(VJ1))^1)*((1+(VJ2))^1)*((1+(VJ3))^1)*((1+(VJ4))^1)*((1+(VJ5))^1)*((1+(VJ6))^1)*((1+(VJ7))^1)*((1+(VJ8))^1)*((1+(VJ9))^1)*((1+(VJ10))^1)*((1+(VJ11))^1)*((1+(VJ12))^1))/((1+('DIVIDEND VALUATION'!$B$42+'DIVIDEND VALUATION'!$B$43))^12)+('DIVIDEND VALUATION'!$J$3*((1+(VJ1))^1)*((1+(VJ2))^1)*((1+(VJ3))^1)*((1+(VJ4))^1)*((1+(VJ5))^1)*((1+(VJ6))^1)*((1+(VJ7))^1)*((1+(VJ8))^1)*((1+(VJ9))^1)*((1+(VJ10))^1)*((1+(VJ11))^1)*((1+(VJ12))^1)*((1+(VJ13))^1))/((1+('DIVIDEND VALUATION'!$B$42+'DIVIDEND VALUATION'!$B$43))^13)+('DIVIDEND VALUATION'!$J$3*((1+(VJ1))^1)*((1+(VJ2))^1)*((1+(VJ3))^1)*((1+(VJ4))^1)*((1+(VJ5))^1)*((1+(VJ6))^1)*((1+(VJ7))^1)*((1+(VJ8))^1)*((1+(VJ9))^1)*((1+(VJ10))^1)*((1+(VJ11))^1)*((1+(VJ12))^1)*((1+(VJ13))^1)*((1+(VJ14))^1))/((1+('DIVIDEND VALUATION'!$B$42+'DIVIDEND VALUATION'!$B$43))^14)+('DIVIDEND VALUATION'!$J$3*((1+(VJ1))^1)*((1+(VJ2))^1)*((1+(VJ3))^1)*((1+(VJ4))^1)*((1+(VJ5))^1)*((1+(VJ6))^1)*((1+(VJ7))^1)*((1+(VJ8))^1)*((1+(VJ9))^1)*((1+(VJ10))^1)*((1+(VJ11))^1)*((1+(VJ12))^1)*((1+(VJ13))^1)*((1+(VJ14))^1)*((1+(VJ15))^1))/((1+('DIVIDEND VALUATION'!$B$42+'DIVIDEND VALUATION'!$B$43))^15)+(('DIVIDEND VALUATION'!$J$3*((1+(VJ1))^1)*((1+(VJ2))^1)*((1+(VJ3))^1)*((1+(VJ4))^1)*((1+(VJ5))^1)*((1+(VJ6))^1)*((1+(VJ7))^1)*((1+(VJ8))^1)*((1+(VJ9))^1)*((1+(VJ10))^1)*((1+(VJ11))^1)*((1+(VJ12))^1)*((1+(VJ13))^1)*((1+(VJ14))^1)*((1+(VJ15))^1))/((1+('DIVIDEND VALUATION'!$B$42+'DIVIDEND VALUATION'!$B$43))^15)/('DIVIDEND VALUATION'!$B$42-'DIVIDEND VALUATION'!$B$43)))))</f>
        <v>28.036410258970808</v>
      </c>
      <c r="VK16" s="32">
        <f ca="1">SUM(((('DIVIDEND VALUATION'!$J$3*((1+(VK1))^1))/((1+('DIVIDEND VALUATION'!$B$42+'DIVIDEND VALUATION'!$B$43))^1)+('DIVIDEND VALUATION'!$J$3*((1+(VK1))^1)*((1+(VK2))^1))/((1+('DIVIDEND VALUATION'!$B$42+'DIVIDEND VALUATION'!$B$43))^2)+('DIVIDEND VALUATION'!$J$3*((1+(VK1))^1)*((1+(VK2))^1)*((1+(VK3))^1))/((1+('DIVIDEND VALUATION'!$B$42+'DIVIDEND VALUATION'!$B$43))^3)+('DIVIDEND VALUATION'!$J$3*((1+(VK1))^1)*((1+(VK2))^1)*((1+(VK3))^1)*((1+(VK4))^1))/((1+('DIVIDEND VALUATION'!$B$42+'DIVIDEND VALUATION'!$B$43))^4)+('DIVIDEND VALUATION'!$J$3*((1+(VK1))^1)*((1+(VK2))^1)*((1+(VK3))^1)*((1+(VK4))^1)*((1+(VK5))^1))/((1+('DIVIDEND VALUATION'!$B$42+'DIVIDEND VALUATION'!$B$43))^5)+('DIVIDEND VALUATION'!$J$3*((1+(VK1))^1)*((1+(VK2))^1)*((1+(VK3))^1)*((1+(VK4))^1)*((1+(VK5))^1)*((1+(VK6))^1))/((1+('DIVIDEND VALUATION'!$B$42+'DIVIDEND VALUATION'!$B$43))^6)+('DIVIDEND VALUATION'!$J$3*((1+(VK1))^1)*((1+(VK2))^1)*((1+(VK3))^1)*((1+(VK4))^1)*((1+(VK5))^1)*((1+(VK6))^1)*((1+(VK7))^1))/((1+('DIVIDEND VALUATION'!$B$42+'DIVIDEND VALUATION'!$B$43))^7)+('DIVIDEND VALUATION'!$J$3*((1+(VK1))^1)*((1+(VK2))^1)*((1+(VK3))^1)*((1+(VK4))^1)*((1+(VK5))^1)*((1+(VK6))^1)*((1+(VK7))^1)*((1+(VK8))^1))/((1+('DIVIDEND VALUATION'!$B$42+'DIVIDEND VALUATION'!$B$43))^8)+('DIVIDEND VALUATION'!$J$3*((1+(VK1))^1)*((1+(VK2))^1)*((1+(VK3))^1)*((1+(VK4))^1)*((1+(VK5))^1)*((1+(VK6))^1)*((1+(VK7))^1)*((1+(VK8))^1)*((1+(VK9))^1))/((1+('DIVIDEND VALUATION'!$B$42+'DIVIDEND VALUATION'!$B$43))^9)+('DIVIDEND VALUATION'!$J$3*((1+(VK1))^1)*((1+(VK2))^1)*((1+(VK3))^1)*((1+(VK4))^1)*((1+(VK5))^1)*((1+(VK6))^1)*((1+(VK7))^1)*((1+(VK8))^1)*((1+(VK9))^1)*((1+(VK10))^1))/((1+('DIVIDEND VALUATION'!$B$42+'DIVIDEND VALUATION'!$B$43))^10)+('DIVIDEND VALUATION'!$J$3*((1+(VK1))^1)*((1+(VK2))^1)*((1+(VK3))^1)*((1+(VK4))^1)*((1+(VK5))^1)*((1+(VK6))^1)*((1+(VK7))^1)*((1+(VK8))^1)*((1+(VK9))^1)*((1+(VK10))^1)*((1+(VK11))^1))/((1+('DIVIDEND VALUATION'!$B$42+'DIVIDEND VALUATION'!$B$43))^11)+('DIVIDEND VALUATION'!$J$3*((1+(VK1))^1)*((1+(VK2))^1)*((1+(VK3))^1)*((1+(VK4))^1)*((1+(VK5))^1)*((1+(VK6))^1)*((1+(VK7))^1)*((1+(VK8))^1)*((1+(VK9))^1)*((1+(VK10))^1)*((1+(VK11))^1)*((1+(VK12))^1))/((1+('DIVIDEND VALUATION'!$B$42+'DIVIDEND VALUATION'!$B$43))^12)+('DIVIDEND VALUATION'!$J$3*((1+(VK1))^1)*((1+(VK2))^1)*((1+(VK3))^1)*((1+(VK4))^1)*((1+(VK5))^1)*((1+(VK6))^1)*((1+(VK7))^1)*((1+(VK8))^1)*((1+(VK9))^1)*((1+(VK10))^1)*((1+(VK11))^1)*((1+(VK12))^1)*((1+(VK13))^1))/((1+('DIVIDEND VALUATION'!$B$42+'DIVIDEND VALUATION'!$B$43))^13)+('DIVIDEND VALUATION'!$J$3*((1+(VK1))^1)*((1+(VK2))^1)*((1+(VK3))^1)*((1+(VK4))^1)*((1+(VK5))^1)*((1+(VK6))^1)*((1+(VK7))^1)*((1+(VK8))^1)*((1+(VK9))^1)*((1+(VK10))^1)*((1+(VK11))^1)*((1+(VK12))^1)*((1+(VK13))^1)*((1+(VK14))^1))/((1+('DIVIDEND VALUATION'!$B$42+'DIVIDEND VALUATION'!$B$43))^14)+('DIVIDEND VALUATION'!$J$3*((1+(VK1))^1)*((1+(VK2))^1)*((1+(VK3))^1)*((1+(VK4))^1)*((1+(VK5))^1)*((1+(VK6))^1)*((1+(VK7))^1)*((1+(VK8))^1)*((1+(VK9))^1)*((1+(VK10))^1)*((1+(VK11))^1)*((1+(VK12))^1)*((1+(VK13))^1)*((1+(VK14))^1)*((1+(VK15))^1))/((1+('DIVIDEND VALUATION'!$B$42+'DIVIDEND VALUATION'!$B$43))^15)+(('DIVIDEND VALUATION'!$J$3*((1+(VK1))^1)*((1+(VK2))^1)*((1+(VK3))^1)*((1+(VK4))^1)*((1+(VK5))^1)*((1+(VK6))^1)*((1+(VK7))^1)*((1+(VK8))^1)*((1+(VK9))^1)*((1+(VK10))^1)*((1+(VK11))^1)*((1+(VK12))^1)*((1+(VK13))^1)*((1+(VK14))^1)*((1+(VK15))^1))/((1+('DIVIDEND VALUATION'!$B$42+'DIVIDEND VALUATION'!$B$43))^15)/('DIVIDEND VALUATION'!$B$42-'DIVIDEND VALUATION'!$B$43)))))</f>
        <v>38.172666398008829</v>
      </c>
      <c r="VL16" s="32">
        <f ca="1">SUM(((('DIVIDEND VALUATION'!$J$3*((1+(VL1))^1))/((1+('DIVIDEND VALUATION'!$B$42+'DIVIDEND VALUATION'!$B$43))^1)+('DIVIDEND VALUATION'!$J$3*((1+(VL1))^1)*((1+(VL2))^1))/((1+('DIVIDEND VALUATION'!$B$42+'DIVIDEND VALUATION'!$B$43))^2)+('DIVIDEND VALUATION'!$J$3*((1+(VL1))^1)*((1+(VL2))^1)*((1+(VL3))^1))/((1+('DIVIDEND VALUATION'!$B$42+'DIVIDEND VALUATION'!$B$43))^3)+('DIVIDEND VALUATION'!$J$3*((1+(VL1))^1)*((1+(VL2))^1)*((1+(VL3))^1)*((1+(VL4))^1))/((1+('DIVIDEND VALUATION'!$B$42+'DIVIDEND VALUATION'!$B$43))^4)+('DIVIDEND VALUATION'!$J$3*((1+(VL1))^1)*((1+(VL2))^1)*((1+(VL3))^1)*((1+(VL4))^1)*((1+(VL5))^1))/((1+('DIVIDEND VALUATION'!$B$42+'DIVIDEND VALUATION'!$B$43))^5)+('DIVIDEND VALUATION'!$J$3*((1+(VL1))^1)*((1+(VL2))^1)*((1+(VL3))^1)*((1+(VL4))^1)*((1+(VL5))^1)*((1+(VL6))^1))/((1+('DIVIDEND VALUATION'!$B$42+'DIVIDEND VALUATION'!$B$43))^6)+('DIVIDEND VALUATION'!$J$3*((1+(VL1))^1)*((1+(VL2))^1)*((1+(VL3))^1)*((1+(VL4))^1)*((1+(VL5))^1)*((1+(VL6))^1)*((1+(VL7))^1))/((1+('DIVIDEND VALUATION'!$B$42+'DIVIDEND VALUATION'!$B$43))^7)+('DIVIDEND VALUATION'!$J$3*((1+(VL1))^1)*((1+(VL2))^1)*((1+(VL3))^1)*((1+(VL4))^1)*((1+(VL5))^1)*((1+(VL6))^1)*((1+(VL7))^1)*((1+(VL8))^1))/((1+('DIVIDEND VALUATION'!$B$42+'DIVIDEND VALUATION'!$B$43))^8)+('DIVIDEND VALUATION'!$J$3*((1+(VL1))^1)*((1+(VL2))^1)*((1+(VL3))^1)*((1+(VL4))^1)*((1+(VL5))^1)*((1+(VL6))^1)*((1+(VL7))^1)*((1+(VL8))^1)*((1+(VL9))^1))/((1+('DIVIDEND VALUATION'!$B$42+'DIVIDEND VALUATION'!$B$43))^9)+('DIVIDEND VALUATION'!$J$3*((1+(VL1))^1)*((1+(VL2))^1)*((1+(VL3))^1)*((1+(VL4))^1)*((1+(VL5))^1)*((1+(VL6))^1)*((1+(VL7))^1)*((1+(VL8))^1)*((1+(VL9))^1)*((1+(VL10))^1))/((1+('DIVIDEND VALUATION'!$B$42+'DIVIDEND VALUATION'!$B$43))^10)+('DIVIDEND VALUATION'!$J$3*((1+(VL1))^1)*((1+(VL2))^1)*((1+(VL3))^1)*((1+(VL4))^1)*((1+(VL5))^1)*((1+(VL6))^1)*((1+(VL7))^1)*((1+(VL8))^1)*((1+(VL9))^1)*((1+(VL10))^1)*((1+(VL11))^1))/((1+('DIVIDEND VALUATION'!$B$42+'DIVIDEND VALUATION'!$B$43))^11)+('DIVIDEND VALUATION'!$J$3*((1+(VL1))^1)*((1+(VL2))^1)*((1+(VL3))^1)*((1+(VL4))^1)*((1+(VL5))^1)*((1+(VL6))^1)*((1+(VL7))^1)*((1+(VL8))^1)*((1+(VL9))^1)*((1+(VL10))^1)*((1+(VL11))^1)*((1+(VL12))^1))/((1+('DIVIDEND VALUATION'!$B$42+'DIVIDEND VALUATION'!$B$43))^12)+('DIVIDEND VALUATION'!$J$3*((1+(VL1))^1)*((1+(VL2))^1)*((1+(VL3))^1)*((1+(VL4))^1)*((1+(VL5))^1)*((1+(VL6))^1)*((1+(VL7))^1)*((1+(VL8))^1)*((1+(VL9))^1)*((1+(VL10))^1)*((1+(VL11))^1)*((1+(VL12))^1)*((1+(VL13))^1))/((1+('DIVIDEND VALUATION'!$B$42+'DIVIDEND VALUATION'!$B$43))^13)+('DIVIDEND VALUATION'!$J$3*((1+(VL1))^1)*((1+(VL2))^1)*((1+(VL3))^1)*((1+(VL4))^1)*((1+(VL5))^1)*((1+(VL6))^1)*((1+(VL7))^1)*((1+(VL8))^1)*((1+(VL9))^1)*((1+(VL10))^1)*((1+(VL11))^1)*((1+(VL12))^1)*((1+(VL13))^1)*((1+(VL14))^1))/((1+('DIVIDEND VALUATION'!$B$42+'DIVIDEND VALUATION'!$B$43))^14)+('DIVIDEND VALUATION'!$J$3*((1+(VL1))^1)*((1+(VL2))^1)*((1+(VL3))^1)*((1+(VL4))^1)*((1+(VL5))^1)*((1+(VL6))^1)*((1+(VL7))^1)*((1+(VL8))^1)*((1+(VL9))^1)*((1+(VL10))^1)*((1+(VL11))^1)*((1+(VL12))^1)*((1+(VL13))^1)*((1+(VL14))^1)*((1+(VL15))^1))/((1+('DIVIDEND VALUATION'!$B$42+'DIVIDEND VALUATION'!$B$43))^15)+(('DIVIDEND VALUATION'!$J$3*((1+(VL1))^1)*((1+(VL2))^1)*((1+(VL3))^1)*((1+(VL4))^1)*((1+(VL5))^1)*((1+(VL6))^1)*((1+(VL7))^1)*((1+(VL8))^1)*((1+(VL9))^1)*((1+(VL10))^1)*((1+(VL11))^1)*((1+(VL12))^1)*((1+(VL13))^1)*((1+(VL14))^1)*((1+(VL15))^1))/((1+('DIVIDEND VALUATION'!$B$42+'DIVIDEND VALUATION'!$B$43))^15)/('DIVIDEND VALUATION'!$B$42-'DIVIDEND VALUATION'!$B$43)))))</f>
        <v>30.595801148572789</v>
      </c>
      <c r="VM16" s="32">
        <f ca="1">SUM(((('DIVIDEND VALUATION'!$J$3*((1+(VM1))^1))/((1+('DIVIDEND VALUATION'!$B$42+'DIVIDEND VALUATION'!$B$43))^1)+('DIVIDEND VALUATION'!$J$3*((1+(VM1))^1)*((1+(VM2))^1))/((1+('DIVIDEND VALUATION'!$B$42+'DIVIDEND VALUATION'!$B$43))^2)+('DIVIDEND VALUATION'!$J$3*((1+(VM1))^1)*((1+(VM2))^1)*((1+(VM3))^1))/((1+('DIVIDEND VALUATION'!$B$42+'DIVIDEND VALUATION'!$B$43))^3)+('DIVIDEND VALUATION'!$J$3*((1+(VM1))^1)*((1+(VM2))^1)*((1+(VM3))^1)*((1+(VM4))^1))/((1+('DIVIDEND VALUATION'!$B$42+'DIVIDEND VALUATION'!$B$43))^4)+('DIVIDEND VALUATION'!$J$3*((1+(VM1))^1)*((1+(VM2))^1)*((1+(VM3))^1)*((1+(VM4))^1)*((1+(VM5))^1))/((1+('DIVIDEND VALUATION'!$B$42+'DIVIDEND VALUATION'!$B$43))^5)+('DIVIDEND VALUATION'!$J$3*((1+(VM1))^1)*((1+(VM2))^1)*((1+(VM3))^1)*((1+(VM4))^1)*((1+(VM5))^1)*((1+(VM6))^1))/((1+('DIVIDEND VALUATION'!$B$42+'DIVIDEND VALUATION'!$B$43))^6)+('DIVIDEND VALUATION'!$J$3*((1+(VM1))^1)*((1+(VM2))^1)*((1+(VM3))^1)*((1+(VM4))^1)*((1+(VM5))^1)*((1+(VM6))^1)*((1+(VM7))^1))/((1+('DIVIDEND VALUATION'!$B$42+'DIVIDEND VALUATION'!$B$43))^7)+('DIVIDEND VALUATION'!$J$3*((1+(VM1))^1)*((1+(VM2))^1)*((1+(VM3))^1)*((1+(VM4))^1)*((1+(VM5))^1)*((1+(VM6))^1)*((1+(VM7))^1)*((1+(VM8))^1))/((1+('DIVIDEND VALUATION'!$B$42+'DIVIDEND VALUATION'!$B$43))^8)+('DIVIDEND VALUATION'!$J$3*((1+(VM1))^1)*((1+(VM2))^1)*((1+(VM3))^1)*((1+(VM4))^1)*((1+(VM5))^1)*((1+(VM6))^1)*((1+(VM7))^1)*((1+(VM8))^1)*((1+(VM9))^1))/((1+('DIVIDEND VALUATION'!$B$42+'DIVIDEND VALUATION'!$B$43))^9)+('DIVIDEND VALUATION'!$J$3*((1+(VM1))^1)*((1+(VM2))^1)*((1+(VM3))^1)*((1+(VM4))^1)*((1+(VM5))^1)*((1+(VM6))^1)*((1+(VM7))^1)*((1+(VM8))^1)*((1+(VM9))^1)*((1+(VM10))^1))/((1+('DIVIDEND VALUATION'!$B$42+'DIVIDEND VALUATION'!$B$43))^10)+('DIVIDEND VALUATION'!$J$3*((1+(VM1))^1)*((1+(VM2))^1)*((1+(VM3))^1)*((1+(VM4))^1)*((1+(VM5))^1)*((1+(VM6))^1)*((1+(VM7))^1)*((1+(VM8))^1)*((1+(VM9))^1)*((1+(VM10))^1)*((1+(VM11))^1))/((1+('DIVIDEND VALUATION'!$B$42+'DIVIDEND VALUATION'!$B$43))^11)+('DIVIDEND VALUATION'!$J$3*((1+(VM1))^1)*((1+(VM2))^1)*((1+(VM3))^1)*((1+(VM4))^1)*((1+(VM5))^1)*((1+(VM6))^1)*((1+(VM7))^1)*((1+(VM8))^1)*((1+(VM9))^1)*((1+(VM10))^1)*((1+(VM11))^1)*((1+(VM12))^1))/((1+('DIVIDEND VALUATION'!$B$42+'DIVIDEND VALUATION'!$B$43))^12)+('DIVIDEND VALUATION'!$J$3*((1+(VM1))^1)*((1+(VM2))^1)*((1+(VM3))^1)*((1+(VM4))^1)*((1+(VM5))^1)*((1+(VM6))^1)*((1+(VM7))^1)*((1+(VM8))^1)*((1+(VM9))^1)*((1+(VM10))^1)*((1+(VM11))^1)*((1+(VM12))^1)*((1+(VM13))^1))/((1+('DIVIDEND VALUATION'!$B$42+'DIVIDEND VALUATION'!$B$43))^13)+('DIVIDEND VALUATION'!$J$3*((1+(VM1))^1)*((1+(VM2))^1)*((1+(VM3))^1)*((1+(VM4))^1)*((1+(VM5))^1)*((1+(VM6))^1)*((1+(VM7))^1)*((1+(VM8))^1)*((1+(VM9))^1)*((1+(VM10))^1)*((1+(VM11))^1)*((1+(VM12))^1)*((1+(VM13))^1)*((1+(VM14))^1))/((1+('DIVIDEND VALUATION'!$B$42+'DIVIDEND VALUATION'!$B$43))^14)+('DIVIDEND VALUATION'!$J$3*((1+(VM1))^1)*((1+(VM2))^1)*((1+(VM3))^1)*((1+(VM4))^1)*((1+(VM5))^1)*((1+(VM6))^1)*((1+(VM7))^1)*((1+(VM8))^1)*((1+(VM9))^1)*((1+(VM10))^1)*((1+(VM11))^1)*((1+(VM12))^1)*((1+(VM13))^1)*((1+(VM14))^1)*((1+(VM15))^1))/((1+('DIVIDEND VALUATION'!$B$42+'DIVIDEND VALUATION'!$B$43))^15)+(('DIVIDEND VALUATION'!$J$3*((1+(VM1))^1)*((1+(VM2))^1)*((1+(VM3))^1)*((1+(VM4))^1)*((1+(VM5))^1)*((1+(VM6))^1)*((1+(VM7))^1)*((1+(VM8))^1)*((1+(VM9))^1)*((1+(VM10))^1)*((1+(VM11))^1)*((1+(VM12))^1)*((1+(VM13))^1)*((1+(VM14))^1)*((1+(VM15))^1))/((1+('DIVIDEND VALUATION'!$B$42+'DIVIDEND VALUATION'!$B$43))^15)/('DIVIDEND VALUATION'!$B$42-'DIVIDEND VALUATION'!$B$43)))))</f>
        <v>52.136738563495982</v>
      </c>
      <c r="VN16" s="32">
        <f ca="1">SUM(((('DIVIDEND VALUATION'!$J$3*((1+(VN1))^1))/((1+('DIVIDEND VALUATION'!$B$42+'DIVIDEND VALUATION'!$B$43))^1)+('DIVIDEND VALUATION'!$J$3*((1+(VN1))^1)*((1+(VN2))^1))/((1+('DIVIDEND VALUATION'!$B$42+'DIVIDEND VALUATION'!$B$43))^2)+('DIVIDEND VALUATION'!$J$3*((1+(VN1))^1)*((1+(VN2))^1)*((1+(VN3))^1))/((1+('DIVIDEND VALUATION'!$B$42+'DIVIDEND VALUATION'!$B$43))^3)+('DIVIDEND VALUATION'!$J$3*((1+(VN1))^1)*((1+(VN2))^1)*((1+(VN3))^1)*((1+(VN4))^1))/((1+('DIVIDEND VALUATION'!$B$42+'DIVIDEND VALUATION'!$B$43))^4)+('DIVIDEND VALUATION'!$J$3*((1+(VN1))^1)*((1+(VN2))^1)*((1+(VN3))^1)*((1+(VN4))^1)*((1+(VN5))^1))/((1+('DIVIDEND VALUATION'!$B$42+'DIVIDEND VALUATION'!$B$43))^5)+('DIVIDEND VALUATION'!$J$3*((1+(VN1))^1)*((1+(VN2))^1)*((1+(VN3))^1)*((1+(VN4))^1)*((1+(VN5))^1)*((1+(VN6))^1))/((1+('DIVIDEND VALUATION'!$B$42+'DIVIDEND VALUATION'!$B$43))^6)+('DIVIDEND VALUATION'!$J$3*((1+(VN1))^1)*((1+(VN2))^1)*((1+(VN3))^1)*((1+(VN4))^1)*((1+(VN5))^1)*((1+(VN6))^1)*((1+(VN7))^1))/((1+('DIVIDEND VALUATION'!$B$42+'DIVIDEND VALUATION'!$B$43))^7)+('DIVIDEND VALUATION'!$J$3*((1+(VN1))^1)*((1+(VN2))^1)*((1+(VN3))^1)*((1+(VN4))^1)*((1+(VN5))^1)*((1+(VN6))^1)*((1+(VN7))^1)*((1+(VN8))^1))/((1+('DIVIDEND VALUATION'!$B$42+'DIVIDEND VALUATION'!$B$43))^8)+('DIVIDEND VALUATION'!$J$3*((1+(VN1))^1)*((1+(VN2))^1)*((1+(VN3))^1)*((1+(VN4))^1)*((1+(VN5))^1)*((1+(VN6))^1)*((1+(VN7))^1)*((1+(VN8))^1)*((1+(VN9))^1))/((1+('DIVIDEND VALUATION'!$B$42+'DIVIDEND VALUATION'!$B$43))^9)+('DIVIDEND VALUATION'!$J$3*((1+(VN1))^1)*((1+(VN2))^1)*((1+(VN3))^1)*((1+(VN4))^1)*((1+(VN5))^1)*((1+(VN6))^1)*((1+(VN7))^1)*((1+(VN8))^1)*((1+(VN9))^1)*((1+(VN10))^1))/((1+('DIVIDEND VALUATION'!$B$42+'DIVIDEND VALUATION'!$B$43))^10)+('DIVIDEND VALUATION'!$J$3*((1+(VN1))^1)*((1+(VN2))^1)*((1+(VN3))^1)*((1+(VN4))^1)*((1+(VN5))^1)*((1+(VN6))^1)*((1+(VN7))^1)*((1+(VN8))^1)*((1+(VN9))^1)*((1+(VN10))^1)*((1+(VN11))^1))/((1+('DIVIDEND VALUATION'!$B$42+'DIVIDEND VALUATION'!$B$43))^11)+('DIVIDEND VALUATION'!$J$3*((1+(VN1))^1)*((1+(VN2))^1)*((1+(VN3))^1)*((1+(VN4))^1)*((1+(VN5))^1)*((1+(VN6))^1)*((1+(VN7))^1)*((1+(VN8))^1)*((1+(VN9))^1)*((1+(VN10))^1)*((1+(VN11))^1)*((1+(VN12))^1))/((1+('DIVIDEND VALUATION'!$B$42+'DIVIDEND VALUATION'!$B$43))^12)+('DIVIDEND VALUATION'!$J$3*((1+(VN1))^1)*((1+(VN2))^1)*((1+(VN3))^1)*((1+(VN4))^1)*((1+(VN5))^1)*((1+(VN6))^1)*((1+(VN7))^1)*((1+(VN8))^1)*((1+(VN9))^1)*((1+(VN10))^1)*((1+(VN11))^1)*((1+(VN12))^1)*((1+(VN13))^1))/((1+('DIVIDEND VALUATION'!$B$42+'DIVIDEND VALUATION'!$B$43))^13)+('DIVIDEND VALUATION'!$J$3*((1+(VN1))^1)*((1+(VN2))^1)*((1+(VN3))^1)*((1+(VN4))^1)*((1+(VN5))^1)*((1+(VN6))^1)*((1+(VN7))^1)*((1+(VN8))^1)*((1+(VN9))^1)*((1+(VN10))^1)*((1+(VN11))^1)*((1+(VN12))^1)*((1+(VN13))^1)*((1+(VN14))^1))/((1+('DIVIDEND VALUATION'!$B$42+'DIVIDEND VALUATION'!$B$43))^14)+('DIVIDEND VALUATION'!$J$3*((1+(VN1))^1)*((1+(VN2))^1)*((1+(VN3))^1)*((1+(VN4))^1)*((1+(VN5))^1)*((1+(VN6))^1)*((1+(VN7))^1)*((1+(VN8))^1)*((1+(VN9))^1)*((1+(VN10))^1)*((1+(VN11))^1)*((1+(VN12))^1)*((1+(VN13))^1)*((1+(VN14))^1)*((1+(VN15))^1))/((1+('DIVIDEND VALUATION'!$B$42+'DIVIDEND VALUATION'!$B$43))^15)+(('DIVIDEND VALUATION'!$J$3*((1+(VN1))^1)*((1+(VN2))^1)*((1+(VN3))^1)*((1+(VN4))^1)*((1+(VN5))^1)*((1+(VN6))^1)*((1+(VN7))^1)*((1+(VN8))^1)*((1+(VN9))^1)*((1+(VN10))^1)*((1+(VN11))^1)*((1+(VN12))^1)*((1+(VN13))^1)*((1+(VN14))^1)*((1+(VN15))^1))/((1+('DIVIDEND VALUATION'!$B$42+'DIVIDEND VALUATION'!$B$43))^15)/('DIVIDEND VALUATION'!$B$42-'DIVIDEND VALUATION'!$B$43)))))</f>
        <v>40.183943141230358</v>
      </c>
      <c r="VO16" s="32">
        <f ca="1">SUM(((('DIVIDEND VALUATION'!$J$3*((1+(VO1))^1))/((1+('DIVIDEND VALUATION'!$B$42+'DIVIDEND VALUATION'!$B$43))^1)+('DIVIDEND VALUATION'!$J$3*((1+(VO1))^1)*((1+(VO2))^1))/((1+('DIVIDEND VALUATION'!$B$42+'DIVIDEND VALUATION'!$B$43))^2)+('DIVIDEND VALUATION'!$J$3*((1+(VO1))^1)*((1+(VO2))^1)*((1+(VO3))^1))/((1+('DIVIDEND VALUATION'!$B$42+'DIVIDEND VALUATION'!$B$43))^3)+('DIVIDEND VALUATION'!$J$3*((1+(VO1))^1)*((1+(VO2))^1)*((1+(VO3))^1)*((1+(VO4))^1))/((1+('DIVIDEND VALUATION'!$B$42+'DIVIDEND VALUATION'!$B$43))^4)+('DIVIDEND VALUATION'!$J$3*((1+(VO1))^1)*((1+(VO2))^1)*((1+(VO3))^1)*((1+(VO4))^1)*((1+(VO5))^1))/((1+('DIVIDEND VALUATION'!$B$42+'DIVIDEND VALUATION'!$B$43))^5)+('DIVIDEND VALUATION'!$J$3*((1+(VO1))^1)*((1+(VO2))^1)*((1+(VO3))^1)*((1+(VO4))^1)*((1+(VO5))^1)*((1+(VO6))^1))/((1+('DIVIDEND VALUATION'!$B$42+'DIVIDEND VALUATION'!$B$43))^6)+('DIVIDEND VALUATION'!$J$3*((1+(VO1))^1)*((1+(VO2))^1)*((1+(VO3))^1)*((1+(VO4))^1)*((1+(VO5))^1)*((1+(VO6))^1)*((1+(VO7))^1))/((1+('DIVIDEND VALUATION'!$B$42+'DIVIDEND VALUATION'!$B$43))^7)+('DIVIDEND VALUATION'!$J$3*((1+(VO1))^1)*((1+(VO2))^1)*((1+(VO3))^1)*((1+(VO4))^1)*((1+(VO5))^1)*((1+(VO6))^1)*((1+(VO7))^1)*((1+(VO8))^1))/((1+('DIVIDEND VALUATION'!$B$42+'DIVIDEND VALUATION'!$B$43))^8)+('DIVIDEND VALUATION'!$J$3*((1+(VO1))^1)*((1+(VO2))^1)*((1+(VO3))^1)*((1+(VO4))^1)*((1+(VO5))^1)*((1+(VO6))^1)*((1+(VO7))^1)*((1+(VO8))^1)*((1+(VO9))^1))/((1+('DIVIDEND VALUATION'!$B$42+'DIVIDEND VALUATION'!$B$43))^9)+('DIVIDEND VALUATION'!$J$3*((1+(VO1))^1)*((1+(VO2))^1)*((1+(VO3))^1)*((1+(VO4))^1)*((1+(VO5))^1)*((1+(VO6))^1)*((1+(VO7))^1)*((1+(VO8))^1)*((1+(VO9))^1)*((1+(VO10))^1))/((1+('DIVIDEND VALUATION'!$B$42+'DIVIDEND VALUATION'!$B$43))^10)+('DIVIDEND VALUATION'!$J$3*((1+(VO1))^1)*((1+(VO2))^1)*((1+(VO3))^1)*((1+(VO4))^1)*((1+(VO5))^1)*((1+(VO6))^1)*((1+(VO7))^1)*((1+(VO8))^1)*((1+(VO9))^1)*((1+(VO10))^1)*((1+(VO11))^1))/((1+('DIVIDEND VALUATION'!$B$42+'DIVIDEND VALUATION'!$B$43))^11)+('DIVIDEND VALUATION'!$J$3*((1+(VO1))^1)*((1+(VO2))^1)*((1+(VO3))^1)*((1+(VO4))^1)*((1+(VO5))^1)*((1+(VO6))^1)*((1+(VO7))^1)*((1+(VO8))^1)*((1+(VO9))^1)*((1+(VO10))^1)*((1+(VO11))^1)*((1+(VO12))^1))/((1+('DIVIDEND VALUATION'!$B$42+'DIVIDEND VALUATION'!$B$43))^12)+('DIVIDEND VALUATION'!$J$3*((1+(VO1))^1)*((1+(VO2))^1)*((1+(VO3))^1)*((1+(VO4))^1)*((1+(VO5))^1)*((1+(VO6))^1)*((1+(VO7))^1)*((1+(VO8))^1)*((1+(VO9))^1)*((1+(VO10))^1)*((1+(VO11))^1)*((1+(VO12))^1)*((1+(VO13))^1))/((1+('DIVIDEND VALUATION'!$B$42+'DIVIDEND VALUATION'!$B$43))^13)+('DIVIDEND VALUATION'!$J$3*((1+(VO1))^1)*((1+(VO2))^1)*((1+(VO3))^1)*((1+(VO4))^1)*((1+(VO5))^1)*((1+(VO6))^1)*((1+(VO7))^1)*((1+(VO8))^1)*((1+(VO9))^1)*((1+(VO10))^1)*((1+(VO11))^1)*((1+(VO12))^1)*((1+(VO13))^1)*((1+(VO14))^1))/((1+('DIVIDEND VALUATION'!$B$42+'DIVIDEND VALUATION'!$B$43))^14)+('DIVIDEND VALUATION'!$J$3*((1+(VO1))^1)*((1+(VO2))^1)*((1+(VO3))^1)*((1+(VO4))^1)*((1+(VO5))^1)*((1+(VO6))^1)*((1+(VO7))^1)*((1+(VO8))^1)*((1+(VO9))^1)*((1+(VO10))^1)*((1+(VO11))^1)*((1+(VO12))^1)*((1+(VO13))^1)*((1+(VO14))^1)*((1+(VO15))^1))/((1+('DIVIDEND VALUATION'!$B$42+'DIVIDEND VALUATION'!$B$43))^15)+(('DIVIDEND VALUATION'!$J$3*((1+(VO1))^1)*((1+(VO2))^1)*((1+(VO3))^1)*((1+(VO4))^1)*((1+(VO5))^1)*((1+(VO6))^1)*((1+(VO7))^1)*((1+(VO8))^1)*((1+(VO9))^1)*((1+(VO10))^1)*((1+(VO11))^1)*((1+(VO12))^1)*((1+(VO13))^1)*((1+(VO14))^1)*((1+(VO15))^1))/((1+('DIVIDEND VALUATION'!$B$42+'DIVIDEND VALUATION'!$B$43))^15)/('DIVIDEND VALUATION'!$B$42-'DIVIDEND VALUATION'!$B$43)))))</f>
        <v>33.126166129981065</v>
      </c>
      <c r="VP16" s="32">
        <f ca="1">SUM(((('DIVIDEND VALUATION'!$J$3*((1+(VP1))^1))/((1+('DIVIDEND VALUATION'!$B$42+'DIVIDEND VALUATION'!$B$43))^1)+('DIVIDEND VALUATION'!$J$3*((1+(VP1))^1)*((1+(VP2))^1))/((1+('DIVIDEND VALUATION'!$B$42+'DIVIDEND VALUATION'!$B$43))^2)+('DIVIDEND VALUATION'!$J$3*((1+(VP1))^1)*((1+(VP2))^1)*((1+(VP3))^1))/((1+('DIVIDEND VALUATION'!$B$42+'DIVIDEND VALUATION'!$B$43))^3)+('DIVIDEND VALUATION'!$J$3*((1+(VP1))^1)*((1+(VP2))^1)*((1+(VP3))^1)*((1+(VP4))^1))/((1+('DIVIDEND VALUATION'!$B$42+'DIVIDEND VALUATION'!$B$43))^4)+('DIVIDEND VALUATION'!$J$3*((1+(VP1))^1)*((1+(VP2))^1)*((1+(VP3))^1)*((1+(VP4))^1)*((1+(VP5))^1))/((1+('DIVIDEND VALUATION'!$B$42+'DIVIDEND VALUATION'!$B$43))^5)+('DIVIDEND VALUATION'!$J$3*((1+(VP1))^1)*((1+(VP2))^1)*((1+(VP3))^1)*((1+(VP4))^1)*((1+(VP5))^1)*((1+(VP6))^1))/((1+('DIVIDEND VALUATION'!$B$42+'DIVIDEND VALUATION'!$B$43))^6)+('DIVIDEND VALUATION'!$J$3*((1+(VP1))^1)*((1+(VP2))^1)*((1+(VP3))^1)*((1+(VP4))^1)*((1+(VP5))^1)*((1+(VP6))^1)*((1+(VP7))^1))/((1+('DIVIDEND VALUATION'!$B$42+'DIVIDEND VALUATION'!$B$43))^7)+('DIVIDEND VALUATION'!$J$3*((1+(VP1))^1)*((1+(VP2))^1)*((1+(VP3))^1)*((1+(VP4))^1)*((1+(VP5))^1)*((1+(VP6))^1)*((1+(VP7))^1)*((1+(VP8))^1))/((1+('DIVIDEND VALUATION'!$B$42+'DIVIDEND VALUATION'!$B$43))^8)+('DIVIDEND VALUATION'!$J$3*((1+(VP1))^1)*((1+(VP2))^1)*((1+(VP3))^1)*((1+(VP4))^1)*((1+(VP5))^1)*((1+(VP6))^1)*((1+(VP7))^1)*((1+(VP8))^1)*((1+(VP9))^1))/((1+('DIVIDEND VALUATION'!$B$42+'DIVIDEND VALUATION'!$B$43))^9)+('DIVIDEND VALUATION'!$J$3*((1+(VP1))^1)*((1+(VP2))^1)*((1+(VP3))^1)*((1+(VP4))^1)*((1+(VP5))^1)*((1+(VP6))^1)*((1+(VP7))^1)*((1+(VP8))^1)*((1+(VP9))^1)*((1+(VP10))^1))/((1+('DIVIDEND VALUATION'!$B$42+'DIVIDEND VALUATION'!$B$43))^10)+('DIVIDEND VALUATION'!$J$3*((1+(VP1))^1)*((1+(VP2))^1)*((1+(VP3))^1)*((1+(VP4))^1)*((1+(VP5))^1)*((1+(VP6))^1)*((1+(VP7))^1)*((1+(VP8))^1)*((1+(VP9))^1)*((1+(VP10))^1)*((1+(VP11))^1))/((1+('DIVIDEND VALUATION'!$B$42+'DIVIDEND VALUATION'!$B$43))^11)+('DIVIDEND VALUATION'!$J$3*((1+(VP1))^1)*((1+(VP2))^1)*((1+(VP3))^1)*((1+(VP4))^1)*((1+(VP5))^1)*((1+(VP6))^1)*((1+(VP7))^1)*((1+(VP8))^1)*((1+(VP9))^1)*((1+(VP10))^1)*((1+(VP11))^1)*((1+(VP12))^1))/((1+('DIVIDEND VALUATION'!$B$42+'DIVIDEND VALUATION'!$B$43))^12)+('DIVIDEND VALUATION'!$J$3*((1+(VP1))^1)*((1+(VP2))^1)*((1+(VP3))^1)*((1+(VP4))^1)*((1+(VP5))^1)*((1+(VP6))^1)*((1+(VP7))^1)*((1+(VP8))^1)*((1+(VP9))^1)*((1+(VP10))^1)*((1+(VP11))^1)*((1+(VP12))^1)*((1+(VP13))^1))/((1+('DIVIDEND VALUATION'!$B$42+'DIVIDEND VALUATION'!$B$43))^13)+('DIVIDEND VALUATION'!$J$3*((1+(VP1))^1)*((1+(VP2))^1)*((1+(VP3))^1)*((1+(VP4))^1)*((1+(VP5))^1)*((1+(VP6))^1)*((1+(VP7))^1)*((1+(VP8))^1)*((1+(VP9))^1)*((1+(VP10))^1)*((1+(VP11))^1)*((1+(VP12))^1)*((1+(VP13))^1)*((1+(VP14))^1))/((1+('DIVIDEND VALUATION'!$B$42+'DIVIDEND VALUATION'!$B$43))^14)+('DIVIDEND VALUATION'!$J$3*((1+(VP1))^1)*((1+(VP2))^1)*((1+(VP3))^1)*((1+(VP4))^1)*((1+(VP5))^1)*((1+(VP6))^1)*((1+(VP7))^1)*((1+(VP8))^1)*((1+(VP9))^1)*((1+(VP10))^1)*((1+(VP11))^1)*((1+(VP12))^1)*((1+(VP13))^1)*((1+(VP14))^1)*((1+(VP15))^1))/((1+('DIVIDEND VALUATION'!$B$42+'DIVIDEND VALUATION'!$B$43))^15)+(('DIVIDEND VALUATION'!$J$3*((1+(VP1))^1)*((1+(VP2))^1)*((1+(VP3))^1)*((1+(VP4))^1)*((1+(VP5))^1)*((1+(VP6))^1)*((1+(VP7))^1)*((1+(VP8))^1)*((1+(VP9))^1)*((1+(VP10))^1)*((1+(VP11))^1)*((1+(VP12))^1)*((1+(VP13))^1)*((1+(VP14))^1)*((1+(VP15))^1))/((1+('DIVIDEND VALUATION'!$B$42+'DIVIDEND VALUATION'!$B$43))^15)/('DIVIDEND VALUATION'!$B$42-'DIVIDEND VALUATION'!$B$43)))))</f>
        <v>51.071725793647332</v>
      </c>
      <c r="VQ16" s="32">
        <f ca="1">SUM(((('DIVIDEND VALUATION'!$J$3*((1+(VQ1))^1))/((1+('DIVIDEND VALUATION'!$B$42+'DIVIDEND VALUATION'!$B$43))^1)+('DIVIDEND VALUATION'!$J$3*((1+(VQ1))^1)*((1+(VQ2))^1))/((1+('DIVIDEND VALUATION'!$B$42+'DIVIDEND VALUATION'!$B$43))^2)+('DIVIDEND VALUATION'!$J$3*((1+(VQ1))^1)*((1+(VQ2))^1)*((1+(VQ3))^1))/((1+('DIVIDEND VALUATION'!$B$42+'DIVIDEND VALUATION'!$B$43))^3)+('DIVIDEND VALUATION'!$J$3*((1+(VQ1))^1)*((1+(VQ2))^1)*((1+(VQ3))^1)*((1+(VQ4))^1))/((1+('DIVIDEND VALUATION'!$B$42+'DIVIDEND VALUATION'!$B$43))^4)+('DIVIDEND VALUATION'!$J$3*((1+(VQ1))^1)*((1+(VQ2))^1)*((1+(VQ3))^1)*((1+(VQ4))^1)*((1+(VQ5))^1))/((1+('DIVIDEND VALUATION'!$B$42+'DIVIDEND VALUATION'!$B$43))^5)+('DIVIDEND VALUATION'!$J$3*((1+(VQ1))^1)*((1+(VQ2))^1)*((1+(VQ3))^1)*((1+(VQ4))^1)*((1+(VQ5))^1)*((1+(VQ6))^1))/((1+('DIVIDEND VALUATION'!$B$42+'DIVIDEND VALUATION'!$B$43))^6)+('DIVIDEND VALUATION'!$J$3*((1+(VQ1))^1)*((1+(VQ2))^1)*((1+(VQ3))^1)*((1+(VQ4))^1)*((1+(VQ5))^1)*((1+(VQ6))^1)*((1+(VQ7))^1))/((1+('DIVIDEND VALUATION'!$B$42+'DIVIDEND VALUATION'!$B$43))^7)+('DIVIDEND VALUATION'!$J$3*((1+(VQ1))^1)*((1+(VQ2))^1)*((1+(VQ3))^1)*((1+(VQ4))^1)*((1+(VQ5))^1)*((1+(VQ6))^1)*((1+(VQ7))^1)*((1+(VQ8))^1))/((1+('DIVIDEND VALUATION'!$B$42+'DIVIDEND VALUATION'!$B$43))^8)+('DIVIDEND VALUATION'!$J$3*((1+(VQ1))^1)*((1+(VQ2))^1)*((1+(VQ3))^1)*((1+(VQ4))^1)*((1+(VQ5))^1)*((1+(VQ6))^1)*((1+(VQ7))^1)*((1+(VQ8))^1)*((1+(VQ9))^1))/((1+('DIVIDEND VALUATION'!$B$42+'DIVIDEND VALUATION'!$B$43))^9)+('DIVIDEND VALUATION'!$J$3*((1+(VQ1))^1)*((1+(VQ2))^1)*((1+(VQ3))^1)*((1+(VQ4))^1)*((1+(VQ5))^1)*((1+(VQ6))^1)*((1+(VQ7))^1)*((1+(VQ8))^1)*((1+(VQ9))^1)*((1+(VQ10))^1))/((1+('DIVIDEND VALUATION'!$B$42+'DIVIDEND VALUATION'!$B$43))^10)+('DIVIDEND VALUATION'!$J$3*((1+(VQ1))^1)*((1+(VQ2))^1)*((1+(VQ3))^1)*((1+(VQ4))^1)*((1+(VQ5))^1)*((1+(VQ6))^1)*((1+(VQ7))^1)*((1+(VQ8))^1)*((1+(VQ9))^1)*((1+(VQ10))^1)*((1+(VQ11))^1))/((1+('DIVIDEND VALUATION'!$B$42+'DIVIDEND VALUATION'!$B$43))^11)+('DIVIDEND VALUATION'!$J$3*((1+(VQ1))^1)*((1+(VQ2))^1)*((1+(VQ3))^1)*((1+(VQ4))^1)*((1+(VQ5))^1)*((1+(VQ6))^1)*((1+(VQ7))^1)*((1+(VQ8))^1)*((1+(VQ9))^1)*((1+(VQ10))^1)*((1+(VQ11))^1)*((1+(VQ12))^1))/((1+('DIVIDEND VALUATION'!$B$42+'DIVIDEND VALUATION'!$B$43))^12)+('DIVIDEND VALUATION'!$J$3*((1+(VQ1))^1)*((1+(VQ2))^1)*((1+(VQ3))^1)*((1+(VQ4))^1)*((1+(VQ5))^1)*((1+(VQ6))^1)*((1+(VQ7))^1)*((1+(VQ8))^1)*((1+(VQ9))^1)*((1+(VQ10))^1)*((1+(VQ11))^1)*((1+(VQ12))^1)*((1+(VQ13))^1))/((1+('DIVIDEND VALUATION'!$B$42+'DIVIDEND VALUATION'!$B$43))^13)+('DIVIDEND VALUATION'!$J$3*((1+(VQ1))^1)*((1+(VQ2))^1)*((1+(VQ3))^1)*((1+(VQ4))^1)*((1+(VQ5))^1)*((1+(VQ6))^1)*((1+(VQ7))^1)*((1+(VQ8))^1)*((1+(VQ9))^1)*((1+(VQ10))^1)*((1+(VQ11))^1)*((1+(VQ12))^1)*((1+(VQ13))^1)*((1+(VQ14))^1))/((1+('DIVIDEND VALUATION'!$B$42+'DIVIDEND VALUATION'!$B$43))^14)+('DIVIDEND VALUATION'!$J$3*((1+(VQ1))^1)*((1+(VQ2))^1)*((1+(VQ3))^1)*((1+(VQ4))^1)*((1+(VQ5))^1)*((1+(VQ6))^1)*((1+(VQ7))^1)*((1+(VQ8))^1)*((1+(VQ9))^1)*((1+(VQ10))^1)*((1+(VQ11))^1)*((1+(VQ12))^1)*((1+(VQ13))^1)*((1+(VQ14))^1)*((1+(VQ15))^1))/((1+('DIVIDEND VALUATION'!$B$42+'DIVIDEND VALUATION'!$B$43))^15)+(('DIVIDEND VALUATION'!$J$3*((1+(VQ1))^1)*((1+(VQ2))^1)*((1+(VQ3))^1)*((1+(VQ4))^1)*((1+(VQ5))^1)*((1+(VQ6))^1)*((1+(VQ7))^1)*((1+(VQ8))^1)*((1+(VQ9))^1)*((1+(VQ10))^1)*((1+(VQ11))^1)*((1+(VQ12))^1)*((1+(VQ13))^1)*((1+(VQ14))^1)*((1+(VQ15))^1))/((1+('DIVIDEND VALUATION'!$B$42+'DIVIDEND VALUATION'!$B$43))^15)/('DIVIDEND VALUATION'!$B$42-'DIVIDEND VALUATION'!$B$43)))))</f>
        <v>32.313313830182331</v>
      </c>
      <c r="VR16" s="32">
        <f ca="1">SUM(((('DIVIDEND VALUATION'!$J$3*((1+(VR1))^1))/((1+('DIVIDEND VALUATION'!$B$42+'DIVIDEND VALUATION'!$B$43))^1)+('DIVIDEND VALUATION'!$J$3*((1+(VR1))^1)*((1+(VR2))^1))/((1+('DIVIDEND VALUATION'!$B$42+'DIVIDEND VALUATION'!$B$43))^2)+('DIVIDEND VALUATION'!$J$3*((1+(VR1))^1)*((1+(VR2))^1)*((1+(VR3))^1))/((1+('DIVIDEND VALUATION'!$B$42+'DIVIDEND VALUATION'!$B$43))^3)+('DIVIDEND VALUATION'!$J$3*((1+(VR1))^1)*((1+(VR2))^1)*((1+(VR3))^1)*((1+(VR4))^1))/((1+('DIVIDEND VALUATION'!$B$42+'DIVIDEND VALUATION'!$B$43))^4)+('DIVIDEND VALUATION'!$J$3*((1+(VR1))^1)*((1+(VR2))^1)*((1+(VR3))^1)*((1+(VR4))^1)*((1+(VR5))^1))/((1+('DIVIDEND VALUATION'!$B$42+'DIVIDEND VALUATION'!$B$43))^5)+('DIVIDEND VALUATION'!$J$3*((1+(VR1))^1)*((1+(VR2))^1)*((1+(VR3))^1)*((1+(VR4))^1)*((1+(VR5))^1)*((1+(VR6))^1))/((1+('DIVIDEND VALUATION'!$B$42+'DIVIDEND VALUATION'!$B$43))^6)+('DIVIDEND VALUATION'!$J$3*((1+(VR1))^1)*((1+(VR2))^1)*((1+(VR3))^1)*((1+(VR4))^1)*((1+(VR5))^1)*((1+(VR6))^1)*((1+(VR7))^1))/((1+('DIVIDEND VALUATION'!$B$42+'DIVIDEND VALUATION'!$B$43))^7)+('DIVIDEND VALUATION'!$J$3*((1+(VR1))^1)*((1+(VR2))^1)*((1+(VR3))^1)*((1+(VR4))^1)*((1+(VR5))^1)*((1+(VR6))^1)*((1+(VR7))^1)*((1+(VR8))^1))/((1+('DIVIDEND VALUATION'!$B$42+'DIVIDEND VALUATION'!$B$43))^8)+('DIVIDEND VALUATION'!$J$3*((1+(VR1))^1)*((1+(VR2))^1)*((1+(VR3))^1)*((1+(VR4))^1)*((1+(VR5))^1)*((1+(VR6))^1)*((1+(VR7))^1)*((1+(VR8))^1)*((1+(VR9))^1))/((1+('DIVIDEND VALUATION'!$B$42+'DIVIDEND VALUATION'!$B$43))^9)+('DIVIDEND VALUATION'!$J$3*((1+(VR1))^1)*((1+(VR2))^1)*((1+(VR3))^1)*((1+(VR4))^1)*((1+(VR5))^1)*((1+(VR6))^1)*((1+(VR7))^1)*((1+(VR8))^1)*((1+(VR9))^1)*((1+(VR10))^1))/((1+('DIVIDEND VALUATION'!$B$42+'DIVIDEND VALUATION'!$B$43))^10)+('DIVIDEND VALUATION'!$J$3*((1+(VR1))^1)*((1+(VR2))^1)*((1+(VR3))^1)*((1+(VR4))^1)*((1+(VR5))^1)*((1+(VR6))^1)*((1+(VR7))^1)*((1+(VR8))^1)*((1+(VR9))^1)*((1+(VR10))^1)*((1+(VR11))^1))/((1+('DIVIDEND VALUATION'!$B$42+'DIVIDEND VALUATION'!$B$43))^11)+('DIVIDEND VALUATION'!$J$3*((1+(VR1))^1)*((1+(VR2))^1)*((1+(VR3))^1)*((1+(VR4))^1)*((1+(VR5))^1)*((1+(VR6))^1)*((1+(VR7))^1)*((1+(VR8))^1)*((1+(VR9))^1)*((1+(VR10))^1)*((1+(VR11))^1)*((1+(VR12))^1))/((1+('DIVIDEND VALUATION'!$B$42+'DIVIDEND VALUATION'!$B$43))^12)+('DIVIDEND VALUATION'!$J$3*((1+(VR1))^1)*((1+(VR2))^1)*((1+(VR3))^1)*((1+(VR4))^1)*((1+(VR5))^1)*((1+(VR6))^1)*((1+(VR7))^1)*((1+(VR8))^1)*((1+(VR9))^1)*((1+(VR10))^1)*((1+(VR11))^1)*((1+(VR12))^1)*((1+(VR13))^1))/((1+('DIVIDEND VALUATION'!$B$42+'DIVIDEND VALUATION'!$B$43))^13)+('DIVIDEND VALUATION'!$J$3*((1+(VR1))^1)*((1+(VR2))^1)*((1+(VR3))^1)*((1+(VR4))^1)*((1+(VR5))^1)*((1+(VR6))^1)*((1+(VR7))^1)*((1+(VR8))^1)*((1+(VR9))^1)*((1+(VR10))^1)*((1+(VR11))^1)*((1+(VR12))^1)*((1+(VR13))^1)*((1+(VR14))^1))/((1+('DIVIDEND VALUATION'!$B$42+'DIVIDEND VALUATION'!$B$43))^14)+('DIVIDEND VALUATION'!$J$3*((1+(VR1))^1)*((1+(VR2))^1)*((1+(VR3))^1)*((1+(VR4))^1)*((1+(VR5))^1)*((1+(VR6))^1)*((1+(VR7))^1)*((1+(VR8))^1)*((1+(VR9))^1)*((1+(VR10))^1)*((1+(VR11))^1)*((1+(VR12))^1)*((1+(VR13))^1)*((1+(VR14))^1)*((1+(VR15))^1))/((1+('DIVIDEND VALUATION'!$B$42+'DIVIDEND VALUATION'!$B$43))^15)+(('DIVIDEND VALUATION'!$J$3*((1+(VR1))^1)*((1+(VR2))^1)*((1+(VR3))^1)*((1+(VR4))^1)*((1+(VR5))^1)*((1+(VR6))^1)*((1+(VR7))^1)*((1+(VR8))^1)*((1+(VR9))^1)*((1+(VR10))^1)*((1+(VR11))^1)*((1+(VR12))^1)*((1+(VR13))^1)*((1+(VR14))^1)*((1+(VR15))^1))/((1+('DIVIDEND VALUATION'!$B$42+'DIVIDEND VALUATION'!$B$43))^15)/('DIVIDEND VALUATION'!$B$42-'DIVIDEND VALUATION'!$B$43)))))</f>
        <v>28.08030625163525</v>
      </c>
      <c r="VS16" s="32">
        <f ca="1">SUM(((('DIVIDEND VALUATION'!$J$3*((1+(VS1))^1))/((1+('DIVIDEND VALUATION'!$B$42+'DIVIDEND VALUATION'!$B$43))^1)+('DIVIDEND VALUATION'!$J$3*((1+(VS1))^1)*((1+(VS2))^1))/((1+('DIVIDEND VALUATION'!$B$42+'DIVIDEND VALUATION'!$B$43))^2)+('DIVIDEND VALUATION'!$J$3*((1+(VS1))^1)*((1+(VS2))^1)*((1+(VS3))^1))/((1+('DIVIDEND VALUATION'!$B$42+'DIVIDEND VALUATION'!$B$43))^3)+('DIVIDEND VALUATION'!$J$3*((1+(VS1))^1)*((1+(VS2))^1)*((1+(VS3))^1)*((1+(VS4))^1))/((1+('DIVIDEND VALUATION'!$B$42+'DIVIDEND VALUATION'!$B$43))^4)+('DIVIDEND VALUATION'!$J$3*((1+(VS1))^1)*((1+(VS2))^1)*((1+(VS3))^1)*((1+(VS4))^1)*((1+(VS5))^1))/((1+('DIVIDEND VALUATION'!$B$42+'DIVIDEND VALUATION'!$B$43))^5)+('DIVIDEND VALUATION'!$J$3*((1+(VS1))^1)*((1+(VS2))^1)*((1+(VS3))^1)*((1+(VS4))^1)*((1+(VS5))^1)*((1+(VS6))^1))/((1+('DIVIDEND VALUATION'!$B$42+'DIVIDEND VALUATION'!$B$43))^6)+('DIVIDEND VALUATION'!$J$3*((1+(VS1))^1)*((1+(VS2))^1)*((1+(VS3))^1)*((1+(VS4))^1)*((1+(VS5))^1)*((1+(VS6))^1)*((1+(VS7))^1))/((1+('DIVIDEND VALUATION'!$B$42+'DIVIDEND VALUATION'!$B$43))^7)+('DIVIDEND VALUATION'!$J$3*((1+(VS1))^1)*((1+(VS2))^1)*((1+(VS3))^1)*((1+(VS4))^1)*((1+(VS5))^1)*((1+(VS6))^1)*((1+(VS7))^1)*((1+(VS8))^1))/((1+('DIVIDEND VALUATION'!$B$42+'DIVIDEND VALUATION'!$B$43))^8)+('DIVIDEND VALUATION'!$J$3*((1+(VS1))^1)*((1+(VS2))^1)*((1+(VS3))^1)*((1+(VS4))^1)*((1+(VS5))^1)*((1+(VS6))^1)*((1+(VS7))^1)*((1+(VS8))^1)*((1+(VS9))^1))/((1+('DIVIDEND VALUATION'!$B$42+'DIVIDEND VALUATION'!$B$43))^9)+('DIVIDEND VALUATION'!$J$3*((1+(VS1))^1)*((1+(VS2))^1)*((1+(VS3))^1)*((1+(VS4))^1)*((1+(VS5))^1)*((1+(VS6))^1)*((1+(VS7))^1)*((1+(VS8))^1)*((1+(VS9))^1)*((1+(VS10))^1))/((1+('DIVIDEND VALUATION'!$B$42+'DIVIDEND VALUATION'!$B$43))^10)+('DIVIDEND VALUATION'!$J$3*((1+(VS1))^1)*((1+(VS2))^1)*((1+(VS3))^1)*((1+(VS4))^1)*((1+(VS5))^1)*((1+(VS6))^1)*((1+(VS7))^1)*((1+(VS8))^1)*((1+(VS9))^1)*((1+(VS10))^1)*((1+(VS11))^1))/((1+('DIVIDEND VALUATION'!$B$42+'DIVIDEND VALUATION'!$B$43))^11)+('DIVIDEND VALUATION'!$J$3*((1+(VS1))^1)*((1+(VS2))^1)*((1+(VS3))^1)*((1+(VS4))^1)*((1+(VS5))^1)*((1+(VS6))^1)*((1+(VS7))^1)*((1+(VS8))^1)*((1+(VS9))^1)*((1+(VS10))^1)*((1+(VS11))^1)*((1+(VS12))^1))/((1+('DIVIDEND VALUATION'!$B$42+'DIVIDEND VALUATION'!$B$43))^12)+('DIVIDEND VALUATION'!$J$3*((1+(VS1))^1)*((1+(VS2))^1)*((1+(VS3))^1)*((1+(VS4))^1)*((1+(VS5))^1)*((1+(VS6))^1)*((1+(VS7))^1)*((1+(VS8))^1)*((1+(VS9))^1)*((1+(VS10))^1)*((1+(VS11))^1)*((1+(VS12))^1)*((1+(VS13))^1))/((1+('DIVIDEND VALUATION'!$B$42+'DIVIDEND VALUATION'!$B$43))^13)+('DIVIDEND VALUATION'!$J$3*((1+(VS1))^1)*((1+(VS2))^1)*((1+(VS3))^1)*((1+(VS4))^1)*((1+(VS5))^1)*((1+(VS6))^1)*((1+(VS7))^1)*((1+(VS8))^1)*((1+(VS9))^1)*((1+(VS10))^1)*((1+(VS11))^1)*((1+(VS12))^1)*((1+(VS13))^1)*((1+(VS14))^1))/((1+('DIVIDEND VALUATION'!$B$42+'DIVIDEND VALUATION'!$B$43))^14)+('DIVIDEND VALUATION'!$J$3*((1+(VS1))^1)*((1+(VS2))^1)*((1+(VS3))^1)*((1+(VS4))^1)*((1+(VS5))^1)*((1+(VS6))^1)*((1+(VS7))^1)*((1+(VS8))^1)*((1+(VS9))^1)*((1+(VS10))^1)*((1+(VS11))^1)*((1+(VS12))^1)*((1+(VS13))^1)*((1+(VS14))^1)*((1+(VS15))^1))/((1+('DIVIDEND VALUATION'!$B$42+'DIVIDEND VALUATION'!$B$43))^15)+(('DIVIDEND VALUATION'!$J$3*((1+(VS1))^1)*((1+(VS2))^1)*((1+(VS3))^1)*((1+(VS4))^1)*((1+(VS5))^1)*((1+(VS6))^1)*((1+(VS7))^1)*((1+(VS8))^1)*((1+(VS9))^1)*((1+(VS10))^1)*((1+(VS11))^1)*((1+(VS12))^1)*((1+(VS13))^1)*((1+(VS14))^1)*((1+(VS15))^1))/((1+('DIVIDEND VALUATION'!$B$42+'DIVIDEND VALUATION'!$B$43))^15)/('DIVIDEND VALUATION'!$B$42-'DIVIDEND VALUATION'!$B$43)))))</f>
        <v>62.304140055438758</v>
      </c>
      <c r="VT16" s="32">
        <f ca="1">SUM(((('DIVIDEND VALUATION'!$J$3*((1+(VT1))^1))/((1+('DIVIDEND VALUATION'!$B$42+'DIVIDEND VALUATION'!$B$43))^1)+('DIVIDEND VALUATION'!$J$3*((1+(VT1))^1)*((1+(VT2))^1))/((1+('DIVIDEND VALUATION'!$B$42+'DIVIDEND VALUATION'!$B$43))^2)+('DIVIDEND VALUATION'!$J$3*((1+(VT1))^1)*((1+(VT2))^1)*((1+(VT3))^1))/((1+('DIVIDEND VALUATION'!$B$42+'DIVIDEND VALUATION'!$B$43))^3)+('DIVIDEND VALUATION'!$J$3*((1+(VT1))^1)*((1+(VT2))^1)*((1+(VT3))^1)*((1+(VT4))^1))/((1+('DIVIDEND VALUATION'!$B$42+'DIVIDEND VALUATION'!$B$43))^4)+('DIVIDEND VALUATION'!$J$3*((1+(VT1))^1)*((1+(VT2))^1)*((1+(VT3))^1)*((1+(VT4))^1)*((1+(VT5))^1))/((1+('DIVIDEND VALUATION'!$B$42+'DIVIDEND VALUATION'!$B$43))^5)+('DIVIDEND VALUATION'!$J$3*((1+(VT1))^1)*((1+(VT2))^1)*((1+(VT3))^1)*((1+(VT4))^1)*((1+(VT5))^1)*((1+(VT6))^1))/((1+('DIVIDEND VALUATION'!$B$42+'DIVIDEND VALUATION'!$B$43))^6)+('DIVIDEND VALUATION'!$J$3*((1+(VT1))^1)*((1+(VT2))^1)*((1+(VT3))^1)*((1+(VT4))^1)*((1+(VT5))^1)*((1+(VT6))^1)*((1+(VT7))^1))/((1+('DIVIDEND VALUATION'!$B$42+'DIVIDEND VALUATION'!$B$43))^7)+('DIVIDEND VALUATION'!$J$3*((1+(VT1))^1)*((1+(VT2))^1)*((1+(VT3))^1)*((1+(VT4))^1)*((1+(VT5))^1)*((1+(VT6))^1)*((1+(VT7))^1)*((1+(VT8))^1))/((1+('DIVIDEND VALUATION'!$B$42+'DIVIDEND VALUATION'!$B$43))^8)+('DIVIDEND VALUATION'!$J$3*((1+(VT1))^1)*((1+(VT2))^1)*((1+(VT3))^1)*((1+(VT4))^1)*((1+(VT5))^1)*((1+(VT6))^1)*((1+(VT7))^1)*((1+(VT8))^1)*((1+(VT9))^1))/((1+('DIVIDEND VALUATION'!$B$42+'DIVIDEND VALUATION'!$B$43))^9)+('DIVIDEND VALUATION'!$J$3*((1+(VT1))^1)*((1+(VT2))^1)*((1+(VT3))^1)*((1+(VT4))^1)*((1+(VT5))^1)*((1+(VT6))^1)*((1+(VT7))^1)*((1+(VT8))^1)*((1+(VT9))^1)*((1+(VT10))^1))/((1+('DIVIDEND VALUATION'!$B$42+'DIVIDEND VALUATION'!$B$43))^10)+('DIVIDEND VALUATION'!$J$3*((1+(VT1))^1)*((1+(VT2))^1)*((1+(VT3))^1)*((1+(VT4))^1)*((1+(VT5))^1)*((1+(VT6))^1)*((1+(VT7))^1)*((1+(VT8))^1)*((1+(VT9))^1)*((1+(VT10))^1)*((1+(VT11))^1))/((1+('DIVIDEND VALUATION'!$B$42+'DIVIDEND VALUATION'!$B$43))^11)+('DIVIDEND VALUATION'!$J$3*((1+(VT1))^1)*((1+(VT2))^1)*((1+(VT3))^1)*((1+(VT4))^1)*((1+(VT5))^1)*((1+(VT6))^1)*((1+(VT7))^1)*((1+(VT8))^1)*((1+(VT9))^1)*((1+(VT10))^1)*((1+(VT11))^1)*((1+(VT12))^1))/((1+('DIVIDEND VALUATION'!$B$42+'DIVIDEND VALUATION'!$B$43))^12)+('DIVIDEND VALUATION'!$J$3*((1+(VT1))^1)*((1+(VT2))^1)*((1+(VT3))^1)*((1+(VT4))^1)*((1+(VT5))^1)*((1+(VT6))^1)*((1+(VT7))^1)*((1+(VT8))^1)*((1+(VT9))^1)*((1+(VT10))^1)*((1+(VT11))^1)*((1+(VT12))^1)*((1+(VT13))^1))/((1+('DIVIDEND VALUATION'!$B$42+'DIVIDEND VALUATION'!$B$43))^13)+('DIVIDEND VALUATION'!$J$3*((1+(VT1))^1)*((1+(VT2))^1)*((1+(VT3))^1)*((1+(VT4))^1)*((1+(VT5))^1)*((1+(VT6))^1)*((1+(VT7))^1)*((1+(VT8))^1)*((1+(VT9))^1)*((1+(VT10))^1)*((1+(VT11))^1)*((1+(VT12))^1)*((1+(VT13))^1)*((1+(VT14))^1))/((1+('DIVIDEND VALUATION'!$B$42+'DIVIDEND VALUATION'!$B$43))^14)+('DIVIDEND VALUATION'!$J$3*((1+(VT1))^1)*((1+(VT2))^1)*((1+(VT3))^1)*((1+(VT4))^1)*((1+(VT5))^1)*((1+(VT6))^1)*((1+(VT7))^1)*((1+(VT8))^1)*((1+(VT9))^1)*((1+(VT10))^1)*((1+(VT11))^1)*((1+(VT12))^1)*((1+(VT13))^1)*((1+(VT14))^1)*((1+(VT15))^1))/((1+('DIVIDEND VALUATION'!$B$42+'DIVIDEND VALUATION'!$B$43))^15)+(('DIVIDEND VALUATION'!$J$3*((1+(VT1))^1)*((1+(VT2))^1)*((1+(VT3))^1)*((1+(VT4))^1)*((1+(VT5))^1)*((1+(VT6))^1)*((1+(VT7))^1)*((1+(VT8))^1)*((1+(VT9))^1)*((1+(VT10))^1)*((1+(VT11))^1)*((1+(VT12))^1)*((1+(VT13))^1)*((1+(VT14))^1)*((1+(VT15))^1))/((1+('DIVIDEND VALUATION'!$B$42+'DIVIDEND VALUATION'!$B$43))^15)/('DIVIDEND VALUATION'!$B$42-'DIVIDEND VALUATION'!$B$43)))))</f>
        <v>48.551822619915477</v>
      </c>
      <c r="VU16" s="32">
        <f ca="1">SUM(((('DIVIDEND VALUATION'!$J$3*((1+(VU1))^1))/((1+('DIVIDEND VALUATION'!$B$42+'DIVIDEND VALUATION'!$B$43))^1)+('DIVIDEND VALUATION'!$J$3*((1+(VU1))^1)*((1+(VU2))^1))/((1+('DIVIDEND VALUATION'!$B$42+'DIVIDEND VALUATION'!$B$43))^2)+('DIVIDEND VALUATION'!$J$3*((1+(VU1))^1)*((1+(VU2))^1)*((1+(VU3))^1))/((1+('DIVIDEND VALUATION'!$B$42+'DIVIDEND VALUATION'!$B$43))^3)+('DIVIDEND VALUATION'!$J$3*((1+(VU1))^1)*((1+(VU2))^1)*((1+(VU3))^1)*((1+(VU4))^1))/((1+('DIVIDEND VALUATION'!$B$42+'DIVIDEND VALUATION'!$B$43))^4)+('DIVIDEND VALUATION'!$J$3*((1+(VU1))^1)*((1+(VU2))^1)*((1+(VU3))^1)*((1+(VU4))^1)*((1+(VU5))^1))/((1+('DIVIDEND VALUATION'!$B$42+'DIVIDEND VALUATION'!$B$43))^5)+('DIVIDEND VALUATION'!$J$3*((1+(VU1))^1)*((1+(VU2))^1)*((1+(VU3))^1)*((1+(VU4))^1)*((1+(VU5))^1)*((1+(VU6))^1))/((1+('DIVIDEND VALUATION'!$B$42+'DIVIDEND VALUATION'!$B$43))^6)+('DIVIDEND VALUATION'!$J$3*((1+(VU1))^1)*((1+(VU2))^1)*((1+(VU3))^1)*((1+(VU4))^1)*((1+(VU5))^1)*((1+(VU6))^1)*((1+(VU7))^1))/((1+('DIVIDEND VALUATION'!$B$42+'DIVIDEND VALUATION'!$B$43))^7)+('DIVIDEND VALUATION'!$J$3*((1+(VU1))^1)*((1+(VU2))^1)*((1+(VU3))^1)*((1+(VU4))^1)*((1+(VU5))^1)*((1+(VU6))^1)*((1+(VU7))^1)*((1+(VU8))^1))/((1+('DIVIDEND VALUATION'!$B$42+'DIVIDEND VALUATION'!$B$43))^8)+('DIVIDEND VALUATION'!$J$3*((1+(VU1))^1)*((1+(VU2))^1)*((1+(VU3))^1)*((1+(VU4))^1)*((1+(VU5))^1)*((1+(VU6))^1)*((1+(VU7))^1)*((1+(VU8))^1)*((1+(VU9))^1))/((1+('DIVIDEND VALUATION'!$B$42+'DIVIDEND VALUATION'!$B$43))^9)+('DIVIDEND VALUATION'!$J$3*((1+(VU1))^1)*((1+(VU2))^1)*((1+(VU3))^1)*((1+(VU4))^1)*((1+(VU5))^1)*((1+(VU6))^1)*((1+(VU7))^1)*((1+(VU8))^1)*((1+(VU9))^1)*((1+(VU10))^1))/((1+('DIVIDEND VALUATION'!$B$42+'DIVIDEND VALUATION'!$B$43))^10)+('DIVIDEND VALUATION'!$J$3*((1+(VU1))^1)*((1+(VU2))^1)*((1+(VU3))^1)*((1+(VU4))^1)*((1+(VU5))^1)*((1+(VU6))^1)*((1+(VU7))^1)*((1+(VU8))^1)*((1+(VU9))^1)*((1+(VU10))^1)*((1+(VU11))^1))/((1+('DIVIDEND VALUATION'!$B$42+'DIVIDEND VALUATION'!$B$43))^11)+('DIVIDEND VALUATION'!$J$3*((1+(VU1))^1)*((1+(VU2))^1)*((1+(VU3))^1)*((1+(VU4))^1)*((1+(VU5))^1)*((1+(VU6))^1)*((1+(VU7))^1)*((1+(VU8))^1)*((1+(VU9))^1)*((1+(VU10))^1)*((1+(VU11))^1)*((1+(VU12))^1))/((1+('DIVIDEND VALUATION'!$B$42+'DIVIDEND VALUATION'!$B$43))^12)+('DIVIDEND VALUATION'!$J$3*((1+(VU1))^1)*((1+(VU2))^1)*((1+(VU3))^1)*((1+(VU4))^1)*((1+(VU5))^1)*((1+(VU6))^1)*((1+(VU7))^1)*((1+(VU8))^1)*((1+(VU9))^1)*((1+(VU10))^1)*((1+(VU11))^1)*((1+(VU12))^1)*((1+(VU13))^1))/((1+('DIVIDEND VALUATION'!$B$42+'DIVIDEND VALUATION'!$B$43))^13)+('DIVIDEND VALUATION'!$J$3*((1+(VU1))^1)*((1+(VU2))^1)*((1+(VU3))^1)*((1+(VU4))^1)*((1+(VU5))^1)*((1+(VU6))^1)*((1+(VU7))^1)*((1+(VU8))^1)*((1+(VU9))^1)*((1+(VU10))^1)*((1+(VU11))^1)*((1+(VU12))^1)*((1+(VU13))^1)*((1+(VU14))^1))/((1+('DIVIDEND VALUATION'!$B$42+'DIVIDEND VALUATION'!$B$43))^14)+('DIVIDEND VALUATION'!$J$3*((1+(VU1))^1)*((1+(VU2))^1)*((1+(VU3))^1)*((1+(VU4))^1)*((1+(VU5))^1)*((1+(VU6))^1)*((1+(VU7))^1)*((1+(VU8))^1)*((1+(VU9))^1)*((1+(VU10))^1)*((1+(VU11))^1)*((1+(VU12))^1)*((1+(VU13))^1)*((1+(VU14))^1)*((1+(VU15))^1))/((1+('DIVIDEND VALUATION'!$B$42+'DIVIDEND VALUATION'!$B$43))^15)+(('DIVIDEND VALUATION'!$J$3*((1+(VU1))^1)*((1+(VU2))^1)*((1+(VU3))^1)*((1+(VU4))^1)*((1+(VU5))^1)*((1+(VU6))^1)*((1+(VU7))^1)*((1+(VU8))^1)*((1+(VU9))^1)*((1+(VU10))^1)*((1+(VU11))^1)*((1+(VU12))^1)*((1+(VU13))^1)*((1+(VU14))^1)*((1+(VU15))^1))/((1+('DIVIDEND VALUATION'!$B$42+'DIVIDEND VALUATION'!$B$43))^15)/('DIVIDEND VALUATION'!$B$42-'DIVIDEND VALUATION'!$B$43)))))</f>
        <v>27.333638470928467</v>
      </c>
      <c r="VV16" s="32">
        <f ca="1">SUM(((('DIVIDEND VALUATION'!$J$3*((1+(VV1))^1))/((1+('DIVIDEND VALUATION'!$B$42+'DIVIDEND VALUATION'!$B$43))^1)+('DIVIDEND VALUATION'!$J$3*((1+(VV1))^1)*((1+(VV2))^1))/((1+('DIVIDEND VALUATION'!$B$42+'DIVIDEND VALUATION'!$B$43))^2)+('DIVIDEND VALUATION'!$J$3*((1+(VV1))^1)*((1+(VV2))^1)*((1+(VV3))^1))/((1+('DIVIDEND VALUATION'!$B$42+'DIVIDEND VALUATION'!$B$43))^3)+('DIVIDEND VALUATION'!$J$3*((1+(VV1))^1)*((1+(VV2))^1)*((1+(VV3))^1)*((1+(VV4))^1))/((1+('DIVIDEND VALUATION'!$B$42+'DIVIDEND VALUATION'!$B$43))^4)+('DIVIDEND VALUATION'!$J$3*((1+(VV1))^1)*((1+(VV2))^1)*((1+(VV3))^1)*((1+(VV4))^1)*((1+(VV5))^1))/((1+('DIVIDEND VALUATION'!$B$42+'DIVIDEND VALUATION'!$B$43))^5)+('DIVIDEND VALUATION'!$J$3*((1+(VV1))^1)*((1+(VV2))^1)*((1+(VV3))^1)*((1+(VV4))^1)*((1+(VV5))^1)*((1+(VV6))^1))/((1+('DIVIDEND VALUATION'!$B$42+'DIVIDEND VALUATION'!$B$43))^6)+('DIVIDEND VALUATION'!$J$3*((1+(VV1))^1)*((1+(VV2))^1)*((1+(VV3))^1)*((1+(VV4))^1)*((1+(VV5))^1)*((1+(VV6))^1)*((1+(VV7))^1))/((1+('DIVIDEND VALUATION'!$B$42+'DIVIDEND VALUATION'!$B$43))^7)+('DIVIDEND VALUATION'!$J$3*((1+(VV1))^1)*((1+(VV2))^1)*((1+(VV3))^1)*((1+(VV4))^1)*((1+(VV5))^1)*((1+(VV6))^1)*((1+(VV7))^1)*((1+(VV8))^1))/((1+('DIVIDEND VALUATION'!$B$42+'DIVIDEND VALUATION'!$B$43))^8)+('DIVIDEND VALUATION'!$J$3*((1+(VV1))^1)*((1+(VV2))^1)*((1+(VV3))^1)*((1+(VV4))^1)*((1+(VV5))^1)*((1+(VV6))^1)*((1+(VV7))^1)*((1+(VV8))^1)*((1+(VV9))^1))/((1+('DIVIDEND VALUATION'!$B$42+'DIVIDEND VALUATION'!$B$43))^9)+('DIVIDEND VALUATION'!$J$3*((1+(VV1))^1)*((1+(VV2))^1)*((1+(VV3))^1)*((1+(VV4))^1)*((1+(VV5))^1)*((1+(VV6))^1)*((1+(VV7))^1)*((1+(VV8))^1)*((1+(VV9))^1)*((1+(VV10))^1))/((1+('DIVIDEND VALUATION'!$B$42+'DIVIDEND VALUATION'!$B$43))^10)+('DIVIDEND VALUATION'!$J$3*((1+(VV1))^1)*((1+(VV2))^1)*((1+(VV3))^1)*((1+(VV4))^1)*((1+(VV5))^1)*((1+(VV6))^1)*((1+(VV7))^1)*((1+(VV8))^1)*((1+(VV9))^1)*((1+(VV10))^1)*((1+(VV11))^1))/((1+('DIVIDEND VALUATION'!$B$42+'DIVIDEND VALUATION'!$B$43))^11)+('DIVIDEND VALUATION'!$J$3*((1+(VV1))^1)*((1+(VV2))^1)*((1+(VV3))^1)*((1+(VV4))^1)*((1+(VV5))^1)*((1+(VV6))^1)*((1+(VV7))^1)*((1+(VV8))^1)*((1+(VV9))^1)*((1+(VV10))^1)*((1+(VV11))^1)*((1+(VV12))^1))/((1+('DIVIDEND VALUATION'!$B$42+'DIVIDEND VALUATION'!$B$43))^12)+('DIVIDEND VALUATION'!$J$3*((1+(VV1))^1)*((1+(VV2))^1)*((1+(VV3))^1)*((1+(VV4))^1)*((1+(VV5))^1)*((1+(VV6))^1)*((1+(VV7))^1)*((1+(VV8))^1)*((1+(VV9))^1)*((1+(VV10))^1)*((1+(VV11))^1)*((1+(VV12))^1)*((1+(VV13))^1))/((1+('DIVIDEND VALUATION'!$B$42+'DIVIDEND VALUATION'!$B$43))^13)+('DIVIDEND VALUATION'!$J$3*((1+(VV1))^1)*((1+(VV2))^1)*((1+(VV3))^1)*((1+(VV4))^1)*((1+(VV5))^1)*((1+(VV6))^1)*((1+(VV7))^1)*((1+(VV8))^1)*((1+(VV9))^1)*((1+(VV10))^1)*((1+(VV11))^1)*((1+(VV12))^1)*((1+(VV13))^1)*((1+(VV14))^1))/((1+('DIVIDEND VALUATION'!$B$42+'DIVIDEND VALUATION'!$B$43))^14)+('DIVIDEND VALUATION'!$J$3*((1+(VV1))^1)*((1+(VV2))^1)*((1+(VV3))^1)*((1+(VV4))^1)*((1+(VV5))^1)*((1+(VV6))^1)*((1+(VV7))^1)*((1+(VV8))^1)*((1+(VV9))^1)*((1+(VV10))^1)*((1+(VV11))^1)*((1+(VV12))^1)*((1+(VV13))^1)*((1+(VV14))^1)*((1+(VV15))^1))/((1+('DIVIDEND VALUATION'!$B$42+'DIVIDEND VALUATION'!$B$43))^15)+(('DIVIDEND VALUATION'!$J$3*((1+(VV1))^1)*((1+(VV2))^1)*((1+(VV3))^1)*((1+(VV4))^1)*((1+(VV5))^1)*((1+(VV6))^1)*((1+(VV7))^1)*((1+(VV8))^1)*((1+(VV9))^1)*((1+(VV10))^1)*((1+(VV11))^1)*((1+(VV12))^1)*((1+(VV13))^1)*((1+(VV14))^1)*((1+(VV15))^1))/((1+('DIVIDEND VALUATION'!$B$42+'DIVIDEND VALUATION'!$B$43))^15)/('DIVIDEND VALUATION'!$B$42-'DIVIDEND VALUATION'!$B$43)))))</f>
        <v>45.642338769614796</v>
      </c>
      <c r="VW16" s="32">
        <f ca="1">SUM(((('DIVIDEND VALUATION'!$J$3*((1+(VW1))^1))/((1+('DIVIDEND VALUATION'!$B$42+'DIVIDEND VALUATION'!$B$43))^1)+('DIVIDEND VALUATION'!$J$3*((1+(VW1))^1)*((1+(VW2))^1))/((1+('DIVIDEND VALUATION'!$B$42+'DIVIDEND VALUATION'!$B$43))^2)+('DIVIDEND VALUATION'!$J$3*((1+(VW1))^1)*((1+(VW2))^1)*((1+(VW3))^1))/((1+('DIVIDEND VALUATION'!$B$42+'DIVIDEND VALUATION'!$B$43))^3)+('DIVIDEND VALUATION'!$J$3*((1+(VW1))^1)*((1+(VW2))^1)*((1+(VW3))^1)*((1+(VW4))^1))/((1+('DIVIDEND VALUATION'!$B$42+'DIVIDEND VALUATION'!$B$43))^4)+('DIVIDEND VALUATION'!$J$3*((1+(VW1))^1)*((1+(VW2))^1)*((1+(VW3))^1)*((1+(VW4))^1)*((1+(VW5))^1))/((1+('DIVIDEND VALUATION'!$B$42+'DIVIDEND VALUATION'!$B$43))^5)+('DIVIDEND VALUATION'!$J$3*((1+(VW1))^1)*((1+(VW2))^1)*((1+(VW3))^1)*((1+(VW4))^1)*((1+(VW5))^1)*((1+(VW6))^1))/((1+('DIVIDEND VALUATION'!$B$42+'DIVIDEND VALUATION'!$B$43))^6)+('DIVIDEND VALUATION'!$J$3*((1+(VW1))^1)*((1+(VW2))^1)*((1+(VW3))^1)*((1+(VW4))^1)*((1+(VW5))^1)*((1+(VW6))^1)*((1+(VW7))^1))/((1+('DIVIDEND VALUATION'!$B$42+'DIVIDEND VALUATION'!$B$43))^7)+('DIVIDEND VALUATION'!$J$3*((1+(VW1))^1)*((1+(VW2))^1)*((1+(VW3))^1)*((1+(VW4))^1)*((1+(VW5))^1)*((1+(VW6))^1)*((1+(VW7))^1)*((1+(VW8))^1))/((1+('DIVIDEND VALUATION'!$B$42+'DIVIDEND VALUATION'!$B$43))^8)+('DIVIDEND VALUATION'!$J$3*((1+(VW1))^1)*((1+(VW2))^1)*((1+(VW3))^1)*((1+(VW4))^1)*((1+(VW5))^1)*((1+(VW6))^1)*((1+(VW7))^1)*((1+(VW8))^1)*((1+(VW9))^1))/((1+('DIVIDEND VALUATION'!$B$42+'DIVIDEND VALUATION'!$B$43))^9)+('DIVIDEND VALUATION'!$J$3*((1+(VW1))^1)*((1+(VW2))^1)*((1+(VW3))^1)*((1+(VW4))^1)*((1+(VW5))^1)*((1+(VW6))^1)*((1+(VW7))^1)*((1+(VW8))^1)*((1+(VW9))^1)*((1+(VW10))^1))/((1+('DIVIDEND VALUATION'!$B$42+'DIVIDEND VALUATION'!$B$43))^10)+('DIVIDEND VALUATION'!$J$3*((1+(VW1))^1)*((1+(VW2))^1)*((1+(VW3))^1)*((1+(VW4))^1)*((1+(VW5))^1)*((1+(VW6))^1)*((1+(VW7))^1)*((1+(VW8))^1)*((1+(VW9))^1)*((1+(VW10))^1)*((1+(VW11))^1))/((1+('DIVIDEND VALUATION'!$B$42+'DIVIDEND VALUATION'!$B$43))^11)+('DIVIDEND VALUATION'!$J$3*((1+(VW1))^1)*((1+(VW2))^1)*((1+(VW3))^1)*((1+(VW4))^1)*((1+(VW5))^1)*((1+(VW6))^1)*((1+(VW7))^1)*((1+(VW8))^1)*((1+(VW9))^1)*((1+(VW10))^1)*((1+(VW11))^1)*((1+(VW12))^1))/((1+('DIVIDEND VALUATION'!$B$42+'DIVIDEND VALUATION'!$B$43))^12)+('DIVIDEND VALUATION'!$J$3*((1+(VW1))^1)*((1+(VW2))^1)*((1+(VW3))^1)*((1+(VW4))^1)*((1+(VW5))^1)*((1+(VW6))^1)*((1+(VW7))^1)*((1+(VW8))^1)*((1+(VW9))^1)*((1+(VW10))^1)*((1+(VW11))^1)*((1+(VW12))^1)*((1+(VW13))^1))/((1+('DIVIDEND VALUATION'!$B$42+'DIVIDEND VALUATION'!$B$43))^13)+('DIVIDEND VALUATION'!$J$3*((1+(VW1))^1)*((1+(VW2))^1)*((1+(VW3))^1)*((1+(VW4))^1)*((1+(VW5))^1)*((1+(VW6))^1)*((1+(VW7))^1)*((1+(VW8))^1)*((1+(VW9))^1)*((1+(VW10))^1)*((1+(VW11))^1)*((1+(VW12))^1)*((1+(VW13))^1)*((1+(VW14))^1))/((1+('DIVIDEND VALUATION'!$B$42+'DIVIDEND VALUATION'!$B$43))^14)+('DIVIDEND VALUATION'!$J$3*((1+(VW1))^1)*((1+(VW2))^1)*((1+(VW3))^1)*((1+(VW4))^1)*((1+(VW5))^1)*((1+(VW6))^1)*((1+(VW7))^1)*((1+(VW8))^1)*((1+(VW9))^1)*((1+(VW10))^1)*((1+(VW11))^1)*((1+(VW12))^1)*((1+(VW13))^1)*((1+(VW14))^1)*((1+(VW15))^1))/((1+('DIVIDEND VALUATION'!$B$42+'DIVIDEND VALUATION'!$B$43))^15)+(('DIVIDEND VALUATION'!$J$3*((1+(VW1))^1)*((1+(VW2))^1)*((1+(VW3))^1)*((1+(VW4))^1)*((1+(VW5))^1)*((1+(VW6))^1)*((1+(VW7))^1)*((1+(VW8))^1)*((1+(VW9))^1)*((1+(VW10))^1)*((1+(VW11))^1)*((1+(VW12))^1)*((1+(VW13))^1)*((1+(VW14))^1)*((1+(VW15))^1))/((1+('DIVIDEND VALUATION'!$B$42+'DIVIDEND VALUATION'!$B$43))^15)/('DIVIDEND VALUATION'!$B$42-'DIVIDEND VALUATION'!$B$43)))))</f>
        <v>36.701455436616385</v>
      </c>
      <c r="VX16" s="32">
        <f ca="1">SUM(((('DIVIDEND VALUATION'!$J$3*((1+(VX1))^1))/((1+('DIVIDEND VALUATION'!$B$42+'DIVIDEND VALUATION'!$B$43))^1)+('DIVIDEND VALUATION'!$J$3*((1+(VX1))^1)*((1+(VX2))^1))/((1+('DIVIDEND VALUATION'!$B$42+'DIVIDEND VALUATION'!$B$43))^2)+('DIVIDEND VALUATION'!$J$3*((1+(VX1))^1)*((1+(VX2))^1)*((1+(VX3))^1))/((1+('DIVIDEND VALUATION'!$B$42+'DIVIDEND VALUATION'!$B$43))^3)+('DIVIDEND VALUATION'!$J$3*((1+(VX1))^1)*((1+(VX2))^1)*((1+(VX3))^1)*((1+(VX4))^1))/((1+('DIVIDEND VALUATION'!$B$42+'DIVIDEND VALUATION'!$B$43))^4)+('DIVIDEND VALUATION'!$J$3*((1+(VX1))^1)*((1+(VX2))^1)*((1+(VX3))^1)*((1+(VX4))^1)*((1+(VX5))^1))/((1+('DIVIDEND VALUATION'!$B$42+'DIVIDEND VALUATION'!$B$43))^5)+('DIVIDEND VALUATION'!$J$3*((1+(VX1))^1)*((1+(VX2))^1)*((1+(VX3))^1)*((1+(VX4))^1)*((1+(VX5))^1)*((1+(VX6))^1))/((1+('DIVIDEND VALUATION'!$B$42+'DIVIDEND VALUATION'!$B$43))^6)+('DIVIDEND VALUATION'!$J$3*((1+(VX1))^1)*((1+(VX2))^1)*((1+(VX3))^1)*((1+(VX4))^1)*((1+(VX5))^1)*((1+(VX6))^1)*((1+(VX7))^1))/((1+('DIVIDEND VALUATION'!$B$42+'DIVIDEND VALUATION'!$B$43))^7)+('DIVIDEND VALUATION'!$J$3*((1+(VX1))^1)*((1+(VX2))^1)*((1+(VX3))^1)*((1+(VX4))^1)*((1+(VX5))^1)*((1+(VX6))^1)*((1+(VX7))^1)*((1+(VX8))^1))/((1+('DIVIDEND VALUATION'!$B$42+'DIVIDEND VALUATION'!$B$43))^8)+('DIVIDEND VALUATION'!$J$3*((1+(VX1))^1)*((1+(VX2))^1)*((1+(VX3))^1)*((1+(VX4))^1)*((1+(VX5))^1)*((1+(VX6))^1)*((1+(VX7))^1)*((1+(VX8))^1)*((1+(VX9))^1))/((1+('DIVIDEND VALUATION'!$B$42+'DIVIDEND VALUATION'!$B$43))^9)+('DIVIDEND VALUATION'!$J$3*((1+(VX1))^1)*((1+(VX2))^1)*((1+(VX3))^1)*((1+(VX4))^1)*((1+(VX5))^1)*((1+(VX6))^1)*((1+(VX7))^1)*((1+(VX8))^1)*((1+(VX9))^1)*((1+(VX10))^1))/((1+('DIVIDEND VALUATION'!$B$42+'DIVIDEND VALUATION'!$B$43))^10)+('DIVIDEND VALUATION'!$J$3*((1+(VX1))^1)*((1+(VX2))^1)*((1+(VX3))^1)*((1+(VX4))^1)*((1+(VX5))^1)*((1+(VX6))^1)*((1+(VX7))^1)*((1+(VX8))^1)*((1+(VX9))^1)*((1+(VX10))^1)*((1+(VX11))^1))/((1+('DIVIDEND VALUATION'!$B$42+'DIVIDEND VALUATION'!$B$43))^11)+('DIVIDEND VALUATION'!$J$3*((1+(VX1))^1)*((1+(VX2))^1)*((1+(VX3))^1)*((1+(VX4))^1)*((1+(VX5))^1)*((1+(VX6))^1)*((1+(VX7))^1)*((1+(VX8))^1)*((1+(VX9))^1)*((1+(VX10))^1)*((1+(VX11))^1)*((1+(VX12))^1))/((1+('DIVIDEND VALUATION'!$B$42+'DIVIDEND VALUATION'!$B$43))^12)+('DIVIDEND VALUATION'!$J$3*((1+(VX1))^1)*((1+(VX2))^1)*((1+(VX3))^1)*((1+(VX4))^1)*((1+(VX5))^1)*((1+(VX6))^1)*((1+(VX7))^1)*((1+(VX8))^1)*((1+(VX9))^1)*((1+(VX10))^1)*((1+(VX11))^1)*((1+(VX12))^1)*((1+(VX13))^1))/((1+('DIVIDEND VALUATION'!$B$42+'DIVIDEND VALUATION'!$B$43))^13)+('DIVIDEND VALUATION'!$J$3*((1+(VX1))^1)*((1+(VX2))^1)*((1+(VX3))^1)*((1+(VX4))^1)*((1+(VX5))^1)*((1+(VX6))^1)*((1+(VX7))^1)*((1+(VX8))^1)*((1+(VX9))^1)*((1+(VX10))^1)*((1+(VX11))^1)*((1+(VX12))^1)*((1+(VX13))^1)*((1+(VX14))^1))/((1+('DIVIDEND VALUATION'!$B$42+'DIVIDEND VALUATION'!$B$43))^14)+('DIVIDEND VALUATION'!$J$3*((1+(VX1))^1)*((1+(VX2))^1)*((1+(VX3))^1)*((1+(VX4))^1)*((1+(VX5))^1)*((1+(VX6))^1)*((1+(VX7))^1)*((1+(VX8))^1)*((1+(VX9))^1)*((1+(VX10))^1)*((1+(VX11))^1)*((1+(VX12))^1)*((1+(VX13))^1)*((1+(VX14))^1)*((1+(VX15))^1))/((1+('DIVIDEND VALUATION'!$B$42+'DIVIDEND VALUATION'!$B$43))^15)+(('DIVIDEND VALUATION'!$J$3*((1+(VX1))^1)*((1+(VX2))^1)*((1+(VX3))^1)*((1+(VX4))^1)*((1+(VX5))^1)*((1+(VX6))^1)*((1+(VX7))^1)*((1+(VX8))^1)*((1+(VX9))^1)*((1+(VX10))^1)*((1+(VX11))^1)*((1+(VX12))^1)*((1+(VX13))^1)*((1+(VX14))^1)*((1+(VX15))^1))/((1+('DIVIDEND VALUATION'!$B$42+'DIVIDEND VALUATION'!$B$43))^15)/('DIVIDEND VALUATION'!$B$42-'DIVIDEND VALUATION'!$B$43)))))</f>
        <v>42.665862215991218</v>
      </c>
      <c r="VY16" s="32">
        <f ca="1">SUM(((('DIVIDEND VALUATION'!$J$3*((1+(VY1))^1))/((1+('DIVIDEND VALUATION'!$B$42+'DIVIDEND VALUATION'!$B$43))^1)+('DIVIDEND VALUATION'!$J$3*((1+(VY1))^1)*((1+(VY2))^1))/((1+('DIVIDEND VALUATION'!$B$42+'DIVIDEND VALUATION'!$B$43))^2)+('DIVIDEND VALUATION'!$J$3*((1+(VY1))^1)*((1+(VY2))^1)*((1+(VY3))^1))/((1+('DIVIDEND VALUATION'!$B$42+'DIVIDEND VALUATION'!$B$43))^3)+('DIVIDEND VALUATION'!$J$3*((1+(VY1))^1)*((1+(VY2))^1)*((1+(VY3))^1)*((1+(VY4))^1))/((1+('DIVIDEND VALUATION'!$B$42+'DIVIDEND VALUATION'!$B$43))^4)+('DIVIDEND VALUATION'!$J$3*((1+(VY1))^1)*((1+(VY2))^1)*((1+(VY3))^1)*((1+(VY4))^1)*((1+(VY5))^1))/((1+('DIVIDEND VALUATION'!$B$42+'DIVIDEND VALUATION'!$B$43))^5)+('DIVIDEND VALUATION'!$J$3*((1+(VY1))^1)*((1+(VY2))^1)*((1+(VY3))^1)*((1+(VY4))^1)*((1+(VY5))^1)*((1+(VY6))^1))/((1+('DIVIDEND VALUATION'!$B$42+'DIVIDEND VALUATION'!$B$43))^6)+('DIVIDEND VALUATION'!$J$3*((1+(VY1))^1)*((1+(VY2))^1)*((1+(VY3))^1)*((1+(VY4))^1)*((1+(VY5))^1)*((1+(VY6))^1)*((1+(VY7))^1))/((1+('DIVIDEND VALUATION'!$B$42+'DIVIDEND VALUATION'!$B$43))^7)+('DIVIDEND VALUATION'!$J$3*((1+(VY1))^1)*((1+(VY2))^1)*((1+(VY3))^1)*((1+(VY4))^1)*((1+(VY5))^1)*((1+(VY6))^1)*((1+(VY7))^1)*((1+(VY8))^1))/((1+('DIVIDEND VALUATION'!$B$42+'DIVIDEND VALUATION'!$B$43))^8)+('DIVIDEND VALUATION'!$J$3*((1+(VY1))^1)*((1+(VY2))^1)*((1+(VY3))^1)*((1+(VY4))^1)*((1+(VY5))^1)*((1+(VY6))^1)*((1+(VY7))^1)*((1+(VY8))^1)*((1+(VY9))^1))/((1+('DIVIDEND VALUATION'!$B$42+'DIVIDEND VALUATION'!$B$43))^9)+('DIVIDEND VALUATION'!$J$3*((1+(VY1))^1)*((1+(VY2))^1)*((1+(VY3))^1)*((1+(VY4))^1)*((1+(VY5))^1)*((1+(VY6))^1)*((1+(VY7))^1)*((1+(VY8))^1)*((1+(VY9))^1)*((1+(VY10))^1))/((1+('DIVIDEND VALUATION'!$B$42+'DIVIDEND VALUATION'!$B$43))^10)+('DIVIDEND VALUATION'!$J$3*((1+(VY1))^1)*((1+(VY2))^1)*((1+(VY3))^1)*((1+(VY4))^1)*((1+(VY5))^1)*((1+(VY6))^1)*((1+(VY7))^1)*((1+(VY8))^1)*((1+(VY9))^1)*((1+(VY10))^1)*((1+(VY11))^1))/((1+('DIVIDEND VALUATION'!$B$42+'DIVIDEND VALUATION'!$B$43))^11)+('DIVIDEND VALUATION'!$J$3*((1+(VY1))^1)*((1+(VY2))^1)*((1+(VY3))^1)*((1+(VY4))^1)*((1+(VY5))^1)*((1+(VY6))^1)*((1+(VY7))^1)*((1+(VY8))^1)*((1+(VY9))^1)*((1+(VY10))^1)*((1+(VY11))^1)*((1+(VY12))^1))/((1+('DIVIDEND VALUATION'!$B$42+'DIVIDEND VALUATION'!$B$43))^12)+('DIVIDEND VALUATION'!$J$3*((1+(VY1))^1)*((1+(VY2))^1)*((1+(VY3))^1)*((1+(VY4))^1)*((1+(VY5))^1)*((1+(VY6))^1)*((1+(VY7))^1)*((1+(VY8))^1)*((1+(VY9))^1)*((1+(VY10))^1)*((1+(VY11))^1)*((1+(VY12))^1)*((1+(VY13))^1))/((1+('DIVIDEND VALUATION'!$B$42+'DIVIDEND VALUATION'!$B$43))^13)+('DIVIDEND VALUATION'!$J$3*((1+(VY1))^1)*((1+(VY2))^1)*((1+(VY3))^1)*((1+(VY4))^1)*((1+(VY5))^1)*((1+(VY6))^1)*((1+(VY7))^1)*((1+(VY8))^1)*((1+(VY9))^1)*((1+(VY10))^1)*((1+(VY11))^1)*((1+(VY12))^1)*((1+(VY13))^1)*((1+(VY14))^1))/((1+('DIVIDEND VALUATION'!$B$42+'DIVIDEND VALUATION'!$B$43))^14)+('DIVIDEND VALUATION'!$J$3*((1+(VY1))^1)*((1+(VY2))^1)*((1+(VY3))^1)*((1+(VY4))^1)*((1+(VY5))^1)*((1+(VY6))^1)*((1+(VY7))^1)*((1+(VY8))^1)*((1+(VY9))^1)*((1+(VY10))^1)*((1+(VY11))^1)*((1+(VY12))^1)*((1+(VY13))^1)*((1+(VY14))^1)*((1+(VY15))^1))/((1+('DIVIDEND VALUATION'!$B$42+'DIVIDEND VALUATION'!$B$43))^15)+(('DIVIDEND VALUATION'!$J$3*((1+(VY1))^1)*((1+(VY2))^1)*((1+(VY3))^1)*((1+(VY4))^1)*((1+(VY5))^1)*((1+(VY6))^1)*((1+(VY7))^1)*((1+(VY8))^1)*((1+(VY9))^1)*((1+(VY10))^1)*((1+(VY11))^1)*((1+(VY12))^1)*((1+(VY13))^1)*((1+(VY14))^1)*((1+(VY15))^1))/((1+('DIVIDEND VALUATION'!$B$42+'DIVIDEND VALUATION'!$B$43))^15)/('DIVIDEND VALUATION'!$B$42-'DIVIDEND VALUATION'!$B$43)))))</f>
        <v>48.900184511629746</v>
      </c>
      <c r="VZ16" s="32">
        <f ca="1">SUM(((('DIVIDEND VALUATION'!$J$3*((1+(VZ1))^1))/((1+('DIVIDEND VALUATION'!$B$42+'DIVIDEND VALUATION'!$B$43))^1)+('DIVIDEND VALUATION'!$J$3*((1+(VZ1))^1)*((1+(VZ2))^1))/((1+('DIVIDEND VALUATION'!$B$42+'DIVIDEND VALUATION'!$B$43))^2)+('DIVIDEND VALUATION'!$J$3*((1+(VZ1))^1)*((1+(VZ2))^1)*((1+(VZ3))^1))/((1+('DIVIDEND VALUATION'!$B$42+'DIVIDEND VALUATION'!$B$43))^3)+('DIVIDEND VALUATION'!$J$3*((1+(VZ1))^1)*((1+(VZ2))^1)*((1+(VZ3))^1)*((1+(VZ4))^1))/((1+('DIVIDEND VALUATION'!$B$42+'DIVIDEND VALUATION'!$B$43))^4)+('DIVIDEND VALUATION'!$J$3*((1+(VZ1))^1)*((1+(VZ2))^1)*((1+(VZ3))^1)*((1+(VZ4))^1)*((1+(VZ5))^1))/((1+('DIVIDEND VALUATION'!$B$42+'DIVIDEND VALUATION'!$B$43))^5)+('DIVIDEND VALUATION'!$J$3*((1+(VZ1))^1)*((1+(VZ2))^1)*((1+(VZ3))^1)*((1+(VZ4))^1)*((1+(VZ5))^1)*((1+(VZ6))^1))/((1+('DIVIDEND VALUATION'!$B$42+'DIVIDEND VALUATION'!$B$43))^6)+('DIVIDEND VALUATION'!$J$3*((1+(VZ1))^1)*((1+(VZ2))^1)*((1+(VZ3))^1)*((1+(VZ4))^1)*((1+(VZ5))^1)*((1+(VZ6))^1)*((1+(VZ7))^1))/((1+('DIVIDEND VALUATION'!$B$42+'DIVIDEND VALUATION'!$B$43))^7)+('DIVIDEND VALUATION'!$J$3*((1+(VZ1))^1)*((1+(VZ2))^1)*((1+(VZ3))^1)*((1+(VZ4))^1)*((1+(VZ5))^1)*((1+(VZ6))^1)*((1+(VZ7))^1)*((1+(VZ8))^1))/((1+('DIVIDEND VALUATION'!$B$42+'DIVIDEND VALUATION'!$B$43))^8)+('DIVIDEND VALUATION'!$J$3*((1+(VZ1))^1)*((1+(VZ2))^1)*((1+(VZ3))^1)*((1+(VZ4))^1)*((1+(VZ5))^1)*((1+(VZ6))^1)*((1+(VZ7))^1)*((1+(VZ8))^1)*((1+(VZ9))^1))/((1+('DIVIDEND VALUATION'!$B$42+'DIVIDEND VALUATION'!$B$43))^9)+('DIVIDEND VALUATION'!$J$3*((1+(VZ1))^1)*((1+(VZ2))^1)*((1+(VZ3))^1)*((1+(VZ4))^1)*((1+(VZ5))^1)*((1+(VZ6))^1)*((1+(VZ7))^1)*((1+(VZ8))^1)*((1+(VZ9))^1)*((1+(VZ10))^1))/((1+('DIVIDEND VALUATION'!$B$42+'DIVIDEND VALUATION'!$B$43))^10)+('DIVIDEND VALUATION'!$J$3*((1+(VZ1))^1)*((1+(VZ2))^1)*((1+(VZ3))^1)*((1+(VZ4))^1)*((1+(VZ5))^1)*((1+(VZ6))^1)*((1+(VZ7))^1)*((1+(VZ8))^1)*((1+(VZ9))^1)*((1+(VZ10))^1)*((1+(VZ11))^1))/((1+('DIVIDEND VALUATION'!$B$42+'DIVIDEND VALUATION'!$B$43))^11)+('DIVIDEND VALUATION'!$J$3*((1+(VZ1))^1)*((1+(VZ2))^1)*((1+(VZ3))^1)*((1+(VZ4))^1)*((1+(VZ5))^1)*((1+(VZ6))^1)*((1+(VZ7))^1)*((1+(VZ8))^1)*((1+(VZ9))^1)*((1+(VZ10))^1)*((1+(VZ11))^1)*((1+(VZ12))^1))/((1+('DIVIDEND VALUATION'!$B$42+'DIVIDEND VALUATION'!$B$43))^12)+('DIVIDEND VALUATION'!$J$3*((1+(VZ1))^1)*((1+(VZ2))^1)*((1+(VZ3))^1)*((1+(VZ4))^1)*((1+(VZ5))^1)*((1+(VZ6))^1)*((1+(VZ7))^1)*((1+(VZ8))^1)*((1+(VZ9))^1)*((1+(VZ10))^1)*((1+(VZ11))^1)*((1+(VZ12))^1)*((1+(VZ13))^1))/((1+('DIVIDEND VALUATION'!$B$42+'DIVIDEND VALUATION'!$B$43))^13)+('DIVIDEND VALUATION'!$J$3*((1+(VZ1))^1)*((1+(VZ2))^1)*((1+(VZ3))^1)*((1+(VZ4))^1)*((1+(VZ5))^1)*((1+(VZ6))^1)*((1+(VZ7))^1)*((1+(VZ8))^1)*((1+(VZ9))^1)*((1+(VZ10))^1)*((1+(VZ11))^1)*((1+(VZ12))^1)*((1+(VZ13))^1)*((1+(VZ14))^1))/((1+('DIVIDEND VALUATION'!$B$42+'DIVIDEND VALUATION'!$B$43))^14)+('DIVIDEND VALUATION'!$J$3*((1+(VZ1))^1)*((1+(VZ2))^1)*((1+(VZ3))^1)*((1+(VZ4))^1)*((1+(VZ5))^1)*((1+(VZ6))^1)*((1+(VZ7))^1)*((1+(VZ8))^1)*((1+(VZ9))^1)*((1+(VZ10))^1)*((1+(VZ11))^1)*((1+(VZ12))^1)*((1+(VZ13))^1)*((1+(VZ14))^1)*((1+(VZ15))^1))/((1+('DIVIDEND VALUATION'!$B$42+'DIVIDEND VALUATION'!$B$43))^15)+(('DIVIDEND VALUATION'!$J$3*((1+(VZ1))^1)*((1+(VZ2))^1)*((1+(VZ3))^1)*((1+(VZ4))^1)*((1+(VZ5))^1)*((1+(VZ6))^1)*((1+(VZ7))^1)*((1+(VZ8))^1)*((1+(VZ9))^1)*((1+(VZ10))^1)*((1+(VZ11))^1)*((1+(VZ12))^1)*((1+(VZ13))^1)*((1+(VZ14))^1)*((1+(VZ15))^1))/((1+('DIVIDEND VALUATION'!$B$42+'DIVIDEND VALUATION'!$B$43))^15)/('DIVIDEND VALUATION'!$B$42-'DIVIDEND VALUATION'!$B$43)))))</f>
        <v>40.192574978160025</v>
      </c>
      <c r="WA16" s="32">
        <f ca="1">SUM(((('DIVIDEND VALUATION'!$J$3*((1+(WA1))^1))/((1+('DIVIDEND VALUATION'!$B$42+'DIVIDEND VALUATION'!$B$43))^1)+('DIVIDEND VALUATION'!$J$3*((1+(WA1))^1)*((1+(WA2))^1))/((1+('DIVIDEND VALUATION'!$B$42+'DIVIDEND VALUATION'!$B$43))^2)+('DIVIDEND VALUATION'!$J$3*((1+(WA1))^1)*((1+(WA2))^1)*((1+(WA3))^1))/((1+('DIVIDEND VALUATION'!$B$42+'DIVIDEND VALUATION'!$B$43))^3)+('DIVIDEND VALUATION'!$J$3*((1+(WA1))^1)*((1+(WA2))^1)*((1+(WA3))^1)*((1+(WA4))^1))/((1+('DIVIDEND VALUATION'!$B$42+'DIVIDEND VALUATION'!$B$43))^4)+('DIVIDEND VALUATION'!$J$3*((1+(WA1))^1)*((1+(WA2))^1)*((1+(WA3))^1)*((1+(WA4))^1)*((1+(WA5))^1))/((1+('DIVIDEND VALUATION'!$B$42+'DIVIDEND VALUATION'!$B$43))^5)+('DIVIDEND VALUATION'!$J$3*((1+(WA1))^1)*((1+(WA2))^1)*((1+(WA3))^1)*((1+(WA4))^1)*((1+(WA5))^1)*((1+(WA6))^1))/((1+('DIVIDEND VALUATION'!$B$42+'DIVIDEND VALUATION'!$B$43))^6)+('DIVIDEND VALUATION'!$J$3*((1+(WA1))^1)*((1+(WA2))^1)*((1+(WA3))^1)*((1+(WA4))^1)*((1+(WA5))^1)*((1+(WA6))^1)*((1+(WA7))^1))/((1+('DIVIDEND VALUATION'!$B$42+'DIVIDEND VALUATION'!$B$43))^7)+('DIVIDEND VALUATION'!$J$3*((1+(WA1))^1)*((1+(WA2))^1)*((1+(WA3))^1)*((1+(WA4))^1)*((1+(WA5))^1)*((1+(WA6))^1)*((1+(WA7))^1)*((1+(WA8))^1))/((1+('DIVIDEND VALUATION'!$B$42+'DIVIDEND VALUATION'!$B$43))^8)+('DIVIDEND VALUATION'!$J$3*((1+(WA1))^1)*((1+(WA2))^1)*((1+(WA3))^1)*((1+(WA4))^1)*((1+(WA5))^1)*((1+(WA6))^1)*((1+(WA7))^1)*((1+(WA8))^1)*((1+(WA9))^1))/((1+('DIVIDEND VALUATION'!$B$42+'DIVIDEND VALUATION'!$B$43))^9)+('DIVIDEND VALUATION'!$J$3*((1+(WA1))^1)*((1+(WA2))^1)*((1+(WA3))^1)*((1+(WA4))^1)*((1+(WA5))^1)*((1+(WA6))^1)*((1+(WA7))^1)*((1+(WA8))^1)*((1+(WA9))^1)*((1+(WA10))^1))/((1+('DIVIDEND VALUATION'!$B$42+'DIVIDEND VALUATION'!$B$43))^10)+('DIVIDEND VALUATION'!$J$3*((1+(WA1))^1)*((1+(WA2))^1)*((1+(WA3))^1)*((1+(WA4))^1)*((1+(WA5))^1)*((1+(WA6))^1)*((1+(WA7))^1)*((1+(WA8))^1)*((1+(WA9))^1)*((1+(WA10))^1)*((1+(WA11))^1))/((1+('DIVIDEND VALUATION'!$B$42+'DIVIDEND VALUATION'!$B$43))^11)+('DIVIDEND VALUATION'!$J$3*((1+(WA1))^1)*((1+(WA2))^1)*((1+(WA3))^1)*((1+(WA4))^1)*((1+(WA5))^1)*((1+(WA6))^1)*((1+(WA7))^1)*((1+(WA8))^1)*((1+(WA9))^1)*((1+(WA10))^1)*((1+(WA11))^1)*((1+(WA12))^1))/((1+('DIVIDEND VALUATION'!$B$42+'DIVIDEND VALUATION'!$B$43))^12)+('DIVIDEND VALUATION'!$J$3*((1+(WA1))^1)*((1+(WA2))^1)*((1+(WA3))^1)*((1+(WA4))^1)*((1+(WA5))^1)*((1+(WA6))^1)*((1+(WA7))^1)*((1+(WA8))^1)*((1+(WA9))^1)*((1+(WA10))^1)*((1+(WA11))^1)*((1+(WA12))^1)*((1+(WA13))^1))/((1+('DIVIDEND VALUATION'!$B$42+'DIVIDEND VALUATION'!$B$43))^13)+('DIVIDEND VALUATION'!$J$3*((1+(WA1))^1)*((1+(WA2))^1)*((1+(WA3))^1)*((1+(WA4))^1)*((1+(WA5))^1)*((1+(WA6))^1)*((1+(WA7))^1)*((1+(WA8))^1)*((1+(WA9))^1)*((1+(WA10))^1)*((1+(WA11))^1)*((1+(WA12))^1)*((1+(WA13))^1)*((1+(WA14))^1))/((1+('DIVIDEND VALUATION'!$B$42+'DIVIDEND VALUATION'!$B$43))^14)+('DIVIDEND VALUATION'!$J$3*((1+(WA1))^1)*((1+(WA2))^1)*((1+(WA3))^1)*((1+(WA4))^1)*((1+(WA5))^1)*((1+(WA6))^1)*((1+(WA7))^1)*((1+(WA8))^1)*((1+(WA9))^1)*((1+(WA10))^1)*((1+(WA11))^1)*((1+(WA12))^1)*((1+(WA13))^1)*((1+(WA14))^1)*((1+(WA15))^1))/((1+('DIVIDEND VALUATION'!$B$42+'DIVIDEND VALUATION'!$B$43))^15)+(('DIVIDEND VALUATION'!$J$3*((1+(WA1))^1)*((1+(WA2))^1)*((1+(WA3))^1)*((1+(WA4))^1)*((1+(WA5))^1)*((1+(WA6))^1)*((1+(WA7))^1)*((1+(WA8))^1)*((1+(WA9))^1)*((1+(WA10))^1)*((1+(WA11))^1)*((1+(WA12))^1)*((1+(WA13))^1)*((1+(WA14))^1)*((1+(WA15))^1))/((1+('DIVIDEND VALUATION'!$B$42+'DIVIDEND VALUATION'!$B$43))^15)/('DIVIDEND VALUATION'!$B$42-'DIVIDEND VALUATION'!$B$43)))))</f>
        <v>55.646346935631712</v>
      </c>
      <c r="WB16" s="32">
        <f ca="1">SUM(((('DIVIDEND VALUATION'!$J$3*((1+(WB1))^1))/((1+('DIVIDEND VALUATION'!$B$42+'DIVIDEND VALUATION'!$B$43))^1)+('DIVIDEND VALUATION'!$J$3*((1+(WB1))^1)*((1+(WB2))^1))/((1+('DIVIDEND VALUATION'!$B$42+'DIVIDEND VALUATION'!$B$43))^2)+('DIVIDEND VALUATION'!$J$3*((1+(WB1))^1)*((1+(WB2))^1)*((1+(WB3))^1))/((1+('DIVIDEND VALUATION'!$B$42+'DIVIDEND VALUATION'!$B$43))^3)+('DIVIDEND VALUATION'!$J$3*((1+(WB1))^1)*((1+(WB2))^1)*((1+(WB3))^1)*((1+(WB4))^1))/((1+('DIVIDEND VALUATION'!$B$42+'DIVIDEND VALUATION'!$B$43))^4)+('DIVIDEND VALUATION'!$J$3*((1+(WB1))^1)*((1+(WB2))^1)*((1+(WB3))^1)*((1+(WB4))^1)*((1+(WB5))^1))/((1+('DIVIDEND VALUATION'!$B$42+'DIVIDEND VALUATION'!$B$43))^5)+('DIVIDEND VALUATION'!$J$3*((1+(WB1))^1)*((1+(WB2))^1)*((1+(WB3))^1)*((1+(WB4))^1)*((1+(WB5))^1)*((1+(WB6))^1))/((1+('DIVIDEND VALUATION'!$B$42+'DIVIDEND VALUATION'!$B$43))^6)+('DIVIDEND VALUATION'!$J$3*((1+(WB1))^1)*((1+(WB2))^1)*((1+(WB3))^1)*((1+(WB4))^1)*((1+(WB5))^1)*((1+(WB6))^1)*((1+(WB7))^1))/((1+('DIVIDEND VALUATION'!$B$42+'DIVIDEND VALUATION'!$B$43))^7)+('DIVIDEND VALUATION'!$J$3*((1+(WB1))^1)*((1+(WB2))^1)*((1+(WB3))^1)*((1+(WB4))^1)*((1+(WB5))^1)*((1+(WB6))^1)*((1+(WB7))^1)*((1+(WB8))^1))/((1+('DIVIDEND VALUATION'!$B$42+'DIVIDEND VALUATION'!$B$43))^8)+('DIVIDEND VALUATION'!$J$3*((1+(WB1))^1)*((1+(WB2))^1)*((1+(WB3))^1)*((1+(WB4))^1)*((1+(WB5))^1)*((1+(WB6))^1)*((1+(WB7))^1)*((1+(WB8))^1)*((1+(WB9))^1))/((1+('DIVIDEND VALUATION'!$B$42+'DIVIDEND VALUATION'!$B$43))^9)+('DIVIDEND VALUATION'!$J$3*((1+(WB1))^1)*((1+(WB2))^1)*((1+(WB3))^1)*((1+(WB4))^1)*((1+(WB5))^1)*((1+(WB6))^1)*((1+(WB7))^1)*((1+(WB8))^1)*((1+(WB9))^1)*((1+(WB10))^1))/((1+('DIVIDEND VALUATION'!$B$42+'DIVIDEND VALUATION'!$B$43))^10)+('DIVIDEND VALUATION'!$J$3*((1+(WB1))^1)*((1+(WB2))^1)*((1+(WB3))^1)*((1+(WB4))^1)*((1+(WB5))^1)*((1+(WB6))^1)*((1+(WB7))^1)*((1+(WB8))^1)*((1+(WB9))^1)*((1+(WB10))^1)*((1+(WB11))^1))/((1+('DIVIDEND VALUATION'!$B$42+'DIVIDEND VALUATION'!$B$43))^11)+('DIVIDEND VALUATION'!$J$3*((1+(WB1))^1)*((1+(WB2))^1)*((1+(WB3))^1)*((1+(WB4))^1)*((1+(WB5))^1)*((1+(WB6))^1)*((1+(WB7))^1)*((1+(WB8))^1)*((1+(WB9))^1)*((1+(WB10))^1)*((1+(WB11))^1)*((1+(WB12))^1))/((1+('DIVIDEND VALUATION'!$B$42+'DIVIDEND VALUATION'!$B$43))^12)+('DIVIDEND VALUATION'!$J$3*((1+(WB1))^1)*((1+(WB2))^1)*((1+(WB3))^1)*((1+(WB4))^1)*((1+(WB5))^1)*((1+(WB6))^1)*((1+(WB7))^1)*((1+(WB8))^1)*((1+(WB9))^1)*((1+(WB10))^1)*((1+(WB11))^1)*((1+(WB12))^1)*((1+(WB13))^1))/((1+('DIVIDEND VALUATION'!$B$42+'DIVIDEND VALUATION'!$B$43))^13)+('DIVIDEND VALUATION'!$J$3*((1+(WB1))^1)*((1+(WB2))^1)*((1+(WB3))^1)*((1+(WB4))^1)*((1+(WB5))^1)*((1+(WB6))^1)*((1+(WB7))^1)*((1+(WB8))^1)*((1+(WB9))^1)*((1+(WB10))^1)*((1+(WB11))^1)*((1+(WB12))^1)*((1+(WB13))^1)*((1+(WB14))^1))/((1+('DIVIDEND VALUATION'!$B$42+'DIVIDEND VALUATION'!$B$43))^14)+('DIVIDEND VALUATION'!$J$3*((1+(WB1))^1)*((1+(WB2))^1)*((1+(WB3))^1)*((1+(WB4))^1)*((1+(WB5))^1)*((1+(WB6))^1)*((1+(WB7))^1)*((1+(WB8))^1)*((1+(WB9))^1)*((1+(WB10))^1)*((1+(WB11))^1)*((1+(WB12))^1)*((1+(WB13))^1)*((1+(WB14))^1)*((1+(WB15))^1))/((1+('DIVIDEND VALUATION'!$B$42+'DIVIDEND VALUATION'!$B$43))^15)+(('DIVIDEND VALUATION'!$J$3*((1+(WB1))^1)*((1+(WB2))^1)*((1+(WB3))^1)*((1+(WB4))^1)*((1+(WB5))^1)*((1+(WB6))^1)*((1+(WB7))^1)*((1+(WB8))^1)*((1+(WB9))^1)*((1+(WB10))^1)*((1+(WB11))^1)*((1+(WB12))^1)*((1+(WB13))^1)*((1+(WB14))^1)*((1+(WB15))^1))/((1+('DIVIDEND VALUATION'!$B$42+'DIVIDEND VALUATION'!$B$43))^15)/('DIVIDEND VALUATION'!$B$42-'DIVIDEND VALUATION'!$B$43)))))</f>
        <v>43.666322959032158</v>
      </c>
      <c r="WC16" s="32">
        <f ca="1">SUM(((('DIVIDEND VALUATION'!$J$3*((1+(WC1))^1))/((1+('DIVIDEND VALUATION'!$B$42+'DIVIDEND VALUATION'!$B$43))^1)+('DIVIDEND VALUATION'!$J$3*((1+(WC1))^1)*((1+(WC2))^1))/((1+('DIVIDEND VALUATION'!$B$42+'DIVIDEND VALUATION'!$B$43))^2)+('DIVIDEND VALUATION'!$J$3*((1+(WC1))^1)*((1+(WC2))^1)*((1+(WC3))^1))/((1+('DIVIDEND VALUATION'!$B$42+'DIVIDEND VALUATION'!$B$43))^3)+('DIVIDEND VALUATION'!$J$3*((1+(WC1))^1)*((1+(WC2))^1)*((1+(WC3))^1)*((1+(WC4))^1))/((1+('DIVIDEND VALUATION'!$B$42+'DIVIDEND VALUATION'!$B$43))^4)+('DIVIDEND VALUATION'!$J$3*((1+(WC1))^1)*((1+(WC2))^1)*((1+(WC3))^1)*((1+(WC4))^1)*((1+(WC5))^1))/((1+('DIVIDEND VALUATION'!$B$42+'DIVIDEND VALUATION'!$B$43))^5)+('DIVIDEND VALUATION'!$J$3*((1+(WC1))^1)*((1+(WC2))^1)*((1+(WC3))^1)*((1+(WC4))^1)*((1+(WC5))^1)*((1+(WC6))^1))/((1+('DIVIDEND VALUATION'!$B$42+'DIVIDEND VALUATION'!$B$43))^6)+('DIVIDEND VALUATION'!$J$3*((1+(WC1))^1)*((1+(WC2))^1)*((1+(WC3))^1)*((1+(WC4))^1)*((1+(WC5))^1)*((1+(WC6))^1)*((1+(WC7))^1))/((1+('DIVIDEND VALUATION'!$B$42+'DIVIDEND VALUATION'!$B$43))^7)+('DIVIDEND VALUATION'!$J$3*((1+(WC1))^1)*((1+(WC2))^1)*((1+(WC3))^1)*((1+(WC4))^1)*((1+(WC5))^1)*((1+(WC6))^1)*((1+(WC7))^1)*((1+(WC8))^1))/((1+('DIVIDEND VALUATION'!$B$42+'DIVIDEND VALUATION'!$B$43))^8)+('DIVIDEND VALUATION'!$J$3*((1+(WC1))^1)*((1+(WC2))^1)*((1+(WC3))^1)*((1+(WC4))^1)*((1+(WC5))^1)*((1+(WC6))^1)*((1+(WC7))^1)*((1+(WC8))^1)*((1+(WC9))^1))/((1+('DIVIDEND VALUATION'!$B$42+'DIVIDEND VALUATION'!$B$43))^9)+('DIVIDEND VALUATION'!$J$3*((1+(WC1))^1)*((1+(WC2))^1)*((1+(WC3))^1)*((1+(WC4))^1)*((1+(WC5))^1)*((1+(WC6))^1)*((1+(WC7))^1)*((1+(WC8))^1)*((1+(WC9))^1)*((1+(WC10))^1))/((1+('DIVIDEND VALUATION'!$B$42+'DIVIDEND VALUATION'!$B$43))^10)+('DIVIDEND VALUATION'!$J$3*((1+(WC1))^1)*((1+(WC2))^1)*((1+(WC3))^1)*((1+(WC4))^1)*((1+(WC5))^1)*((1+(WC6))^1)*((1+(WC7))^1)*((1+(WC8))^1)*((1+(WC9))^1)*((1+(WC10))^1)*((1+(WC11))^1))/((1+('DIVIDEND VALUATION'!$B$42+'DIVIDEND VALUATION'!$B$43))^11)+('DIVIDEND VALUATION'!$J$3*((1+(WC1))^1)*((1+(WC2))^1)*((1+(WC3))^1)*((1+(WC4))^1)*((1+(WC5))^1)*((1+(WC6))^1)*((1+(WC7))^1)*((1+(WC8))^1)*((1+(WC9))^1)*((1+(WC10))^1)*((1+(WC11))^1)*((1+(WC12))^1))/((1+('DIVIDEND VALUATION'!$B$42+'DIVIDEND VALUATION'!$B$43))^12)+('DIVIDEND VALUATION'!$J$3*((1+(WC1))^1)*((1+(WC2))^1)*((1+(WC3))^1)*((1+(WC4))^1)*((1+(WC5))^1)*((1+(WC6))^1)*((1+(WC7))^1)*((1+(WC8))^1)*((1+(WC9))^1)*((1+(WC10))^1)*((1+(WC11))^1)*((1+(WC12))^1)*((1+(WC13))^1))/((1+('DIVIDEND VALUATION'!$B$42+'DIVIDEND VALUATION'!$B$43))^13)+('DIVIDEND VALUATION'!$J$3*((1+(WC1))^1)*((1+(WC2))^1)*((1+(WC3))^1)*((1+(WC4))^1)*((1+(WC5))^1)*((1+(WC6))^1)*((1+(WC7))^1)*((1+(WC8))^1)*((1+(WC9))^1)*((1+(WC10))^1)*((1+(WC11))^1)*((1+(WC12))^1)*((1+(WC13))^1)*((1+(WC14))^1))/((1+('DIVIDEND VALUATION'!$B$42+'DIVIDEND VALUATION'!$B$43))^14)+('DIVIDEND VALUATION'!$J$3*((1+(WC1))^1)*((1+(WC2))^1)*((1+(WC3))^1)*((1+(WC4))^1)*((1+(WC5))^1)*((1+(WC6))^1)*((1+(WC7))^1)*((1+(WC8))^1)*((1+(WC9))^1)*((1+(WC10))^1)*((1+(WC11))^1)*((1+(WC12))^1)*((1+(WC13))^1)*((1+(WC14))^1)*((1+(WC15))^1))/((1+('DIVIDEND VALUATION'!$B$42+'DIVIDEND VALUATION'!$B$43))^15)+(('DIVIDEND VALUATION'!$J$3*((1+(WC1))^1)*((1+(WC2))^1)*((1+(WC3))^1)*((1+(WC4))^1)*((1+(WC5))^1)*((1+(WC6))^1)*((1+(WC7))^1)*((1+(WC8))^1)*((1+(WC9))^1)*((1+(WC10))^1)*((1+(WC11))^1)*((1+(WC12))^1)*((1+(WC13))^1)*((1+(WC14))^1)*((1+(WC15))^1))/((1+('DIVIDEND VALUATION'!$B$42+'DIVIDEND VALUATION'!$B$43))^15)/('DIVIDEND VALUATION'!$B$42-'DIVIDEND VALUATION'!$B$43)))))</f>
        <v>36.608905034864357</v>
      </c>
      <c r="WD16" s="32">
        <f ca="1">SUM(((('DIVIDEND VALUATION'!$J$3*((1+(WD1))^1))/((1+('DIVIDEND VALUATION'!$B$42+'DIVIDEND VALUATION'!$B$43))^1)+('DIVIDEND VALUATION'!$J$3*((1+(WD1))^1)*((1+(WD2))^1))/((1+('DIVIDEND VALUATION'!$B$42+'DIVIDEND VALUATION'!$B$43))^2)+('DIVIDEND VALUATION'!$J$3*((1+(WD1))^1)*((1+(WD2))^1)*((1+(WD3))^1))/((1+('DIVIDEND VALUATION'!$B$42+'DIVIDEND VALUATION'!$B$43))^3)+('DIVIDEND VALUATION'!$J$3*((1+(WD1))^1)*((1+(WD2))^1)*((1+(WD3))^1)*((1+(WD4))^1))/((1+('DIVIDEND VALUATION'!$B$42+'DIVIDEND VALUATION'!$B$43))^4)+('DIVIDEND VALUATION'!$J$3*((1+(WD1))^1)*((1+(WD2))^1)*((1+(WD3))^1)*((1+(WD4))^1)*((1+(WD5))^1))/((1+('DIVIDEND VALUATION'!$B$42+'DIVIDEND VALUATION'!$B$43))^5)+('DIVIDEND VALUATION'!$J$3*((1+(WD1))^1)*((1+(WD2))^1)*((1+(WD3))^1)*((1+(WD4))^1)*((1+(WD5))^1)*((1+(WD6))^1))/((1+('DIVIDEND VALUATION'!$B$42+'DIVIDEND VALUATION'!$B$43))^6)+('DIVIDEND VALUATION'!$J$3*((1+(WD1))^1)*((1+(WD2))^1)*((1+(WD3))^1)*((1+(WD4))^1)*((1+(WD5))^1)*((1+(WD6))^1)*((1+(WD7))^1))/((1+('DIVIDEND VALUATION'!$B$42+'DIVIDEND VALUATION'!$B$43))^7)+('DIVIDEND VALUATION'!$J$3*((1+(WD1))^1)*((1+(WD2))^1)*((1+(WD3))^1)*((1+(WD4))^1)*((1+(WD5))^1)*((1+(WD6))^1)*((1+(WD7))^1)*((1+(WD8))^1))/((1+('DIVIDEND VALUATION'!$B$42+'DIVIDEND VALUATION'!$B$43))^8)+('DIVIDEND VALUATION'!$J$3*((1+(WD1))^1)*((1+(WD2))^1)*((1+(WD3))^1)*((1+(WD4))^1)*((1+(WD5))^1)*((1+(WD6))^1)*((1+(WD7))^1)*((1+(WD8))^1)*((1+(WD9))^1))/((1+('DIVIDEND VALUATION'!$B$42+'DIVIDEND VALUATION'!$B$43))^9)+('DIVIDEND VALUATION'!$J$3*((1+(WD1))^1)*((1+(WD2))^1)*((1+(WD3))^1)*((1+(WD4))^1)*((1+(WD5))^1)*((1+(WD6))^1)*((1+(WD7))^1)*((1+(WD8))^1)*((1+(WD9))^1)*((1+(WD10))^1))/((1+('DIVIDEND VALUATION'!$B$42+'DIVIDEND VALUATION'!$B$43))^10)+('DIVIDEND VALUATION'!$J$3*((1+(WD1))^1)*((1+(WD2))^1)*((1+(WD3))^1)*((1+(WD4))^1)*((1+(WD5))^1)*((1+(WD6))^1)*((1+(WD7))^1)*((1+(WD8))^1)*((1+(WD9))^1)*((1+(WD10))^1)*((1+(WD11))^1))/((1+('DIVIDEND VALUATION'!$B$42+'DIVIDEND VALUATION'!$B$43))^11)+('DIVIDEND VALUATION'!$J$3*((1+(WD1))^1)*((1+(WD2))^1)*((1+(WD3))^1)*((1+(WD4))^1)*((1+(WD5))^1)*((1+(WD6))^1)*((1+(WD7))^1)*((1+(WD8))^1)*((1+(WD9))^1)*((1+(WD10))^1)*((1+(WD11))^1)*((1+(WD12))^1))/((1+('DIVIDEND VALUATION'!$B$42+'DIVIDEND VALUATION'!$B$43))^12)+('DIVIDEND VALUATION'!$J$3*((1+(WD1))^1)*((1+(WD2))^1)*((1+(WD3))^1)*((1+(WD4))^1)*((1+(WD5))^1)*((1+(WD6))^1)*((1+(WD7))^1)*((1+(WD8))^1)*((1+(WD9))^1)*((1+(WD10))^1)*((1+(WD11))^1)*((1+(WD12))^1)*((1+(WD13))^1))/((1+('DIVIDEND VALUATION'!$B$42+'DIVIDEND VALUATION'!$B$43))^13)+('DIVIDEND VALUATION'!$J$3*((1+(WD1))^1)*((1+(WD2))^1)*((1+(WD3))^1)*((1+(WD4))^1)*((1+(WD5))^1)*((1+(WD6))^1)*((1+(WD7))^1)*((1+(WD8))^1)*((1+(WD9))^1)*((1+(WD10))^1)*((1+(WD11))^1)*((1+(WD12))^1)*((1+(WD13))^1)*((1+(WD14))^1))/((1+('DIVIDEND VALUATION'!$B$42+'DIVIDEND VALUATION'!$B$43))^14)+('DIVIDEND VALUATION'!$J$3*((1+(WD1))^1)*((1+(WD2))^1)*((1+(WD3))^1)*((1+(WD4))^1)*((1+(WD5))^1)*((1+(WD6))^1)*((1+(WD7))^1)*((1+(WD8))^1)*((1+(WD9))^1)*((1+(WD10))^1)*((1+(WD11))^1)*((1+(WD12))^1)*((1+(WD13))^1)*((1+(WD14))^1)*((1+(WD15))^1))/((1+('DIVIDEND VALUATION'!$B$42+'DIVIDEND VALUATION'!$B$43))^15)+(('DIVIDEND VALUATION'!$J$3*((1+(WD1))^1)*((1+(WD2))^1)*((1+(WD3))^1)*((1+(WD4))^1)*((1+(WD5))^1)*((1+(WD6))^1)*((1+(WD7))^1)*((1+(WD8))^1)*((1+(WD9))^1)*((1+(WD10))^1)*((1+(WD11))^1)*((1+(WD12))^1)*((1+(WD13))^1)*((1+(WD14))^1)*((1+(WD15))^1))/((1+('DIVIDEND VALUATION'!$B$42+'DIVIDEND VALUATION'!$B$43))^15)/('DIVIDEND VALUATION'!$B$42-'DIVIDEND VALUATION'!$B$43)))))</f>
        <v>52.641663988121181</v>
      </c>
      <c r="WE16" s="32">
        <f ca="1">SUM(((('DIVIDEND VALUATION'!$J$3*((1+(WE1))^1))/((1+('DIVIDEND VALUATION'!$B$42+'DIVIDEND VALUATION'!$B$43))^1)+('DIVIDEND VALUATION'!$J$3*((1+(WE1))^1)*((1+(WE2))^1))/((1+('DIVIDEND VALUATION'!$B$42+'DIVIDEND VALUATION'!$B$43))^2)+('DIVIDEND VALUATION'!$J$3*((1+(WE1))^1)*((1+(WE2))^1)*((1+(WE3))^1))/((1+('DIVIDEND VALUATION'!$B$42+'DIVIDEND VALUATION'!$B$43))^3)+('DIVIDEND VALUATION'!$J$3*((1+(WE1))^1)*((1+(WE2))^1)*((1+(WE3))^1)*((1+(WE4))^1))/((1+('DIVIDEND VALUATION'!$B$42+'DIVIDEND VALUATION'!$B$43))^4)+('DIVIDEND VALUATION'!$J$3*((1+(WE1))^1)*((1+(WE2))^1)*((1+(WE3))^1)*((1+(WE4))^1)*((1+(WE5))^1))/((1+('DIVIDEND VALUATION'!$B$42+'DIVIDEND VALUATION'!$B$43))^5)+('DIVIDEND VALUATION'!$J$3*((1+(WE1))^1)*((1+(WE2))^1)*((1+(WE3))^1)*((1+(WE4))^1)*((1+(WE5))^1)*((1+(WE6))^1))/((1+('DIVIDEND VALUATION'!$B$42+'DIVIDEND VALUATION'!$B$43))^6)+('DIVIDEND VALUATION'!$J$3*((1+(WE1))^1)*((1+(WE2))^1)*((1+(WE3))^1)*((1+(WE4))^1)*((1+(WE5))^1)*((1+(WE6))^1)*((1+(WE7))^1))/((1+('DIVIDEND VALUATION'!$B$42+'DIVIDEND VALUATION'!$B$43))^7)+('DIVIDEND VALUATION'!$J$3*((1+(WE1))^1)*((1+(WE2))^1)*((1+(WE3))^1)*((1+(WE4))^1)*((1+(WE5))^1)*((1+(WE6))^1)*((1+(WE7))^1)*((1+(WE8))^1))/((1+('DIVIDEND VALUATION'!$B$42+'DIVIDEND VALUATION'!$B$43))^8)+('DIVIDEND VALUATION'!$J$3*((1+(WE1))^1)*((1+(WE2))^1)*((1+(WE3))^1)*((1+(WE4))^1)*((1+(WE5))^1)*((1+(WE6))^1)*((1+(WE7))^1)*((1+(WE8))^1)*((1+(WE9))^1))/((1+('DIVIDEND VALUATION'!$B$42+'DIVIDEND VALUATION'!$B$43))^9)+('DIVIDEND VALUATION'!$J$3*((1+(WE1))^1)*((1+(WE2))^1)*((1+(WE3))^1)*((1+(WE4))^1)*((1+(WE5))^1)*((1+(WE6))^1)*((1+(WE7))^1)*((1+(WE8))^1)*((1+(WE9))^1)*((1+(WE10))^1))/((1+('DIVIDEND VALUATION'!$B$42+'DIVIDEND VALUATION'!$B$43))^10)+('DIVIDEND VALUATION'!$J$3*((1+(WE1))^1)*((1+(WE2))^1)*((1+(WE3))^1)*((1+(WE4))^1)*((1+(WE5))^1)*((1+(WE6))^1)*((1+(WE7))^1)*((1+(WE8))^1)*((1+(WE9))^1)*((1+(WE10))^1)*((1+(WE11))^1))/((1+('DIVIDEND VALUATION'!$B$42+'DIVIDEND VALUATION'!$B$43))^11)+('DIVIDEND VALUATION'!$J$3*((1+(WE1))^1)*((1+(WE2))^1)*((1+(WE3))^1)*((1+(WE4))^1)*((1+(WE5))^1)*((1+(WE6))^1)*((1+(WE7))^1)*((1+(WE8))^1)*((1+(WE9))^1)*((1+(WE10))^1)*((1+(WE11))^1)*((1+(WE12))^1))/((1+('DIVIDEND VALUATION'!$B$42+'DIVIDEND VALUATION'!$B$43))^12)+('DIVIDEND VALUATION'!$J$3*((1+(WE1))^1)*((1+(WE2))^1)*((1+(WE3))^1)*((1+(WE4))^1)*((1+(WE5))^1)*((1+(WE6))^1)*((1+(WE7))^1)*((1+(WE8))^1)*((1+(WE9))^1)*((1+(WE10))^1)*((1+(WE11))^1)*((1+(WE12))^1)*((1+(WE13))^1))/((1+('DIVIDEND VALUATION'!$B$42+'DIVIDEND VALUATION'!$B$43))^13)+('DIVIDEND VALUATION'!$J$3*((1+(WE1))^1)*((1+(WE2))^1)*((1+(WE3))^1)*((1+(WE4))^1)*((1+(WE5))^1)*((1+(WE6))^1)*((1+(WE7))^1)*((1+(WE8))^1)*((1+(WE9))^1)*((1+(WE10))^1)*((1+(WE11))^1)*((1+(WE12))^1)*((1+(WE13))^1)*((1+(WE14))^1))/((1+('DIVIDEND VALUATION'!$B$42+'DIVIDEND VALUATION'!$B$43))^14)+('DIVIDEND VALUATION'!$J$3*((1+(WE1))^1)*((1+(WE2))^1)*((1+(WE3))^1)*((1+(WE4))^1)*((1+(WE5))^1)*((1+(WE6))^1)*((1+(WE7))^1)*((1+(WE8))^1)*((1+(WE9))^1)*((1+(WE10))^1)*((1+(WE11))^1)*((1+(WE12))^1)*((1+(WE13))^1)*((1+(WE14))^1)*((1+(WE15))^1))/((1+('DIVIDEND VALUATION'!$B$42+'DIVIDEND VALUATION'!$B$43))^15)+(('DIVIDEND VALUATION'!$J$3*((1+(WE1))^1)*((1+(WE2))^1)*((1+(WE3))^1)*((1+(WE4))^1)*((1+(WE5))^1)*((1+(WE6))^1)*((1+(WE7))^1)*((1+(WE8))^1)*((1+(WE9))^1)*((1+(WE10))^1)*((1+(WE11))^1)*((1+(WE12))^1)*((1+(WE13))^1)*((1+(WE14))^1)*((1+(WE15))^1))/((1+('DIVIDEND VALUATION'!$B$42+'DIVIDEND VALUATION'!$B$43))^15)/('DIVIDEND VALUATION'!$B$42-'DIVIDEND VALUATION'!$B$43)))))</f>
        <v>20.855438728639534</v>
      </c>
      <c r="WF16" s="32">
        <f ca="1">SUM(((('DIVIDEND VALUATION'!$J$3*((1+(WF1))^1))/((1+('DIVIDEND VALUATION'!$B$42+'DIVIDEND VALUATION'!$B$43))^1)+('DIVIDEND VALUATION'!$J$3*((1+(WF1))^1)*((1+(WF2))^1))/((1+('DIVIDEND VALUATION'!$B$42+'DIVIDEND VALUATION'!$B$43))^2)+('DIVIDEND VALUATION'!$J$3*((1+(WF1))^1)*((1+(WF2))^1)*((1+(WF3))^1))/((1+('DIVIDEND VALUATION'!$B$42+'DIVIDEND VALUATION'!$B$43))^3)+('DIVIDEND VALUATION'!$J$3*((1+(WF1))^1)*((1+(WF2))^1)*((1+(WF3))^1)*((1+(WF4))^1))/((1+('DIVIDEND VALUATION'!$B$42+'DIVIDEND VALUATION'!$B$43))^4)+('DIVIDEND VALUATION'!$J$3*((1+(WF1))^1)*((1+(WF2))^1)*((1+(WF3))^1)*((1+(WF4))^1)*((1+(WF5))^1))/((1+('DIVIDEND VALUATION'!$B$42+'DIVIDEND VALUATION'!$B$43))^5)+('DIVIDEND VALUATION'!$J$3*((1+(WF1))^1)*((1+(WF2))^1)*((1+(WF3))^1)*((1+(WF4))^1)*((1+(WF5))^1)*((1+(WF6))^1))/((1+('DIVIDEND VALUATION'!$B$42+'DIVIDEND VALUATION'!$B$43))^6)+('DIVIDEND VALUATION'!$J$3*((1+(WF1))^1)*((1+(WF2))^1)*((1+(WF3))^1)*((1+(WF4))^1)*((1+(WF5))^1)*((1+(WF6))^1)*((1+(WF7))^1))/((1+('DIVIDEND VALUATION'!$B$42+'DIVIDEND VALUATION'!$B$43))^7)+('DIVIDEND VALUATION'!$J$3*((1+(WF1))^1)*((1+(WF2))^1)*((1+(WF3))^1)*((1+(WF4))^1)*((1+(WF5))^1)*((1+(WF6))^1)*((1+(WF7))^1)*((1+(WF8))^1))/((1+('DIVIDEND VALUATION'!$B$42+'DIVIDEND VALUATION'!$B$43))^8)+('DIVIDEND VALUATION'!$J$3*((1+(WF1))^1)*((1+(WF2))^1)*((1+(WF3))^1)*((1+(WF4))^1)*((1+(WF5))^1)*((1+(WF6))^1)*((1+(WF7))^1)*((1+(WF8))^1)*((1+(WF9))^1))/((1+('DIVIDEND VALUATION'!$B$42+'DIVIDEND VALUATION'!$B$43))^9)+('DIVIDEND VALUATION'!$J$3*((1+(WF1))^1)*((1+(WF2))^1)*((1+(WF3))^1)*((1+(WF4))^1)*((1+(WF5))^1)*((1+(WF6))^1)*((1+(WF7))^1)*((1+(WF8))^1)*((1+(WF9))^1)*((1+(WF10))^1))/((1+('DIVIDEND VALUATION'!$B$42+'DIVIDEND VALUATION'!$B$43))^10)+('DIVIDEND VALUATION'!$J$3*((1+(WF1))^1)*((1+(WF2))^1)*((1+(WF3))^1)*((1+(WF4))^1)*((1+(WF5))^1)*((1+(WF6))^1)*((1+(WF7))^1)*((1+(WF8))^1)*((1+(WF9))^1)*((1+(WF10))^1)*((1+(WF11))^1))/((1+('DIVIDEND VALUATION'!$B$42+'DIVIDEND VALUATION'!$B$43))^11)+('DIVIDEND VALUATION'!$J$3*((1+(WF1))^1)*((1+(WF2))^1)*((1+(WF3))^1)*((1+(WF4))^1)*((1+(WF5))^1)*((1+(WF6))^1)*((1+(WF7))^1)*((1+(WF8))^1)*((1+(WF9))^1)*((1+(WF10))^1)*((1+(WF11))^1)*((1+(WF12))^1))/((1+('DIVIDEND VALUATION'!$B$42+'DIVIDEND VALUATION'!$B$43))^12)+('DIVIDEND VALUATION'!$J$3*((1+(WF1))^1)*((1+(WF2))^1)*((1+(WF3))^1)*((1+(WF4))^1)*((1+(WF5))^1)*((1+(WF6))^1)*((1+(WF7))^1)*((1+(WF8))^1)*((1+(WF9))^1)*((1+(WF10))^1)*((1+(WF11))^1)*((1+(WF12))^1)*((1+(WF13))^1))/((1+('DIVIDEND VALUATION'!$B$42+'DIVIDEND VALUATION'!$B$43))^13)+('DIVIDEND VALUATION'!$J$3*((1+(WF1))^1)*((1+(WF2))^1)*((1+(WF3))^1)*((1+(WF4))^1)*((1+(WF5))^1)*((1+(WF6))^1)*((1+(WF7))^1)*((1+(WF8))^1)*((1+(WF9))^1)*((1+(WF10))^1)*((1+(WF11))^1)*((1+(WF12))^1)*((1+(WF13))^1)*((1+(WF14))^1))/((1+('DIVIDEND VALUATION'!$B$42+'DIVIDEND VALUATION'!$B$43))^14)+('DIVIDEND VALUATION'!$J$3*((1+(WF1))^1)*((1+(WF2))^1)*((1+(WF3))^1)*((1+(WF4))^1)*((1+(WF5))^1)*((1+(WF6))^1)*((1+(WF7))^1)*((1+(WF8))^1)*((1+(WF9))^1)*((1+(WF10))^1)*((1+(WF11))^1)*((1+(WF12))^1)*((1+(WF13))^1)*((1+(WF14))^1)*((1+(WF15))^1))/((1+('DIVIDEND VALUATION'!$B$42+'DIVIDEND VALUATION'!$B$43))^15)+(('DIVIDEND VALUATION'!$J$3*((1+(WF1))^1)*((1+(WF2))^1)*((1+(WF3))^1)*((1+(WF4))^1)*((1+(WF5))^1)*((1+(WF6))^1)*((1+(WF7))^1)*((1+(WF8))^1)*((1+(WF9))^1)*((1+(WF10))^1)*((1+(WF11))^1)*((1+(WF12))^1)*((1+(WF13))^1)*((1+(WF14))^1)*((1+(WF15))^1))/((1+('DIVIDEND VALUATION'!$B$42+'DIVIDEND VALUATION'!$B$43))^15)/('DIVIDEND VALUATION'!$B$42-'DIVIDEND VALUATION'!$B$43)))))</f>
        <v>36.033024091210244</v>
      </c>
      <c r="WG16" s="32">
        <f ca="1">SUM(((('DIVIDEND VALUATION'!$J$3*((1+(WG1))^1))/((1+('DIVIDEND VALUATION'!$B$42+'DIVIDEND VALUATION'!$B$43))^1)+('DIVIDEND VALUATION'!$J$3*((1+(WG1))^1)*((1+(WG2))^1))/((1+('DIVIDEND VALUATION'!$B$42+'DIVIDEND VALUATION'!$B$43))^2)+('DIVIDEND VALUATION'!$J$3*((1+(WG1))^1)*((1+(WG2))^1)*((1+(WG3))^1))/((1+('DIVIDEND VALUATION'!$B$42+'DIVIDEND VALUATION'!$B$43))^3)+('DIVIDEND VALUATION'!$J$3*((1+(WG1))^1)*((1+(WG2))^1)*((1+(WG3))^1)*((1+(WG4))^1))/((1+('DIVIDEND VALUATION'!$B$42+'DIVIDEND VALUATION'!$B$43))^4)+('DIVIDEND VALUATION'!$J$3*((1+(WG1))^1)*((1+(WG2))^1)*((1+(WG3))^1)*((1+(WG4))^1)*((1+(WG5))^1))/((1+('DIVIDEND VALUATION'!$B$42+'DIVIDEND VALUATION'!$B$43))^5)+('DIVIDEND VALUATION'!$J$3*((1+(WG1))^1)*((1+(WG2))^1)*((1+(WG3))^1)*((1+(WG4))^1)*((1+(WG5))^1)*((1+(WG6))^1))/((1+('DIVIDEND VALUATION'!$B$42+'DIVIDEND VALUATION'!$B$43))^6)+('DIVIDEND VALUATION'!$J$3*((1+(WG1))^1)*((1+(WG2))^1)*((1+(WG3))^1)*((1+(WG4))^1)*((1+(WG5))^1)*((1+(WG6))^1)*((1+(WG7))^1))/((1+('DIVIDEND VALUATION'!$B$42+'DIVIDEND VALUATION'!$B$43))^7)+('DIVIDEND VALUATION'!$J$3*((1+(WG1))^1)*((1+(WG2))^1)*((1+(WG3))^1)*((1+(WG4))^1)*((1+(WG5))^1)*((1+(WG6))^1)*((1+(WG7))^1)*((1+(WG8))^1))/((1+('DIVIDEND VALUATION'!$B$42+'DIVIDEND VALUATION'!$B$43))^8)+('DIVIDEND VALUATION'!$J$3*((1+(WG1))^1)*((1+(WG2))^1)*((1+(WG3))^1)*((1+(WG4))^1)*((1+(WG5))^1)*((1+(WG6))^1)*((1+(WG7))^1)*((1+(WG8))^1)*((1+(WG9))^1))/((1+('DIVIDEND VALUATION'!$B$42+'DIVIDEND VALUATION'!$B$43))^9)+('DIVIDEND VALUATION'!$J$3*((1+(WG1))^1)*((1+(WG2))^1)*((1+(WG3))^1)*((1+(WG4))^1)*((1+(WG5))^1)*((1+(WG6))^1)*((1+(WG7))^1)*((1+(WG8))^1)*((1+(WG9))^1)*((1+(WG10))^1))/((1+('DIVIDEND VALUATION'!$B$42+'DIVIDEND VALUATION'!$B$43))^10)+('DIVIDEND VALUATION'!$J$3*((1+(WG1))^1)*((1+(WG2))^1)*((1+(WG3))^1)*((1+(WG4))^1)*((1+(WG5))^1)*((1+(WG6))^1)*((1+(WG7))^1)*((1+(WG8))^1)*((1+(WG9))^1)*((1+(WG10))^1)*((1+(WG11))^1))/((1+('DIVIDEND VALUATION'!$B$42+'DIVIDEND VALUATION'!$B$43))^11)+('DIVIDEND VALUATION'!$J$3*((1+(WG1))^1)*((1+(WG2))^1)*((1+(WG3))^1)*((1+(WG4))^1)*((1+(WG5))^1)*((1+(WG6))^1)*((1+(WG7))^1)*((1+(WG8))^1)*((1+(WG9))^1)*((1+(WG10))^1)*((1+(WG11))^1)*((1+(WG12))^1))/((1+('DIVIDEND VALUATION'!$B$42+'DIVIDEND VALUATION'!$B$43))^12)+('DIVIDEND VALUATION'!$J$3*((1+(WG1))^1)*((1+(WG2))^1)*((1+(WG3))^1)*((1+(WG4))^1)*((1+(WG5))^1)*((1+(WG6))^1)*((1+(WG7))^1)*((1+(WG8))^1)*((1+(WG9))^1)*((1+(WG10))^1)*((1+(WG11))^1)*((1+(WG12))^1)*((1+(WG13))^1))/((1+('DIVIDEND VALUATION'!$B$42+'DIVIDEND VALUATION'!$B$43))^13)+('DIVIDEND VALUATION'!$J$3*((1+(WG1))^1)*((1+(WG2))^1)*((1+(WG3))^1)*((1+(WG4))^1)*((1+(WG5))^1)*((1+(WG6))^1)*((1+(WG7))^1)*((1+(WG8))^1)*((1+(WG9))^1)*((1+(WG10))^1)*((1+(WG11))^1)*((1+(WG12))^1)*((1+(WG13))^1)*((1+(WG14))^1))/((1+('DIVIDEND VALUATION'!$B$42+'DIVIDEND VALUATION'!$B$43))^14)+('DIVIDEND VALUATION'!$J$3*((1+(WG1))^1)*((1+(WG2))^1)*((1+(WG3))^1)*((1+(WG4))^1)*((1+(WG5))^1)*((1+(WG6))^1)*((1+(WG7))^1)*((1+(WG8))^1)*((1+(WG9))^1)*((1+(WG10))^1)*((1+(WG11))^1)*((1+(WG12))^1)*((1+(WG13))^1)*((1+(WG14))^1)*((1+(WG15))^1))/((1+('DIVIDEND VALUATION'!$B$42+'DIVIDEND VALUATION'!$B$43))^15)+(('DIVIDEND VALUATION'!$J$3*((1+(WG1))^1)*((1+(WG2))^1)*((1+(WG3))^1)*((1+(WG4))^1)*((1+(WG5))^1)*((1+(WG6))^1)*((1+(WG7))^1)*((1+(WG8))^1)*((1+(WG9))^1)*((1+(WG10))^1)*((1+(WG11))^1)*((1+(WG12))^1)*((1+(WG13))^1)*((1+(WG14))^1)*((1+(WG15))^1))/((1+('DIVIDEND VALUATION'!$B$42+'DIVIDEND VALUATION'!$B$43))^15)/('DIVIDEND VALUATION'!$B$42-'DIVIDEND VALUATION'!$B$43)))))</f>
        <v>109.3073526079685</v>
      </c>
      <c r="WH16" s="32">
        <f ca="1">SUM(((('DIVIDEND VALUATION'!$J$3*((1+(WH1))^1))/((1+('DIVIDEND VALUATION'!$B$42+'DIVIDEND VALUATION'!$B$43))^1)+('DIVIDEND VALUATION'!$J$3*((1+(WH1))^1)*((1+(WH2))^1))/((1+('DIVIDEND VALUATION'!$B$42+'DIVIDEND VALUATION'!$B$43))^2)+('DIVIDEND VALUATION'!$J$3*((1+(WH1))^1)*((1+(WH2))^1)*((1+(WH3))^1))/((1+('DIVIDEND VALUATION'!$B$42+'DIVIDEND VALUATION'!$B$43))^3)+('DIVIDEND VALUATION'!$J$3*((1+(WH1))^1)*((1+(WH2))^1)*((1+(WH3))^1)*((1+(WH4))^1))/((1+('DIVIDEND VALUATION'!$B$42+'DIVIDEND VALUATION'!$B$43))^4)+('DIVIDEND VALUATION'!$J$3*((1+(WH1))^1)*((1+(WH2))^1)*((1+(WH3))^1)*((1+(WH4))^1)*((1+(WH5))^1))/((1+('DIVIDEND VALUATION'!$B$42+'DIVIDEND VALUATION'!$B$43))^5)+('DIVIDEND VALUATION'!$J$3*((1+(WH1))^1)*((1+(WH2))^1)*((1+(WH3))^1)*((1+(WH4))^1)*((1+(WH5))^1)*((1+(WH6))^1))/((1+('DIVIDEND VALUATION'!$B$42+'DIVIDEND VALUATION'!$B$43))^6)+('DIVIDEND VALUATION'!$J$3*((1+(WH1))^1)*((1+(WH2))^1)*((1+(WH3))^1)*((1+(WH4))^1)*((1+(WH5))^1)*((1+(WH6))^1)*((1+(WH7))^1))/((1+('DIVIDEND VALUATION'!$B$42+'DIVIDEND VALUATION'!$B$43))^7)+('DIVIDEND VALUATION'!$J$3*((1+(WH1))^1)*((1+(WH2))^1)*((1+(WH3))^1)*((1+(WH4))^1)*((1+(WH5))^1)*((1+(WH6))^1)*((1+(WH7))^1)*((1+(WH8))^1))/((1+('DIVIDEND VALUATION'!$B$42+'DIVIDEND VALUATION'!$B$43))^8)+('DIVIDEND VALUATION'!$J$3*((1+(WH1))^1)*((1+(WH2))^1)*((1+(WH3))^1)*((1+(WH4))^1)*((1+(WH5))^1)*((1+(WH6))^1)*((1+(WH7))^1)*((1+(WH8))^1)*((1+(WH9))^1))/((1+('DIVIDEND VALUATION'!$B$42+'DIVIDEND VALUATION'!$B$43))^9)+('DIVIDEND VALUATION'!$J$3*((1+(WH1))^1)*((1+(WH2))^1)*((1+(WH3))^1)*((1+(WH4))^1)*((1+(WH5))^1)*((1+(WH6))^1)*((1+(WH7))^1)*((1+(WH8))^1)*((1+(WH9))^1)*((1+(WH10))^1))/((1+('DIVIDEND VALUATION'!$B$42+'DIVIDEND VALUATION'!$B$43))^10)+('DIVIDEND VALUATION'!$J$3*((1+(WH1))^1)*((1+(WH2))^1)*((1+(WH3))^1)*((1+(WH4))^1)*((1+(WH5))^1)*((1+(WH6))^1)*((1+(WH7))^1)*((1+(WH8))^1)*((1+(WH9))^1)*((1+(WH10))^1)*((1+(WH11))^1))/((1+('DIVIDEND VALUATION'!$B$42+'DIVIDEND VALUATION'!$B$43))^11)+('DIVIDEND VALUATION'!$J$3*((1+(WH1))^1)*((1+(WH2))^1)*((1+(WH3))^1)*((1+(WH4))^1)*((1+(WH5))^1)*((1+(WH6))^1)*((1+(WH7))^1)*((1+(WH8))^1)*((1+(WH9))^1)*((1+(WH10))^1)*((1+(WH11))^1)*((1+(WH12))^1))/((1+('DIVIDEND VALUATION'!$B$42+'DIVIDEND VALUATION'!$B$43))^12)+('DIVIDEND VALUATION'!$J$3*((1+(WH1))^1)*((1+(WH2))^1)*((1+(WH3))^1)*((1+(WH4))^1)*((1+(WH5))^1)*((1+(WH6))^1)*((1+(WH7))^1)*((1+(WH8))^1)*((1+(WH9))^1)*((1+(WH10))^1)*((1+(WH11))^1)*((1+(WH12))^1)*((1+(WH13))^1))/((1+('DIVIDEND VALUATION'!$B$42+'DIVIDEND VALUATION'!$B$43))^13)+('DIVIDEND VALUATION'!$J$3*((1+(WH1))^1)*((1+(WH2))^1)*((1+(WH3))^1)*((1+(WH4))^1)*((1+(WH5))^1)*((1+(WH6))^1)*((1+(WH7))^1)*((1+(WH8))^1)*((1+(WH9))^1)*((1+(WH10))^1)*((1+(WH11))^1)*((1+(WH12))^1)*((1+(WH13))^1)*((1+(WH14))^1))/((1+('DIVIDEND VALUATION'!$B$42+'DIVIDEND VALUATION'!$B$43))^14)+('DIVIDEND VALUATION'!$J$3*((1+(WH1))^1)*((1+(WH2))^1)*((1+(WH3))^1)*((1+(WH4))^1)*((1+(WH5))^1)*((1+(WH6))^1)*((1+(WH7))^1)*((1+(WH8))^1)*((1+(WH9))^1)*((1+(WH10))^1)*((1+(WH11))^1)*((1+(WH12))^1)*((1+(WH13))^1)*((1+(WH14))^1)*((1+(WH15))^1))/((1+('DIVIDEND VALUATION'!$B$42+'DIVIDEND VALUATION'!$B$43))^15)+(('DIVIDEND VALUATION'!$J$3*((1+(WH1))^1)*((1+(WH2))^1)*((1+(WH3))^1)*((1+(WH4))^1)*((1+(WH5))^1)*((1+(WH6))^1)*((1+(WH7))^1)*((1+(WH8))^1)*((1+(WH9))^1)*((1+(WH10))^1)*((1+(WH11))^1)*((1+(WH12))^1)*((1+(WH13))^1)*((1+(WH14))^1)*((1+(WH15))^1))/((1+('DIVIDEND VALUATION'!$B$42+'DIVIDEND VALUATION'!$B$43))^15)/('DIVIDEND VALUATION'!$B$42-'DIVIDEND VALUATION'!$B$43)))))</f>
        <v>36.965820266042485</v>
      </c>
      <c r="WI16" s="32">
        <f ca="1">SUM(((('DIVIDEND VALUATION'!$J$3*((1+(WI1))^1))/((1+('DIVIDEND VALUATION'!$B$42+'DIVIDEND VALUATION'!$B$43))^1)+('DIVIDEND VALUATION'!$J$3*((1+(WI1))^1)*((1+(WI2))^1))/((1+('DIVIDEND VALUATION'!$B$42+'DIVIDEND VALUATION'!$B$43))^2)+('DIVIDEND VALUATION'!$J$3*((1+(WI1))^1)*((1+(WI2))^1)*((1+(WI3))^1))/((1+('DIVIDEND VALUATION'!$B$42+'DIVIDEND VALUATION'!$B$43))^3)+('DIVIDEND VALUATION'!$J$3*((1+(WI1))^1)*((1+(WI2))^1)*((1+(WI3))^1)*((1+(WI4))^1))/((1+('DIVIDEND VALUATION'!$B$42+'DIVIDEND VALUATION'!$B$43))^4)+('DIVIDEND VALUATION'!$J$3*((1+(WI1))^1)*((1+(WI2))^1)*((1+(WI3))^1)*((1+(WI4))^1)*((1+(WI5))^1))/((1+('DIVIDEND VALUATION'!$B$42+'DIVIDEND VALUATION'!$B$43))^5)+('DIVIDEND VALUATION'!$J$3*((1+(WI1))^1)*((1+(WI2))^1)*((1+(WI3))^1)*((1+(WI4))^1)*((1+(WI5))^1)*((1+(WI6))^1))/((1+('DIVIDEND VALUATION'!$B$42+'DIVIDEND VALUATION'!$B$43))^6)+('DIVIDEND VALUATION'!$J$3*((1+(WI1))^1)*((1+(WI2))^1)*((1+(WI3))^1)*((1+(WI4))^1)*((1+(WI5))^1)*((1+(WI6))^1)*((1+(WI7))^1))/((1+('DIVIDEND VALUATION'!$B$42+'DIVIDEND VALUATION'!$B$43))^7)+('DIVIDEND VALUATION'!$J$3*((1+(WI1))^1)*((1+(WI2))^1)*((1+(WI3))^1)*((1+(WI4))^1)*((1+(WI5))^1)*((1+(WI6))^1)*((1+(WI7))^1)*((1+(WI8))^1))/((1+('DIVIDEND VALUATION'!$B$42+'DIVIDEND VALUATION'!$B$43))^8)+('DIVIDEND VALUATION'!$J$3*((1+(WI1))^1)*((1+(WI2))^1)*((1+(WI3))^1)*((1+(WI4))^1)*((1+(WI5))^1)*((1+(WI6))^1)*((1+(WI7))^1)*((1+(WI8))^1)*((1+(WI9))^1))/((1+('DIVIDEND VALUATION'!$B$42+'DIVIDEND VALUATION'!$B$43))^9)+('DIVIDEND VALUATION'!$J$3*((1+(WI1))^1)*((1+(WI2))^1)*((1+(WI3))^1)*((1+(WI4))^1)*((1+(WI5))^1)*((1+(WI6))^1)*((1+(WI7))^1)*((1+(WI8))^1)*((1+(WI9))^1)*((1+(WI10))^1))/((1+('DIVIDEND VALUATION'!$B$42+'DIVIDEND VALUATION'!$B$43))^10)+('DIVIDEND VALUATION'!$J$3*((1+(WI1))^1)*((1+(WI2))^1)*((1+(WI3))^1)*((1+(WI4))^1)*((1+(WI5))^1)*((1+(WI6))^1)*((1+(WI7))^1)*((1+(WI8))^1)*((1+(WI9))^1)*((1+(WI10))^1)*((1+(WI11))^1))/((1+('DIVIDEND VALUATION'!$B$42+'DIVIDEND VALUATION'!$B$43))^11)+('DIVIDEND VALUATION'!$J$3*((1+(WI1))^1)*((1+(WI2))^1)*((1+(WI3))^1)*((1+(WI4))^1)*((1+(WI5))^1)*((1+(WI6))^1)*((1+(WI7))^1)*((1+(WI8))^1)*((1+(WI9))^1)*((1+(WI10))^1)*((1+(WI11))^1)*((1+(WI12))^1))/((1+('DIVIDEND VALUATION'!$B$42+'DIVIDEND VALUATION'!$B$43))^12)+('DIVIDEND VALUATION'!$J$3*((1+(WI1))^1)*((1+(WI2))^1)*((1+(WI3))^1)*((1+(WI4))^1)*((1+(WI5))^1)*((1+(WI6))^1)*((1+(WI7))^1)*((1+(WI8))^1)*((1+(WI9))^1)*((1+(WI10))^1)*((1+(WI11))^1)*((1+(WI12))^1)*((1+(WI13))^1))/((1+('DIVIDEND VALUATION'!$B$42+'DIVIDEND VALUATION'!$B$43))^13)+('DIVIDEND VALUATION'!$J$3*((1+(WI1))^1)*((1+(WI2))^1)*((1+(WI3))^1)*((1+(WI4))^1)*((1+(WI5))^1)*((1+(WI6))^1)*((1+(WI7))^1)*((1+(WI8))^1)*((1+(WI9))^1)*((1+(WI10))^1)*((1+(WI11))^1)*((1+(WI12))^1)*((1+(WI13))^1)*((1+(WI14))^1))/((1+('DIVIDEND VALUATION'!$B$42+'DIVIDEND VALUATION'!$B$43))^14)+('DIVIDEND VALUATION'!$J$3*((1+(WI1))^1)*((1+(WI2))^1)*((1+(WI3))^1)*((1+(WI4))^1)*((1+(WI5))^1)*((1+(WI6))^1)*((1+(WI7))^1)*((1+(WI8))^1)*((1+(WI9))^1)*((1+(WI10))^1)*((1+(WI11))^1)*((1+(WI12))^1)*((1+(WI13))^1)*((1+(WI14))^1)*((1+(WI15))^1))/((1+('DIVIDEND VALUATION'!$B$42+'DIVIDEND VALUATION'!$B$43))^15)+(('DIVIDEND VALUATION'!$J$3*((1+(WI1))^1)*((1+(WI2))^1)*((1+(WI3))^1)*((1+(WI4))^1)*((1+(WI5))^1)*((1+(WI6))^1)*((1+(WI7))^1)*((1+(WI8))^1)*((1+(WI9))^1)*((1+(WI10))^1)*((1+(WI11))^1)*((1+(WI12))^1)*((1+(WI13))^1)*((1+(WI14))^1)*((1+(WI15))^1))/((1+('DIVIDEND VALUATION'!$B$42+'DIVIDEND VALUATION'!$B$43))^15)/('DIVIDEND VALUATION'!$B$42-'DIVIDEND VALUATION'!$B$43)))))</f>
        <v>35.255254602222436</v>
      </c>
      <c r="WJ16" s="32">
        <f ca="1">SUM(((('DIVIDEND VALUATION'!$J$3*((1+(WJ1))^1))/((1+('DIVIDEND VALUATION'!$B$42+'DIVIDEND VALUATION'!$B$43))^1)+('DIVIDEND VALUATION'!$J$3*((1+(WJ1))^1)*((1+(WJ2))^1))/((1+('DIVIDEND VALUATION'!$B$42+'DIVIDEND VALUATION'!$B$43))^2)+('DIVIDEND VALUATION'!$J$3*((1+(WJ1))^1)*((1+(WJ2))^1)*((1+(WJ3))^1))/((1+('DIVIDEND VALUATION'!$B$42+'DIVIDEND VALUATION'!$B$43))^3)+('DIVIDEND VALUATION'!$J$3*((1+(WJ1))^1)*((1+(WJ2))^1)*((1+(WJ3))^1)*((1+(WJ4))^1))/((1+('DIVIDEND VALUATION'!$B$42+'DIVIDEND VALUATION'!$B$43))^4)+('DIVIDEND VALUATION'!$J$3*((1+(WJ1))^1)*((1+(WJ2))^1)*((1+(WJ3))^1)*((1+(WJ4))^1)*((1+(WJ5))^1))/((1+('DIVIDEND VALUATION'!$B$42+'DIVIDEND VALUATION'!$B$43))^5)+('DIVIDEND VALUATION'!$J$3*((1+(WJ1))^1)*((1+(WJ2))^1)*((1+(WJ3))^1)*((1+(WJ4))^1)*((1+(WJ5))^1)*((1+(WJ6))^1))/((1+('DIVIDEND VALUATION'!$B$42+'DIVIDEND VALUATION'!$B$43))^6)+('DIVIDEND VALUATION'!$J$3*((1+(WJ1))^1)*((1+(WJ2))^1)*((1+(WJ3))^1)*((1+(WJ4))^1)*((1+(WJ5))^1)*((1+(WJ6))^1)*((1+(WJ7))^1))/((1+('DIVIDEND VALUATION'!$B$42+'DIVIDEND VALUATION'!$B$43))^7)+('DIVIDEND VALUATION'!$J$3*((1+(WJ1))^1)*((1+(WJ2))^1)*((1+(WJ3))^1)*((1+(WJ4))^1)*((1+(WJ5))^1)*((1+(WJ6))^1)*((1+(WJ7))^1)*((1+(WJ8))^1))/((1+('DIVIDEND VALUATION'!$B$42+'DIVIDEND VALUATION'!$B$43))^8)+('DIVIDEND VALUATION'!$J$3*((1+(WJ1))^1)*((1+(WJ2))^1)*((1+(WJ3))^1)*((1+(WJ4))^1)*((1+(WJ5))^1)*((1+(WJ6))^1)*((1+(WJ7))^1)*((1+(WJ8))^1)*((1+(WJ9))^1))/((1+('DIVIDEND VALUATION'!$B$42+'DIVIDEND VALUATION'!$B$43))^9)+('DIVIDEND VALUATION'!$J$3*((1+(WJ1))^1)*((1+(WJ2))^1)*((1+(WJ3))^1)*((1+(WJ4))^1)*((1+(WJ5))^1)*((1+(WJ6))^1)*((1+(WJ7))^1)*((1+(WJ8))^1)*((1+(WJ9))^1)*((1+(WJ10))^1))/((1+('DIVIDEND VALUATION'!$B$42+'DIVIDEND VALUATION'!$B$43))^10)+('DIVIDEND VALUATION'!$J$3*((1+(WJ1))^1)*((1+(WJ2))^1)*((1+(WJ3))^1)*((1+(WJ4))^1)*((1+(WJ5))^1)*((1+(WJ6))^1)*((1+(WJ7))^1)*((1+(WJ8))^1)*((1+(WJ9))^1)*((1+(WJ10))^1)*((1+(WJ11))^1))/((1+('DIVIDEND VALUATION'!$B$42+'DIVIDEND VALUATION'!$B$43))^11)+('DIVIDEND VALUATION'!$J$3*((1+(WJ1))^1)*((1+(WJ2))^1)*((1+(WJ3))^1)*((1+(WJ4))^1)*((1+(WJ5))^1)*((1+(WJ6))^1)*((1+(WJ7))^1)*((1+(WJ8))^1)*((1+(WJ9))^1)*((1+(WJ10))^1)*((1+(WJ11))^1)*((1+(WJ12))^1))/((1+('DIVIDEND VALUATION'!$B$42+'DIVIDEND VALUATION'!$B$43))^12)+('DIVIDEND VALUATION'!$J$3*((1+(WJ1))^1)*((1+(WJ2))^1)*((1+(WJ3))^1)*((1+(WJ4))^1)*((1+(WJ5))^1)*((1+(WJ6))^1)*((1+(WJ7))^1)*((1+(WJ8))^1)*((1+(WJ9))^1)*((1+(WJ10))^1)*((1+(WJ11))^1)*((1+(WJ12))^1)*((1+(WJ13))^1))/((1+('DIVIDEND VALUATION'!$B$42+'DIVIDEND VALUATION'!$B$43))^13)+('DIVIDEND VALUATION'!$J$3*((1+(WJ1))^1)*((1+(WJ2))^1)*((1+(WJ3))^1)*((1+(WJ4))^1)*((1+(WJ5))^1)*((1+(WJ6))^1)*((1+(WJ7))^1)*((1+(WJ8))^1)*((1+(WJ9))^1)*((1+(WJ10))^1)*((1+(WJ11))^1)*((1+(WJ12))^1)*((1+(WJ13))^1)*((1+(WJ14))^1))/((1+('DIVIDEND VALUATION'!$B$42+'DIVIDEND VALUATION'!$B$43))^14)+('DIVIDEND VALUATION'!$J$3*((1+(WJ1))^1)*((1+(WJ2))^1)*((1+(WJ3))^1)*((1+(WJ4))^1)*((1+(WJ5))^1)*((1+(WJ6))^1)*((1+(WJ7))^1)*((1+(WJ8))^1)*((1+(WJ9))^1)*((1+(WJ10))^1)*((1+(WJ11))^1)*((1+(WJ12))^1)*((1+(WJ13))^1)*((1+(WJ14))^1)*((1+(WJ15))^1))/((1+('DIVIDEND VALUATION'!$B$42+'DIVIDEND VALUATION'!$B$43))^15)+(('DIVIDEND VALUATION'!$J$3*((1+(WJ1))^1)*((1+(WJ2))^1)*((1+(WJ3))^1)*((1+(WJ4))^1)*((1+(WJ5))^1)*((1+(WJ6))^1)*((1+(WJ7))^1)*((1+(WJ8))^1)*((1+(WJ9))^1)*((1+(WJ10))^1)*((1+(WJ11))^1)*((1+(WJ12))^1)*((1+(WJ13))^1)*((1+(WJ14))^1)*((1+(WJ15))^1))/((1+('DIVIDEND VALUATION'!$B$42+'DIVIDEND VALUATION'!$B$43))^15)/('DIVIDEND VALUATION'!$B$42-'DIVIDEND VALUATION'!$B$43)))))</f>
        <v>54.35433099556969</v>
      </c>
      <c r="WK16" s="32">
        <f ca="1">SUM(((('DIVIDEND VALUATION'!$J$3*((1+(WK1))^1))/((1+('DIVIDEND VALUATION'!$B$42+'DIVIDEND VALUATION'!$B$43))^1)+('DIVIDEND VALUATION'!$J$3*((1+(WK1))^1)*((1+(WK2))^1))/((1+('DIVIDEND VALUATION'!$B$42+'DIVIDEND VALUATION'!$B$43))^2)+('DIVIDEND VALUATION'!$J$3*((1+(WK1))^1)*((1+(WK2))^1)*((1+(WK3))^1))/((1+('DIVIDEND VALUATION'!$B$42+'DIVIDEND VALUATION'!$B$43))^3)+('DIVIDEND VALUATION'!$J$3*((1+(WK1))^1)*((1+(WK2))^1)*((1+(WK3))^1)*((1+(WK4))^1))/((1+('DIVIDEND VALUATION'!$B$42+'DIVIDEND VALUATION'!$B$43))^4)+('DIVIDEND VALUATION'!$J$3*((1+(WK1))^1)*((1+(WK2))^1)*((1+(WK3))^1)*((1+(WK4))^1)*((1+(WK5))^1))/((1+('DIVIDEND VALUATION'!$B$42+'DIVIDEND VALUATION'!$B$43))^5)+('DIVIDEND VALUATION'!$J$3*((1+(WK1))^1)*((1+(WK2))^1)*((1+(WK3))^1)*((1+(WK4))^1)*((1+(WK5))^1)*((1+(WK6))^1))/((1+('DIVIDEND VALUATION'!$B$42+'DIVIDEND VALUATION'!$B$43))^6)+('DIVIDEND VALUATION'!$J$3*((1+(WK1))^1)*((1+(WK2))^1)*((1+(WK3))^1)*((1+(WK4))^1)*((1+(WK5))^1)*((1+(WK6))^1)*((1+(WK7))^1))/((1+('DIVIDEND VALUATION'!$B$42+'DIVIDEND VALUATION'!$B$43))^7)+('DIVIDEND VALUATION'!$J$3*((1+(WK1))^1)*((1+(WK2))^1)*((1+(WK3))^1)*((1+(WK4))^1)*((1+(WK5))^1)*((1+(WK6))^1)*((1+(WK7))^1)*((1+(WK8))^1))/((1+('DIVIDEND VALUATION'!$B$42+'DIVIDEND VALUATION'!$B$43))^8)+('DIVIDEND VALUATION'!$J$3*((1+(WK1))^1)*((1+(WK2))^1)*((1+(WK3))^1)*((1+(WK4))^1)*((1+(WK5))^1)*((1+(WK6))^1)*((1+(WK7))^1)*((1+(WK8))^1)*((1+(WK9))^1))/((1+('DIVIDEND VALUATION'!$B$42+'DIVIDEND VALUATION'!$B$43))^9)+('DIVIDEND VALUATION'!$J$3*((1+(WK1))^1)*((1+(WK2))^1)*((1+(WK3))^1)*((1+(WK4))^1)*((1+(WK5))^1)*((1+(WK6))^1)*((1+(WK7))^1)*((1+(WK8))^1)*((1+(WK9))^1)*((1+(WK10))^1))/((1+('DIVIDEND VALUATION'!$B$42+'DIVIDEND VALUATION'!$B$43))^10)+('DIVIDEND VALUATION'!$J$3*((1+(WK1))^1)*((1+(WK2))^1)*((1+(WK3))^1)*((1+(WK4))^1)*((1+(WK5))^1)*((1+(WK6))^1)*((1+(WK7))^1)*((1+(WK8))^1)*((1+(WK9))^1)*((1+(WK10))^1)*((1+(WK11))^1))/((1+('DIVIDEND VALUATION'!$B$42+'DIVIDEND VALUATION'!$B$43))^11)+('DIVIDEND VALUATION'!$J$3*((1+(WK1))^1)*((1+(WK2))^1)*((1+(WK3))^1)*((1+(WK4))^1)*((1+(WK5))^1)*((1+(WK6))^1)*((1+(WK7))^1)*((1+(WK8))^1)*((1+(WK9))^1)*((1+(WK10))^1)*((1+(WK11))^1)*((1+(WK12))^1))/((1+('DIVIDEND VALUATION'!$B$42+'DIVIDEND VALUATION'!$B$43))^12)+('DIVIDEND VALUATION'!$J$3*((1+(WK1))^1)*((1+(WK2))^1)*((1+(WK3))^1)*((1+(WK4))^1)*((1+(WK5))^1)*((1+(WK6))^1)*((1+(WK7))^1)*((1+(WK8))^1)*((1+(WK9))^1)*((1+(WK10))^1)*((1+(WK11))^1)*((1+(WK12))^1)*((1+(WK13))^1))/((1+('DIVIDEND VALUATION'!$B$42+'DIVIDEND VALUATION'!$B$43))^13)+('DIVIDEND VALUATION'!$J$3*((1+(WK1))^1)*((1+(WK2))^1)*((1+(WK3))^1)*((1+(WK4))^1)*((1+(WK5))^1)*((1+(WK6))^1)*((1+(WK7))^1)*((1+(WK8))^1)*((1+(WK9))^1)*((1+(WK10))^1)*((1+(WK11))^1)*((1+(WK12))^1)*((1+(WK13))^1)*((1+(WK14))^1))/((1+('DIVIDEND VALUATION'!$B$42+'DIVIDEND VALUATION'!$B$43))^14)+('DIVIDEND VALUATION'!$J$3*((1+(WK1))^1)*((1+(WK2))^1)*((1+(WK3))^1)*((1+(WK4))^1)*((1+(WK5))^1)*((1+(WK6))^1)*((1+(WK7))^1)*((1+(WK8))^1)*((1+(WK9))^1)*((1+(WK10))^1)*((1+(WK11))^1)*((1+(WK12))^1)*((1+(WK13))^1)*((1+(WK14))^1)*((1+(WK15))^1))/((1+('DIVIDEND VALUATION'!$B$42+'DIVIDEND VALUATION'!$B$43))^15)+(('DIVIDEND VALUATION'!$J$3*((1+(WK1))^1)*((1+(WK2))^1)*((1+(WK3))^1)*((1+(WK4))^1)*((1+(WK5))^1)*((1+(WK6))^1)*((1+(WK7))^1)*((1+(WK8))^1)*((1+(WK9))^1)*((1+(WK10))^1)*((1+(WK11))^1)*((1+(WK12))^1)*((1+(WK13))^1)*((1+(WK14))^1)*((1+(WK15))^1))/((1+('DIVIDEND VALUATION'!$B$42+'DIVIDEND VALUATION'!$B$43))^15)/('DIVIDEND VALUATION'!$B$42-'DIVIDEND VALUATION'!$B$43)))))</f>
        <v>45.699341288452644</v>
      </c>
      <c r="WL16" s="32">
        <f ca="1">SUM(((('DIVIDEND VALUATION'!$J$3*((1+(WL1))^1))/((1+('DIVIDEND VALUATION'!$B$42+'DIVIDEND VALUATION'!$B$43))^1)+('DIVIDEND VALUATION'!$J$3*((1+(WL1))^1)*((1+(WL2))^1))/((1+('DIVIDEND VALUATION'!$B$42+'DIVIDEND VALUATION'!$B$43))^2)+('DIVIDEND VALUATION'!$J$3*((1+(WL1))^1)*((1+(WL2))^1)*((1+(WL3))^1))/((1+('DIVIDEND VALUATION'!$B$42+'DIVIDEND VALUATION'!$B$43))^3)+('DIVIDEND VALUATION'!$J$3*((1+(WL1))^1)*((1+(WL2))^1)*((1+(WL3))^1)*((1+(WL4))^1))/((1+('DIVIDEND VALUATION'!$B$42+'DIVIDEND VALUATION'!$B$43))^4)+('DIVIDEND VALUATION'!$J$3*((1+(WL1))^1)*((1+(WL2))^1)*((1+(WL3))^1)*((1+(WL4))^1)*((1+(WL5))^1))/((1+('DIVIDEND VALUATION'!$B$42+'DIVIDEND VALUATION'!$B$43))^5)+('DIVIDEND VALUATION'!$J$3*((1+(WL1))^1)*((1+(WL2))^1)*((1+(WL3))^1)*((1+(WL4))^1)*((1+(WL5))^1)*((1+(WL6))^1))/((1+('DIVIDEND VALUATION'!$B$42+'DIVIDEND VALUATION'!$B$43))^6)+('DIVIDEND VALUATION'!$J$3*((1+(WL1))^1)*((1+(WL2))^1)*((1+(WL3))^1)*((1+(WL4))^1)*((1+(WL5))^1)*((1+(WL6))^1)*((1+(WL7))^1))/((1+('DIVIDEND VALUATION'!$B$42+'DIVIDEND VALUATION'!$B$43))^7)+('DIVIDEND VALUATION'!$J$3*((1+(WL1))^1)*((1+(WL2))^1)*((1+(WL3))^1)*((1+(WL4))^1)*((1+(WL5))^1)*((1+(WL6))^1)*((1+(WL7))^1)*((1+(WL8))^1))/((1+('DIVIDEND VALUATION'!$B$42+'DIVIDEND VALUATION'!$B$43))^8)+('DIVIDEND VALUATION'!$J$3*((1+(WL1))^1)*((1+(WL2))^1)*((1+(WL3))^1)*((1+(WL4))^1)*((1+(WL5))^1)*((1+(WL6))^1)*((1+(WL7))^1)*((1+(WL8))^1)*((1+(WL9))^1))/((1+('DIVIDEND VALUATION'!$B$42+'DIVIDEND VALUATION'!$B$43))^9)+('DIVIDEND VALUATION'!$J$3*((1+(WL1))^1)*((1+(WL2))^1)*((1+(WL3))^1)*((1+(WL4))^1)*((1+(WL5))^1)*((1+(WL6))^1)*((1+(WL7))^1)*((1+(WL8))^1)*((1+(WL9))^1)*((1+(WL10))^1))/((1+('DIVIDEND VALUATION'!$B$42+'DIVIDEND VALUATION'!$B$43))^10)+('DIVIDEND VALUATION'!$J$3*((1+(WL1))^1)*((1+(WL2))^1)*((1+(WL3))^1)*((1+(WL4))^1)*((1+(WL5))^1)*((1+(WL6))^1)*((1+(WL7))^1)*((1+(WL8))^1)*((1+(WL9))^1)*((1+(WL10))^1)*((1+(WL11))^1))/((1+('DIVIDEND VALUATION'!$B$42+'DIVIDEND VALUATION'!$B$43))^11)+('DIVIDEND VALUATION'!$J$3*((1+(WL1))^1)*((1+(WL2))^1)*((1+(WL3))^1)*((1+(WL4))^1)*((1+(WL5))^1)*((1+(WL6))^1)*((1+(WL7))^1)*((1+(WL8))^1)*((1+(WL9))^1)*((1+(WL10))^1)*((1+(WL11))^1)*((1+(WL12))^1))/((1+('DIVIDEND VALUATION'!$B$42+'DIVIDEND VALUATION'!$B$43))^12)+('DIVIDEND VALUATION'!$J$3*((1+(WL1))^1)*((1+(WL2))^1)*((1+(WL3))^1)*((1+(WL4))^1)*((1+(WL5))^1)*((1+(WL6))^1)*((1+(WL7))^1)*((1+(WL8))^1)*((1+(WL9))^1)*((1+(WL10))^1)*((1+(WL11))^1)*((1+(WL12))^1)*((1+(WL13))^1))/((1+('DIVIDEND VALUATION'!$B$42+'DIVIDEND VALUATION'!$B$43))^13)+('DIVIDEND VALUATION'!$J$3*((1+(WL1))^1)*((1+(WL2))^1)*((1+(WL3))^1)*((1+(WL4))^1)*((1+(WL5))^1)*((1+(WL6))^1)*((1+(WL7))^1)*((1+(WL8))^1)*((1+(WL9))^1)*((1+(WL10))^1)*((1+(WL11))^1)*((1+(WL12))^1)*((1+(WL13))^1)*((1+(WL14))^1))/((1+('DIVIDEND VALUATION'!$B$42+'DIVIDEND VALUATION'!$B$43))^14)+('DIVIDEND VALUATION'!$J$3*((1+(WL1))^1)*((1+(WL2))^1)*((1+(WL3))^1)*((1+(WL4))^1)*((1+(WL5))^1)*((1+(WL6))^1)*((1+(WL7))^1)*((1+(WL8))^1)*((1+(WL9))^1)*((1+(WL10))^1)*((1+(WL11))^1)*((1+(WL12))^1)*((1+(WL13))^1)*((1+(WL14))^1)*((1+(WL15))^1))/((1+('DIVIDEND VALUATION'!$B$42+'DIVIDEND VALUATION'!$B$43))^15)+(('DIVIDEND VALUATION'!$J$3*((1+(WL1))^1)*((1+(WL2))^1)*((1+(WL3))^1)*((1+(WL4))^1)*((1+(WL5))^1)*((1+(WL6))^1)*((1+(WL7))^1)*((1+(WL8))^1)*((1+(WL9))^1)*((1+(WL10))^1)*((1+(WL11))^1)*((1+(WL12))^1)*((1+(WL13))^1)*((1+(WL14))^1)*((1+(WL15))^1))/((1+('DIVIDEND VALUATION'!$B$42+'DIVIDEND VALUATION'!$B$43))^15)/('DIVIDEND VALUATION'!$B$42-'DIVIDEND VALUATION'!$B$43)))))</f>
        <v>17.43710142237574</v>
      </c>
      <c r="WM16" s="32">
        <f ca="1">SUM(((('DIVIDEND VALUATION'!$J$3*((1+(WM1))^1))/((1+('DIVIDEND VALUATION'!$B$42+'DIVIDEND VALUATION'!$B$43))^1)+('DIVIDEND VALUATION'!$J$3*((1+(WM1))^1)*((1+(WM2))^1))/((1+('DIVIDEND VALUATION'!$B$42+'DIVIDEND VALUATION'!$B$43))^2)+('DIVIDEND VALUATION'!$J$3*((1+(WM1))^1)*((1+(WM2))^1)*((1+(WM3))^1))/((1+('DIVIDEND VALUATION'!$B$42+'DIVIDEND VALUATION'!$B$43))^3)+('DIVIDEND VALUATION'!$J$3*((1+(WM1))^1)*((1+(WM2))^1)*((1+(WM3))^1)*((1+(WM4))^1))/((1+('DIVIDEND VALUATION'!$B$42+'DIVIDEND VALUATION'!$B$43))^4)+('DIVIDEND VALUATION'!$J$3*((1+(WM1))^1)*((1+(WM2))^1)*((1+(WM3))^1)*((1+(WM4))^1)*((1+(WM5))^1))/((1+('DIVIDEND VALUATION'!$B$42+'DIVIDEND VALUATION'!$B$43))^5)+('DIVIDEND VALUATION'!$J$3*((1+(WM1))^1)*((1+(WM2))^1)*((1+(WM3))^1)*((1+(WM4))^1)*((1+(WM5))^1)*((1+(WM6))^1))/((1+('DIVIDEND VALUATION'!$B$42+'DIVIDEND VALUATION'!$B$43))^6)+('DIVIDEND VALUATION'!$J$3*((1+(WM1))^1)*((1+(WM2))^1)*((1+(WM3))^1)*((1+(WM4))^1)*((1+(WM5))^1)*((1+(WM6))^1)*((1+(WM7))^1))/((1+('DIVIDEND VALUATION'!$B$42+'DIVIDEND VALUATION'!$B$43))^7)+('DIVIDEND VALUATION'!$J$3*((1+(WM1))^1)*((1+(WM2))^1)*((1+(WM3))^1)*((1+(WM4))^1)*((1+(WM5))^1)*((1+(WM6))^1)*((1+(WM7))^1)*((1+(WM8))^1))/((1+('DIVIDEND VALUATION'!$B$42+'DIVIDEND VALUATION'!$B$43))^8)+('DIVIDEND VALUATION'!$J$3*((1+(WM1))^1)*((1+(WM2))^1)*((1+(WM3))^1)*((1+(WM4))^1)*((1+(WM5))^1)*((1+(WM6))^1)*((1+(WM7))^1)*((1+(WM8))^1)*((1+(WM9))^1))/((1+('DIVIDEND VALUATION'!$B$42+'DIVIDEND VALUATION'!$B$43))^9)+('DIVIDEND VALUATION'!$J$3*((1+(WM1))^1)*((1+(WM2))^1)*((1+(WM3))^1)*((1+(WM4))^1)*((1+(WM5))^1)*((1+(WM6))^1)*((1+(WM7))^1)*((1+(WM8))^1)*((1+(WM9))^1)*((1+(WM10))^1))/((1+('DIVIDEND VALUATION'!$B$42+'DIVIDEND VALUATION'!$B$43))^10)+('DIVIDEND VALUATION'!$J$3*((1+(WM1))^1)*((1+(WM2))^1)*((1+(WM3))^1)*((1+(WM4))^1)*((1+(WM5))^1)*((1+(WM6))^1)*((1+(WM7))^1)*((1+(WM8))^1)*((1+(WM9))^1)*((1+(WM10))^1)*((1+(WM11))^1))/((1+('DIVIDEND VALUATION'!$B$42+'DIVIDEND VALUATION'!$B$43))^11)+('DIVIDEND VALUATION'!$J$3*((1+(WM1))^1)*((1+(WM2))^1)*((1+(WM3))^1)*((1+(WM4))^1)*((1+(WM5))^1)*((1+(WM6))^1)*((1+(WM7))^1)*((1+(WM8))^1)*((1+(WM9))^1)*((1+(WM10))^1)*((1+(WM11))^1)*((1+(WM12))^1))/((1+('DIVIDEND VALUATION'!$B$42+'DIVIDEND VALUATION'!$B$43))^12)+('DIVIDEND VALUATION'!$J$3*((1+(WM1))^1)*((1+(WM2))^1)*((1+(WM3))^1)*((1+(WM4))^1)*((1+(WM5))^1)*((1+(WM6))^1)*((1+(WM7))^1)*((1+(WM8))^1)*((1+(WM9))^1)*((1+(WM10))^1)*((1+(WM11))^1)*((1+(WM12))^1)*((1+(WM13))^1))/((1+('DIVIDEND VALUATION'!$B$42+'DIVIDEND VALUATION'!$B$43))^13)+('DIVIDEND VALUATION'!$J$3*((1+(WM1))^1)*((1+(WM2))^1)*((1+(WM3))^1)*((1+(WM4))^1)*((1+(WM5))^1)*((1+(WM6))^1)*((1+(WM7))^1)*((1+(WM8))^1)*((1+(WM9))^1)*((1+(WM10))^1)*((1+(WM11))^1)*((1+(WM12))^1)*((1+(WM13))^1)*((1+(WM14))^1))/((1+('DIVIDEND VALUATION'!$B$42+'DIVIDEND VALUATION'!$B$43))^14)+('DIVIDEND VALUATION'!$J$3*((1+(WM1))^1)*((1+(WM2))^1)*((1+(WM3))^1)*((1+(WM4))^1)*((1+(WM5))^1)*((1+(WM6))^1)*((1+(WM7))^1)*((1+(WM8))^1)*((1+(WM9))^1)*((1+(WM10))^1)*((1+(WM11))^1)*((1+(WM12))^1)*((1+(WM13))^1)*((1+(WM14))^1)*((1+(WM15))^1))/((1+('DIVIDEND VALUATION'!$B$42+'DIVIDEND VALUATION'!$B$43))^15)+(('DIVIDEND VALUATION'!$J$3*((1+(WM1))^1)*((1+(WM2))^1)*((1+(WM3))^1)*((1+(WM4))^1)*((1+(WM5))^1)*((1+(WM6))^1)*((1+(WM7))^1)*((1+(WM8))^1)*((1+(WM9))^1)*((1+(WM10))^1)*((1+(WM11))^1)*((1+(WM12))^1)*((1+(WM13))^1)*((1+(WM14))^1)*((1+(WM15))^1))/((1+('DIVIDEND VALUATION'!$B$42+'DIVIDEND VALUATION'!$B$43))^15)/('DIVIDEND VALUATION'!$B$42-'DIVIDEND VALUATION'!$B$43)))))</f>
        <v>74.520386377006616</v>
      </c>
      <c r="WN16" s="32">
        <f ca="1">SUM(((('DIVIDEND VALUATION'!$J$3*((1+(WN1))^1))/((1+('DIVIDEND VALUATION'!$B$42+'DIVIDEND VALUATION'!$B$43))^1)+('DIVIDEND VALUATION'!$J$3*((1+(WN1))^1)*((1+(WN2))^1))/((1+('DIVIDEND VALUATION'!$B$42+'DIVIDEND VALUATION'!$B$43))^2)+('DIVIDEND VALUATION'!$J$3*((1+(WN1))^1)*((1+(WN2))^1)*((1+(WN3))^1))/((1+('DIVIDEND VALUATION'!$B$42+'DIVIDEND VALUATION'!$B$43))^3)+('DIVIDEND VALUATION'!$J$3*((1+(WN1))^1)*((1+(WN2))^1)*((1+(WN3))^1)*((1+(WN4))^1))/((1+('DIVIDEND VALUATION'!$B$42+'DIVIDEND VALUATION'!$B$43))^4)+('DIVIDEND VALUATION'!$J$3*((1+(WN1))^1)*((1+(WN2))^1)*((1+(WN3))^1)*((1+(WN4))^1)*((1+(WN5))^1))/((1+('DIVIDEND VALUATION'!$B$42+'DIVIDEND VALUATION'!$B$43))^5)+('DIVIDEND VALUATION'!$J$3*((1+(WN1))^1)*((1+(WN2))^1)*((1+(WN3))^1)*((1+(WN4))^1)*((1+(WN5))^1)*((1+(WN6))^1))/((1+('DIVIDEND VALUATION'!$B$42+'DIVIDEND VALUATION'!$B$43))^6)+('DIVIDEND VALUATION'!$J$3*((1+(WN1))^1)*((1+(WN2))^1)*((1+(WN3))^1)*((1+(WN4))^1)*((1+(WN5))^1)*((1+(WN6))^1)*((1+(WN7))^1))/((1+('DIVIDEND VALUATION'!$B$42+'DIVIDEND VALUATION'!$B$43))^7)+('DIVIDEND VALUATION'!$J$3*((1+(WN1))^1)*((1+(WN2))^1)*((1+(WN3))^1)*((1+(WN4))^1)*((1+(WN5))^1)*((1+(WN6))^1)*((1+(WN7))^1)*((1+(WN8))^1))/((1+('DIVIDEND VALUATION'!$B$42+'DIVIDEND VALUATION'!$B$43))^8)+('DIVIDEND VALUATION'!$J$3*((1+(WN1))^1)*((1+(WN2))^1)*((1+(WN3))^1)*((1+(WN4))^1)*((1+(WN5))^1)*((1+(WN6))^1)*((1+(WN7))^1)*((1+(WN8))^1)*((1+(WN9))^1))/((1+('DIVIDEND VALUATION'!$B$42+'DIVIDEND VALUATION'!$B$43))^9)+('DIVIDEND VALUATION'!$J$3*((1+(WN1))^1)*((1+(WN2))^1)*((1+(WN3))^1)*((1+(WN4))^1)*((1+(WN5))^1)*((1+(WN6))^1)*((1+(WN7))^1)*((1+(WN8))^1)*((1+(WN9))^1)*((1+(WN10))^1))/((1+('DIVIDEND VALUATION'!$B$42+'DIVIDEND VALUATION'!$B$43))^10)+('DIVIDEND VALUATION'!$J$3*((1+(WN1))^1)*((1+(WN2))^1)*((1+(WN3))^1)*((1+(WN4))^1)*((1+(WN5))^1)*((1+(WN6))^1)*((1+(WN7))^1)*((1+(WN8))^1)*((1+(WN9))^1)*((1+(WN10))^1)*((1+(WN11))^1))/((1+('DIVIDEND VALUATION'!$B$42+'DIVIDEND VALUATION'!$B$43))^11)+('DIVIDEND VALUATION'!$J$3*((1+(WN1))^1)*((1+(WN2))^1)*((1+(WN3))^1)*((1+(WN4))^1)*((1+(WN5))^1)*((1+(WN6))^1)*((1+(WN7))^1)*((1+(WN8))^1)*((1+(WN9))^1)*((1+(WN10))^1)*((1+(WN11))^1)*((1+(WN12))^1))/((1+('DIVIDEND VALUATION'!$B$42+'DIVIDEND VALUATION'!$B$43))^12)+('DIVIDEND VALUATION'!$J$3*((1+(WN1))^1)*((1+(WN2))^1)*((1+(WN3))^1)*((1+(WN4))^1)*((1+(WN5))^1)*((1+(WN6))^1)*((1+(WN7))^1)*((1+(WN8))^1)*((1+(WN9))^1)*((1+(WN10))^1)*((1+(WN11))^1)*((1+(WN12))^1)*((1+(WN13))^1))/((1+('DIVIDEND VALUATION'!$B$42+'DIVIDEND VALUATION'!$B$43))^13)+('DIVIDEND VALUATION'!$J$3*((1+(WN1))^1)*((1+(WN2))^1)*((1+(WN3))^1)*((1+(WN4))^1)*((1+(WN5))^1)*((1+(WN6))^1)*((1+(WN7))^1)*((1+(WN8))^1)*((1+(WN9))^1)*((1+(WN10))^1)*((1+(WN11))^1)*((1+(WN12))^1)*((1+(WN13))^1)*((1+(WN14))^1))/((1+('DIVIDEND VALUATION'!$B$42+'DIVIDEND VALUATION'!$B$43))^14)+('DIVIDEND VALUATION'!$J$3*((1+(WN1))^1)*((1+(WN2))^1)*((1+(WN3))^1)*((1+(WN4))^1)*((1+(WN5))^1)*((1+(WN6))^1)*((1+(WN7))^1)*((1+(WN8))^1)*((1+(WN9))^1)*((1+(WN10))^1)*((1+(WN11))^1)*((1+(WN12))^1)*((1+(WN13))^1)*((1+(WN14))^1)*((1+(WN15))^1))/((1+('DIVIDEND VALUATION'!$B$42+'DIVIDEND VALUATION'!$B$43))^15)+(('DIVIDEND VALUATION'!$J$3*((1+(WN1))^1)*((1+(WN2))^1)*((1+(WN3))^1)*((1+(WN4))^1)*((1+(WN5))^1)*((1+(WN6))^1)*((1+(WN7))^1)*((1+(WN8))^1)*((1+(WN9))^1)*((1+(WN10))^1)*((1+(WN11))^1)*((1+(WN12))^1)*((1+(WN13))^1)*((1+(WN14))^1)*((1+(WN15))^1))/((1+('DIVIDEND VALUATION'!$B$42+'DIVIDEND VALUATION'!$B$43))^15)/('DIVIDEND VALUATION'!$B$42-'DIVIDEND VALUATION'!$B$43)))))</f>
        <v>32.356570907710761</v>
      </c>
      <c r="WO16" s="32">
        <f ca="1">SUM(((('DIVIDEND VALUATION'!$J$3*((1+(WO1))^1))/((1+('DIVIDEND VALUATION'!$B$42+'DIVIDEND VALUATION'!$B$43))^1)+('DIVIDEND VALUATION'!$J$3*((1+(WO1))^1)*((1+(WO2))^1))/((1+('DIVIDEND VALUATION'!$B$42+'DIVIDEND VALUATION'!$B$43))^2)+('DIVIDEND VALUATION'!$J$3*((1+(WO1))^1)*((1+(WO2))^1)*((1+(WO3))^1))/((1+('DIVIDEND VALUATION'!$B$42+'DIVIDEND VALUATION'!$B$43))^3)+('DIVIDEND VALUATION'!$J$3*((1+(WO1))^1)*((1+(WO2))^1)*((1+(WO3))^1)*((1+(WO4))^1))/((1+('DIVIDEND VALUATION'!$B$42+'DIVIDEND VALUATION'!$B$43))^4)+('DIVIDEND VALUATION'!$J$3*((1+(WO1))^1)*((1+(WO2))^1)*((1+(WO3))^1)*((1+(WO4))^1)*((1+(WO5))^1))/((1+('DIVIDEND VALUATION'!$B$42+'DIVIDEND VALUATION'!$B$43))^5)+('DIVIDEND VALUATION'!$J$3*((1+(WO1))^1)*((1+(WO2))^1)*((1+(WO3))^1)*((1+(WO4))^1)*((1+(WO5))^1)*((1+(WO6))^1))/((1+('DIVIDEND VALUATION'!$B$42+'DIVIDEND VALUATION'!$B$43))^6)+('DIVIDEND VALUATION'!$J$3*((1+(WO1))^1)*((1+(WO2))^1)*((1+(WO3))^1)*((1+(WO4))^1)*((1+(WO5))^1)*((1+(WO6))^1)*((1+(WO7))^1))/((1+('DIVIDEND VALUATION'!$B$42+'DIVIDEND VALUATION'!$B$43))^7)+('DIVIDEND VALUATION'!$J$3*((1+(WO1))^1)*((1+(WO2))^1)*((1+(WO3))^1)*((1+(WO4))^1)*((1+(WO5))^1)*((1+(WO6))^1)*((1+(WO7))^1)*((1+(WO8))^1))/((1+('DIVIDEND VALUATION'!$B$42+'DIVIDEND VALUATION'!$B$43))^8)+('DIVIDEND VALUATION'!$J$3*((1+(WO1))^1)*((1+(WO2))^1)*((1+(WO3))^1)*((1+(WO4))^1)*((1+(WO5))^1)*((1+(WO6))^1)*((1+(WO7))^1)*((1+(WO8))^1)*((1+(WO9))^1))/((1+('DIVIDEND VALUATION'!$B$42+'DIVIDEND VALUATION'!$B$43))^9)+('DIVIDEND VALUATION'!$J$3*((1+(WO1))^1)*((1+(WO2))^1)*((1+(WO3))^1)*((1+(WO4))^1)*((1+(WO5))^1)*((1+(WO6))^1)*((1+(WO7))^1)*((1+(WO8))^1)*((1+(WO9))^1)*((1+(WO10))^1))/((1+('DIVIDEND VALUATION'!$B$42+'DIVIDEND VALUATION'!$B$43))^10)+('DIVIDEND VALUATION'!$J$3*((1+(WO1))^1)*((1+(WO2))^1)*((1+(WO3))^1)*((1+(WO4))^1)*((1+(WO5))^1)*((1+(WO6))^1)*((1+(WO7))^1)*((1+(WO8))^1)*((1+(WO9))^1)*((1+(WO10))^1)*((1+(WO11))^1))/((1+('DIVIDEND VALUATION'!$B$42+'DIVIDEND VALUATION'!$B$43))^11)+('DIVIDEND VALUATION'!$J$3*((1+(WO1))^1)*((1+(WO2))^1)*((1+(WO3))^1)*((1+(WO4))^1)*((1+(WO5))^1)*((1+(WO6))^1)*((1+(WO7))^1)*((1+(WO8))^1)*((1+(WO9))^1)*((1+(WO10))^1)*((1+(WO11))^1)*((1+(WO12))^1))/((1+('DIVIDEND VALUATION'!$B$42+'DIVIDEND VALUATION'!$B$43))^12)+('DIVIDEND VALUATION'!$J$3*((1+(WO1))^1)*((1+(WO2))^1)*((1+(WO3))^1)*((1+(WO4))^1)*((1+(WO5))^1)*((1+(WO6))^1)*((1+(WO7))^1)*((1+(WO8))^1)*((1+(WO9))^1)*((1+(WO10))^1)*((1+(WO11))^1)*((1+(WO12))^1)*((1+(WO13))^1))/((1+('DIVIDEND VALUATION'!$B$42+'DIVIDEND VALUATION'!$B$43))^13)+('DIVIDEND VALUATION'!$J$3*((1+(WO1))^1)*((1+(WO2))^1)*((1+(WO3))^1)*((1+(WO4))^1)*((1+(WO5))^1)*((1+(WO6))^1)*((1+(WO7))^1)*((1+(WO8))^1)*((1+(WO9))^1)*((1+(WO10))^1)*((1+(WO11))^1)*((1+(WO12))^1)*((1+(WO13))^1)*((1+(WO14))^1))/((1+('DIVIDEND VALUATION'!$B$42+'DIVIDEND VALUATION'!$B$43))^14)+('DIVIDEND VALUATION'!$J$3*((1+(WO1))^1)*((1+(WO2))^1)*((1+(WO3))^1)*((1+(WO4))^1)*((1+(WO5))^1)*((1+(WO6))^1)*((1+(WO7))^1)*((1+(WO8))^1)*((1+(WO9))^1)*((1+(WO10))^1)*((1+(WO11))^1)*((1+(WO12))^1)*((1+(WO13))^1)*((1+(WO14))^1)*((1+(WO15))^1))/((1+('DIVIDEND VALUATION'!$B$42+'DIVIDEND VALUATION'!$B$43))^15)+(('DIVIDEND VALUATION'!$J$3*((1+(WO1))^1)*((1+(WO2))^1)*((1+(WO3))^1)*((1+(WO4))^1)*((1+(WO5))^1)*((1+(WO6))^1)*((1+(WO7))^1)*((1+(WO8))^1)*((1+(WO9))^1)*((1+(WO10))^1)*((1+(WO11))^1)*((1+(WO12))^1)*((1+(WO13))^1)*((1+(WO14))^1)*((1+(WO15))^1))/((1+('DIVIDEND VALUATION'!$B$42+'DIVIDEND VALUATION'!$B$43))^15)/('DIVIDEND VALUATION'!$B$42-'DIVIDEND VALUATION'!$B$43)))))</f>
        <v>33.327752962214568</v>
      </c>
      <c r="WP16" s="32">
        <f ca="1">SUM(((('DIVIDEND VALUATION'!$J$3*((1+(WP1))^1))/((1+('DIVIDEND VALUATION'!$B$42+'DIVIDEND VALUATION'!$B$43))^1)+('DIVIDEND VALUATION'!$J$3*((1+(WP1))^1)*((1+(WP2))^1))/((1+('DIVIDEND VALUATION'!$B$42+'DIVIDEND VALUATION'!$B$43))^2)+('DIVIDEND VALUATION'!$J$3*((1+(WP1))^1)*((1+(WP2))^1)*((1+(WP3))^1))/((1+('DIVIDEND VALUATION'!$B$42+'DIVIDEND VALUATION'!$B$43))^3)+('DIVIDEND VALUATION'!$J$3*((1+(WP1))^1)*((1+(WP2))^1)*((1+(WP3))^1)*((1+(WP4))^1))/((1+('DIVIDEND VALUATION'!$B$42+'DIVIDEND VALUATION'!$B$43))^4)+('DIVIDEND VALUATION'!$J$3*((1+(WP1))^1)*((1+(WP2))^1)*((1+(WP3))^1)*((1+(WP4))^1)*((1+(WP5))^1))/((1+('DIVIDEND VALUATION'!$B$42+'DIVIDEND VALUATION'!$B$43))^5)+('DIVIDEND VALUATION'!$J$3*((1+(WP1))^1)*((1+(WP2))^1)*((1+(WP3))^1)*((1+(WP4))^1)*((1+(WP5))^1)*((1+(WP6))^1))/((1+('DIVIDEND VALUATION'!$B$42+'DIVIDEND VALUATION'!$B$43))^6)+('DIVIDEND VALUATION'!$J$3*((1+(WP1))^1)*((1+(WP2))^1)*((1+(WP3))^1)*((1+(WP4))^1)*((1+(WP5))^1)*((1+(WP6))^1)*((1+(WP7))^1))/((1+('DIVIDEND VALUATION'!$B$42+'DIVIDEND VALUATION'!$B$43))^7)+('DIVIDEND VALUATION'!$J$3*((1+(WP1))^1)*((1+(WP2))^1)*((1+(WP3))^1)*((1+(WP4))^1)*((1+(WP5))^1)*((1+(WP6))^1)*((1+(WP7))^1)*((1+(WP8))^1))/((1+('DIVIDEND VALUATION'!$B$42+'DIVIDEND VALUATION'!$B$43))^8)+('DIVIDEND VALUATION'!$J$3*((1+(WP1))^1)*((1+(WP2))^1)*((1+(WP3))^1)*((1+(WP4))^1)*((1+(WP5))^1)*((1+(WP6))^1)*((1+(WP7))^1)*((1+(WP8))^1)*((1+(WP9))^1))/((1+('DIVIDEND VALUATION'!$B$42+'DIVIDEND VALUATION'!$B$43))^9)+('DIVIDEND VALUATION'!$J$3*((1+(WP1))^1)*((1+(WP2))^1)*((1+(WP3))^1)*((1+(WP4))^1)*((1+(WP5))^1)*((1+(WP6))^1)*((1+(WP7))^1)*((1+(WP8))^1)*((1+(WP9))^1)*((1+(WP10))^1))/((1+('DIVIDEND VALUATION'!$B$42+'DIVIDEND VALUATION'!$B$43))^10)+('DIVIDEND VALUATION'!$J$3*((1+(WP1))^1)*((1+(WP2))^1)*((1+(WP3))^1)*((1+(WP4))^1)*((1+(WP5))^1)*((1+(WP6))^1)*((1+(WP7))^1)*((1+(WP8))^1)*((1+(WP9))^1)*((1+(WP10))^1)*((1+(WP11))^1))/((1+('DIVIDEND VALUATION'!$B$42+'DIVIDEND VALUATION'!$B$43))^11)+('DIVIDEND VALUATION'!$J$3*((1+(WP1))^1)*((1+(WP2))^1)*((1+(WP3))^1)*((1+(WP4))^1)*((1+(WP5))^1)*((1+(WP6))^1)*((1+(WP7))^1)*((1+(WP8))^1)*((1+(WP9))^1)*((1+(WP10))^1)*((1+(WP11))^1)*((1+(WP12))^1))/((1+('DIVIDEND VALUATION'!$B$42+'DIVIDEND VALUATION'!$B$43))^12)+('DIVIDEND VALUATION'!$J$3*((1+(WP1))^1)*((1+(WP2))^1)*((1+(WP3))^1)*((1+(WP4))^1)*((1+(WP5))^1)*((1+(WP6))^1)*((1+(WP7))^1)*((1+(WP8))^1)*((1+(WP9))^1)*((1+(WP10))^1)*((1+(WP11))^1)*((1+(WP12))^1)*((1+(WP13))^1))/((1+('DIVIDEND VALUATION'!$B$42+'DIVIDEND VALUATION'!$B$43))^13)+('DIVIDEND VALUATION'!$J$3*((1+(WP1))^1)*((1+(WP2))^1)*((1+(WP3))^1)*((1+(WP4))^1)*((1+(WP5))^1)*((1+(WP6))^1)*((1+(WP7))^1)*((1+(WP8))^1)*((1+(WP9))^1)*((1+(WP10))^1)*((1+(WP11))^1)*((1+(WP12))^1)*((1+(WP13))^1)*((1+(WP14))^1))/((1+('DIVIDEND VALUATION'!$B$42+'DIVIDEND VALUATION'!$B$43))^14)+('DIVIDEND VALUATION'!$J$3*((1+(WP1))^1)*((1+(WP2))^1)*((1+(WP3))^1)*((1+(WP4))^1)*((1+(WP5))^1)*((1+(WP6))^1)*((1+(WP7))^1)*((1+(WP8))^1)*((1+(WP9))^1)*((1+(WP10))^1)*((1+(WP11))^1)*((1+(WP12))^1)*((1+(WP13))^1)*((1+(WP14))^1)*((1+(WP15))^1))/((1+('DIVIDEND VALUATION'!$B$42+'DIVIDEND VALUATION'!$B$43))^15)+(('DIVIDEND VALUATION'!$J$3*((1+(WP1))^1)*((1+(WP2))^1)*((1+(WP3))^1)*((1+(WP4))^1)*((1+(WP5))^1)*((1+(WP6))^1)*((1+(WP7))^1)*((1+(WP8))^1)*((1+(WP9))^1)*((1+(WP10))^1)*((1+(WP11))^1)*((1+(WP12))^1)*((1+(WP13))^1)*((1+(WP14))^1)*((1+(WP15))^1))/((1+('DIVIDEND VALUATION'!$B$42+'DIVIDEND VALUATION'!$B$43))^15)/('DIVIDEND VALUATION'!$B$42-'DIVIDEND VALUATION'!$B$43)))))</f>
        <v>34.99274316273339</v>
      </c>
      <c r="WQ16" s="32">
        <f ca="1">SUM(((('DIVIDEND VALUATION'!$J$3*((1+(WQ1))^1))/((1+('DIVIDEND VALUATION'!$B$42+'DIVIDEND VALUATION'!$B$43))^1)+('DIVIDEND VALUATION'!$J$3*((1+(WQ1))^1)*((1+(WQ2))^1))/((1+('DIVIDEND VALUATION'!$B$42+'DIVIDEND VALUATION'!$B$43))^2)+('DIVIDEND VALUATION'!$J$3*((1+(WQ1))^1)*((1+(WQ2))^1)*((1+(WQ3))^1))/((1+('DIVIDEND VALUATION'!$B$42+'DIVIDEND VALUATION'!$B$43))^3)+('DIVIDEND VALUATION'!$J$3*((1+(WQ1))^1)*((1+(WQ2))^1)*((1+(WQ3))^1)*((1+(WQ4))^1))/((1+('DIVIDEND VALUATION'!$B$42+'DIVIDEND VALUATION'!$B$43))^4)+('DIVIDEND VALUATION'!$J$3*((1+(WQ1))^1)*((1+(WQ2))^1)*((1+(WQ3))^1)*((1+(WQ4))^1)*((1+(WQ5))^1))/((1+('DIVIDEND VALUATION'!$B$42+'DIVIDEND VALUATION'!$B$43))^5)+('DIVIDEND VALUATION'!$J$3*((1+(WQ1))^1)*((1+(WQ2))^1)*((1+(WQ3))^1)*((1+(WQ4))^1)*((1+(WQ5))^1)*((1+(WQ6))^1))/((1+('DIVIDEND VALUATION'!$B$42+'DIVIDEND VALUATION'!$B$43))^6)+('DIVIDEND VALUATION'!$J$3*((1+(WQ1))^1)*((1+(WQ2))^1)*((1+(WQ3))^1)*((1+(WQ4))^1)*((1+(WQ5))^1)*((1+(WQ6))^1)*((1+(WQ7))^1))/((1+('DIVIDEND VALUATION'!$B$42+'DIVIDEND VALUATION'!$B$43))^7)+('DIVIDEND VALUATION'!$J$3*((1+(WQ1))^1)*((1+(WQ2))^1)*((1+(WQ3))^1)*((1+(WQ4))^1)*((1+(WQ5))^1)*((1+(WQ6))^1)*((1+(WQ7))^1)*((1+(WQ8))^1))/((1+('DIVIDEND VALUATION'!$B$42+'DIVIDEND VALUATION'!$B$43))^8)+('DIVIDEND VALUATION'!$J$3*((1+(WQ1))^1)*((1+(WQ2))^1)*((1+(WQ3))^1)*((1+(WQ4))^1)*((1+(WQ5))^1)*((1+(WQ6))^1)*((1+(WQ7))^1)*((1+(WQ8))^1)*((1+(WQ9))^1))/((1+('DIVIDEND VALUATION'!$B$42+'DIVIDEND VALUATION'!$B$43))^9)+('DIVIDEND VALUATION'!$J$3*((1+(WQ1))^1)*((1+(WQ2))^1)*((1+(WQ3))^1)*((1+(WQ4))^1)*((1+(WQ5))^1)*((1+(WQ6))^1)*((1+(WQ7))^1)*((1+(WQ8))^1)*((1+(WQ9))^1)*((1+(WQ10))^1))/((1+('DIVIDEND VALUATION'!$B$42+'DIVIDEND VALUATION'!$B$43))^10)+('DIVIDEND VALUATION'!$J$3*((1+(WQ1))^1)*((1+(WQ2))^1)*((1+(WQ3))^1)*((1+(WQ4))^1)*((1+(WQ5))^1)*((1+(WQ6))^1)*((1+(WQ7))^1)*((1+(WQ8))^1)*((1+(WQ9))^1)*((1+(WQ10))^1)*((1+(WQ11))^1))/((1+('DIVIDEND VALUATION'!$B$42+'DIVIDEND VALUATION'!$B$43))^11)+('DIVIDEND VALUATION'!$J$3*((1+(WQ1))^1)*((1+(WQ2))^1)*((1+(WQ3))^1)*((1+(WQ4))^1)*((1+(WQ5))^1)*((1+(WQ6))^1)*((1+(WQ7))^1)*((1+(WQ8))^1)*((1+(WQ9))^1)*((1+(WQ10))^1)*((1+(WQ11))^1)*((1+(WQ12))^1))/((1+('DIVIDEND VALUATION'!$B$42+'DIVIDEND VALUATION'!$B$43))^12)+('DIVIDEND VALUATION'!$J$3*((1+(WQ1))^1)*((1+(WQ2))^1)*((1+(WQ3))^1)*((1+(WQ4))^1)*((1+(WQ5))^1)*((1+(WQ6))^1)*((1+(WQ7))^1)*((1+(WQ8))^1)*((1+(WQ9))^1)*((1+(WQ10))^1)*((1+(WQ11))^1)*((1+(WQ12))^1)*((1+(WQ13))^1))/((1+('DIVIDEND VALUATION'!$B$42+'DIVIDEND VALUATION'!$B$43))^13)+('DIVIDEND VALUATION'!$J$3*((1+(WQ1))^1)*((1+(WQ2))^1)*((1+(WQ3))^1)*((1+(WQ4))^1)*((1+(WQ5))^1)*((1+(WQ6))^1)*((1+(WQ7))^1)*((1+(WQ8))^1)*((1+(WQ9))^1)*((1+(WQ10))^1)*((1+(WQ11))^1)*((1+(WQ12))^1)*((1+(WQ13))^1)*((1+(WQ14))^1))/((1+('DIVIDEND VALUATION'!$B$42+'DIVIDEND VALUATION'!$B$43))^14)+('DIVIDEND VALUATION'!$J$3*((1+(WQ1))^1)*((1+(WQ2))^1)*((1+(WQ3))^1)*((1+(WQ4))^1)*((1+(WQ5))^1)*((1+(WQ6))^1)*((1+(WQ7))^1)*((1+(WQ8))^1)*((1+(WQ9))^1)*((1+(WQ10))^1)*((1+(WQ11))^1)*((1+(WQ12))^1)*((1+(WQ13))^1)*((1+(WQ14))^1)*((1+(WQ15))^1))/((1+('DIVIDEND VALUATION'!$B$42+'DIVIDEND VALUATION'!$B$43))^15)+(('DIVIDEND VALUATION'!$J$3*((1+(WQ1))^1)*((1+(WQ2))^1)*((1+(WQ3))^1)*((1+(WQ4))^1)*((1+(WQ5))^1)*((1+(WQ6))^1)*((1+(WQ7))^1)*((1+(WQ8))^1)*((1+(WQ9))^1)*((1+(WQ10))^1)*((1+(WQ11))^1)*((1+(WQ12))^1)*((1+(WQ13))^1)*((1+(WQ14))^1)*((1+(WQ15))^1))/((1+('DIVIDEND VALUATION'!$B$42+'DIVIDEND VALUATION'!$B$43))^15)/('DIVIDEND VALUATION'!$B$42-'DIVIDEND VALUATION'!$B$43)))))</f>
        <v>34.035248001425416</v>
      </c>
      <c r="WR16" s="32">
        <f ca="1">SUM(((('DIVIDEND VALUATION'!$J$3*((1+(WR1))^1))/((1+('DIVIDEND VALUATION'!$B$42+'DIVIDEND VALUATION'!$B$43))^1)+('DIVIDEND VALUATION'!$J$3*((1+(WR1))^1)*((1+(WR2))^1))/((1+('DIVIDEND VALUATION'!$B$42+'DIVIDEND VALUATION'!$B$43))^2)+('DIVIDEND VALUATION'!$J$3*((1+(WR1))^1)*((1+(WR2))^1)*((1+(WR3))^1))/((1+('DIVIDEND VALUATION'!$B$42+'DIVIDEND VALUATION'!$B$43))^3)+('DIVIDEND VALUATION'!$J$3*((1+(WR1))^1)*((1+(WR2))^1)*((1+(WR3))^1)*((1+(WR4))^1))/((1+('DIVIDEND VALUATION'!$B$42+'DIVIDEND VALUATION'!$B$43))^4)+('DIVIDEND VALUATION'!$J$3*((1+(WR1))^1)*((1+(WR2))^1)*((1+(WR3))^1)*((1+(WR4))^1)*((1+(WR5))^1))/((1+('DIVIDEND VALUATION'!$B$42+'DIVIDEND VALUATION'!$B$43))^5)+('DIVIDEND VALUATION'!$J$3*((1+(WR1))^1)*((1+(WR2))^1)*((1+(WR3))^1)*((1+(WR4))^1)*((1+(WR5))^1)*((1+(WR6))^1))/((1+('DIVIDEND VALUATION'!$B$42+'DIVIDEND VALUATION'!$B$43))^6)+('DIVIDEND VALUATION'!$J$3*((1+(WR1))^1)*((1+(WR2))^1)*((1+(WR3))^1)*((1+(WR4))^1)*((1+(WR5))^1)*((1+(WR6))^1)*((1+(WR7))^1))/((1+('DIVIDEND VALUATION'!$B$42+'DIVIDEND VALUATION'!$B$43))^7)+('DIVIDEND VALUATION'!$J$3*((1+(WR1))^1)*((1+(WR2))^1)*((1+(WR3))^1)*((1+(WR4))^1)*((1+(WR5))^1)*((1+(WR6))^1)*((1+(WR7))^1)*((1+(WR8))^1))/((1+('DIVIDEND VALUATION'!$B$42+'DIVIDEND VALUATION'!$B$43))^8)+('DIVIDEND VALUATION'!$J$3*((1+(WR1))^1)*((1+(WR2))^1)*((1+(WR3))^1)*((1+(WR4))^1)*((1+(WR5))^1)*((1+(WR6))^1)*((1+(WR7))^1)*((1+(WR8))^1)*((1+(WR9))^1))/((1+('DIVIDEND VALUATION'!$B$42+'DIVIDEND VALUATION'!$B$43))^9)+('DIVIDEND VALUATION'!$J$3*((1+(WR1))^1)*((1+(WR2))^1)*((1+(WR3))^1)*((1+(WR4))^1)*((1+(WR5))^1)*((1+(WR6))^1)*((1+(WR7))^1)*((1+(WR8))^1)*((1+(WR9))^1)*((1+(WR10))^1))/((1+('DIVIDEND VALUATION'!$B$42+'DIVIDEND VALUATION'!$B$43))^10)+('DIVIDEND VALUATION'!$J$3*((1+(WR1))^1)*((1+(WR2))^1)*((1+(WR3))^1)*((1+(WR4))^1)*((1+(WR5))^1)*((1+(WR6))^1)*((1+(WR7))^1)*((1+(WR8))^1)*((1+(WR9))^1)*((1+(WR10))^1)*((1+(WR11))^1))/((1+('DIVIDEND VALUATION'!$B$42+'DIVIDEND VALUATION'!$B$43))^11)+('DIVIDEND VALUATION'!$J$3*((1+(WR1))^1)*((1+(WR2))^1)*((1+(WR3))^1)*((1+(WR4))^1)*((1+(WR5))^1)*((1+(WR6))^1)*((1+(WR7))^1)*((1+(WR8))^1)*((1+(WR9))^1)*((1+(WR10))^1)*((1+(WR11))^1)*((1+(WR12))^1))/((1+('DIVIDEND VALUATION'!$B$42+'DIVIDEND VALUATION'!$B$43))^12)+('DIVIDEND VALUATION'!$J$3*((1+(WR1))^1)*((1+(WR2))^1)*((1+(WR3))^1)*((1+(WR4))^1)*((1+(WR5))^1)*((1+(WR6))^1)*((1+(WR7))^1)*((1+(WR8))^1)*((1+(WR9))^1)*((1+(WR10))^1)*((1+(WR11))^1)*((1+(WR12))^1)*((1+(WR13))^1))/((1+('DIVIDEND VALUATION'!$B$42+'DIVIDEND VALUATION'!$B$43))^13)+('DIVIDEND VALUATION'!$J$3*((1+(WR1))^1)*((1+(WR2))^1)*((1+(WR3))^1)*((1+(WR4))^1)*((1+(WR5))^1)*((1+(WR6))^1)*((1+(WR7))^1)*((1+(WR8))^1)*((1+(WR9))^1)*((1+(WR10))^1)*((1+(WR11))^1)*((1+(WR12))^1)*((1+(WR13))^1)*((1+(WR14))^1))/((1+('DIVIDEND VALUATION'!$B$42+'DIVIDEND VALUATION'!$B$43))^14)+('DIVIDEND VALUATION'!$J$3*((1+(WR1))^1)*((1+(WR2))^1)*((1+(WR3))^1)*((1+(WR4))^1)*((1+(WR5))^1)*((1+(WR6))^1)*((1+(WR7))^1)*((1+(WR8))^1)*((1+(WR9))^1)*((1+(WR10))^1)*((1+(WR11))^1)*((1+(WR12))^1)*((1+(WR13))^1)*((1+(WR14))^1)*((1+(WR15))^1))/((1+('DIVIDEND VALUATION'!$B$42+'DIVIDEND VALUATION'!$B$43))^15)+(('DIVIDEND VALUATION'!$J$3*((1+(WR1))^1)*((1+(WR2))^1)*((1+(WR3))^1)*((1+(WR4))^1)*((1+(WR5))^1)*((1+(WR6))^1)*((1+(WR7))^1)*((1+(WR8))^1)*((1+(WR9))^1)*((1+(WR10))^1)*((1+(WR11))^1)*((1+(WR12))^1)*((1+(WR13))^1)*((1+(WR14))^1)*((1+(WR15))^1))/((1+('DIVIDEND VALUATION'!$B$42+'DIVIDEND VALUATION'!$B$43))^15)/('DIVIDEND VALUATION'!$B$42-'DIVIDEND VALUATION'!$B$43)))))</f>
        <v>39.504070080277408</v>
      </c>
      <c r="WS16" s="32">
        <f ca="1">SUM(((('DIVIDEND VALUATION'!$J$3*((1+(WS1))^1))/((1+('DIVIDEND VALUATION'!$B$42+'DIVIDEND VALUATION'!$B$43))^1)+('DIVIDEND VALUATION'!$J$3*((1+(WS1))^1)*((1+(WS2))^1))/((1+('DIVIDEND VALUATION'!$B$42+'DIVIDEND VALUATION'!$B$43))^2)+('DIVIDEND VALUATION'!$J$3*((1+(WS1))^1)*((1+(WS2))^1)*((1+(WS3))^1))/((1+('DIVIDEND VALUATION'!$B$42+'DIVIDEND VALUATION'!$B$43))^3)+('DIVIDEND VALUATION'!$J$3*((1+(WS1))^1)*((1+(WS2))^1)*((1+(WS3))^1)*((1+(WS4))^1))/((1+('DIVIDEND VALUATION'!$B$42+'DIVIDEND VALUATION'!$B$43))^4)+('DIVIDEND VALUATION'!$J$3*((1+(WS1))^1)*((1+(WS2))^1)*((1+(WS3))^1)*((1+(WS4))^1)*((1+(WS5))^1))/((1+('DIVIDEND VALUATION'!$B$42+'DIVIDEND VALUATION'!$B$43))^5)+('DIVIDEND VALUATION'!$J$3*((1+(WS1))^1)*((1+(WS2))^1)*((1+(WS3))^1)*((1+(WS4))^1)*((1+(WS5))^1)*((1+(WS6))^1))/((1+('DIVIDEND VALUATION'!$B$42+'DIVIDEND VALUATION'!$B$43))^6)+('DIVIDEND VALUATION'!$J$3*((1+(WS1))^1)*((1+(WS2))^1)*((1+(WS3))^1)*((1+(WS4))^1)*((1+(WS5))^1)*((1+(WS6))^1)*((1+(WS7))^1))/((1+('DIVIDEND VALUATION'!$B$42+'DIVIDEND VALUATION'!$B$43))^7)+('DIVIDEND VALUATION'!$J$3*((1+(WS1))^1)*((1+(WS2))^1)*((1+(WS3))^1)*((1+(WS4))^1)*((1+(WS5))^1)*((1+(WS6))^1)*((1+(WS7))^1)*((1+(WS8))^1))/((1+('DIVIDEND VALUATION'!$B$42+'DIVIDEND VALUATION'!$B$43))^8)+('DIVIDEND VALUATION'!$J$3*((1+(WS1))^1)*((1+(WS2))^1)*((1+(WS3))^1)*((1+(WS4))^1)*((1+(WS5))^1)*((1+(WS6))^1)*((1+(WS7))^1)*((1+(WS8))^1)*((1+(WS9))^1))/((1+('DIVIDEND VALUATION'!$B$42+'DIVIDEND VALUATION'!$B$43))^9)+('DIVIDEND VALUATION'!$J$3*((1+(WS1))^1)*((1+(WS2))^1)*((1+(WS3))^1)*((1+(WS4))^1)*((1+(WS5))^1)*((1+(WS6))^1)*((1+(WS7))^1)*((1+(WS8))^1)*((1+(WS9))^1)*((1+(WS10))^1))/((1+('DIVIDEND VALUATION'!$B$42+'DIVIDEND VALUATION'!$B$43))^10)+('DIVIDEND VALUATION'!$J$3*((1+(WS1))^1)*((1+(WS2))^1)*((1+(WS3))^1)*((1+(WS4))^1)*((1+(WS5))^1)*((1+(WS6))^1)*((1+(WS7))^1)*((1+(WS8))^1)*((1+(WS9))^1)*((1+(WS10))^1)*((1+(WS11))^1))/((1+('DIVIDEND VALUATION'!$B$42+'DIVIDEND VALUATION'!$B$43))^11)+('DIVIDEND VALUATION'!$J$3*((1+(WS1))^1)*((1+(WS2))^1)*((1+(WS3))^1)*((1+(WS4))^1)*((1+(WS5))^1)*((1+(WS6))^1)*((1+(WS7))^1)*((1+(WS8))^1)*((1+(WS9))^1)*((1+(WS10))^1)*((1+(WS11))^1)*((1+(WS12))^1))/((1+('DIVIDEND VALUATION'!$B$42+'DIVIDEND VALUATION'!$B$43))^12)+('DIVIDEND VALUATION'!$J$3*((1+(WS1))^1)*((1+(WS2))^1)*((1+(WS3))^1)*((1+(WS4))^1)*((1+(WS5))^1)*((1+(WS6))^1)*((1+(WS7))^1)*((1+(WS8))^1)*((1+(WS9))^1)*((1+(WS10))^1)*((1+(WS11))^1)*((1+(WS12))^1)*((1+(WS13))^1))/((1+('DIVIDEND VALUATION'!$B$42+'DIVIDEND VALUATION'!$B$43))^13)+('DIVIDEND VALUATION'!$J$3*((1+(WS1))^1)*((1+(WS2))^1)*((1+(WS3))^1)*((1+(WS4))^1)*((1+(WS5))^1)*((1+(WS6))^1)*((1+(WS7))^1)*((1+(WS8))^1)*((1+(WS9))^1)*((1+(WS10))^1)*((1+(WS11))^1)*((1+(WS12))^1)*((1+(WS13))^1)*((1+(WS14))^1))/((1+('DIVIDEND VALUATION'!$B$42+'DIVIDEND VALUATION'!$B$43))^14)+('DIVIDEND VALUATION'!$J$3*((1+(WS1))^1)*((1+(WS2))^1)*((1+(WS3))^1)*((1+(WS4))^1)*((1+(WS5))^1)*((1+(WS6))^1)*((1+(WS7))^1)*((1+(WS8))^1)*((1+(WS9))^1)*((1+(WS10))^1)*((1+(WS11))^1)*((1+(WS12))^1)*((1+(WS13))^1)*((1+(WS14))^1)*((1+(WS15))^1))/((1+('DIVIDEND VALUATION'!$B$42+'DIVIDEND VALUATION'!$B$43))^15)+(('DIVIDEND VALUATION'!$J$3*((1+(WS1))^1)*((1+(WS2))^1)*((1+(WS3))^1)*((1+(WS4))^1)*((1+(WS5))^1)*((1+(WS6))^1)*((1+(WS7))^1)*((1+(WS8))^1)*((1+(WS9))^1)*((1+(WS10))^1)*((1+(WS11))^1)*((1+(WS12))^1)*((1+(WS13))^1)*((1+(WS14))^1)*((1+(WS15))^1))/((1+('DIVIDEND VALUATION'!$B$42+'DIVIDEND VALUATION'!$B$43))^15)/('DIVIDEND VALUATION'!$B$42-'DIVIDEND VALUATION'!$B$43)))))</f>
        <v>41.310236200427795</v>
      </c>
      <c r="WT16" s="32">
        <f ca="1">SUM(((('DIVIDEND VALUATION'!$J$3*((1+(WT1))^1))/((1+('DIVIDEND VALUATION'!$B$42+'DIVIDEND VALUATION'!$B$43))^1)+('DIVIDEND VALUATION'!$J$3*((1+(WT1))^1)*((1+(WT2))^1))/((1+('DIVIDEND VALUATION'!$B$42+'DIVIDEND VALUATION'!$B$43))^2)+('DIVIDEND VALUATION'!$J$3*((1+(WT1))^1)*((1+(WT2))^1)*((1+(WT3))^1))/((1+('DIVIDEND VALUATION'!$B$42+'DIVIDEND VALUATION'!$B$43))^3)+('DIVIDEND VALUATION'!$J$3*((1+(WT1))^1)*((1+(WT2))^1)*((1+(WT3))^1)*((1+(WT4))^1))/((1+('DIVIDEND VALUATION'!$B$42+'DIVIDEND VALUATION'!$B$43))^4)+('DIVIDEND VALUATION'!$J$3*((1+(WT1))^1)*((1+(WT2))^1)*((1+(WT3))^1)*((1+(WT4))^1)*((1+(WT5))^1))/((1+('DIVIDEND VALUATION'!$B$42+'DIVIDEND VALUATION'!$B$43))^5)+('DIVIDEND VALUATION'!$J$3*((1+(WT1))^1)*((1+(WT2))^1)*((1+(WT3))^1)*((1+(WT4))^1)*((1+(WT5))^1)*((1+(WT6))^1))/((1+('DIVIDEND VALUATION'!$B$42+'DIVIDEND VALUATION'!$B$43))^6)+('DIVIDEND VALUATION'!$J$3*((1+(WT1))^1)*((1+(WT2))^1)*((1+(WT3))^1)*((1+(WT4))^1)*((1+(WT5))^1)*((1+(WT6))^1)*((1+(WT7))^1))/((1+('DIVIDEND VALUATION'!$B$42+'DIVIDEND VALUATION'!$B$43))^7)+('DIVIDEND VALUATION'!$J$3*((1+(WT1))^1)*((1+(WT2))^1)*((1+(WT3))^1)*((1+(WT4))^1)*((1+(WT5))^1)*((1+(WT6))^1)*((1+(WT7))^1)*((1+(WT8))^1))/((1+('DIVIDEND VALUATION'!$B$42+'DIVIDEND VALUATION'!$B$43))^8)+('DIVIDEND VALUATION'!$J$3*((1+(WT1))^1)*((1+(WT2))^1)*((1+(WT3))^1)*((1+(WT4))^1)*((1+(WT5))^1)*((1+(WT6))^1)*((1+(WT7))^1)*((1+(WT8))^1)*((1+(WT9))^1))/((1+('DIVIDEND VALUATION'!$B$42+'DIVIDEND VALUATION'!$B$43))^9)+('DIVIDEND VALUATION'!$J$3*((1+(WT1))^1)*((1+(WT2))^1)*((1+(WT3))^1)*((1+(WT4))^1)*((1+(WT5))^1)*((1+(WT6))^1)*((1+(WT7))^1)*((1+(WT8))^1)*((1+(WT9))^1)*((1+(WT10))^1))/((1+('DIVIDEND VALUATION'!$B$42+'DIVIDEND VALUATION'!$B$43))^10)+('DIVIDEND VALUATION'!$J$3*((1+(WT1))^1)*((1+(WT2))^1)*((1+(WT3))^1)*((1+(WT4))^1)*((1+(WT5))^1)*((1+(WT6))^1)*((1+(WT7))^1)*((1+(WT8))^1)*((1+(WT9))^1)*((1+(WT10))^1)*((1+(WT11))^1))/((1+('DIVIDEND VALUATION'!$B$42+'DIVIDEND VALUATION'!$B$43))^11)+('DIVIDEND VALUATION'!$J$3*((1+(WT1))^1)*((1+(WT2))^1)*((1+(WT3))^1)*((1+(WT4))^1)*((1+(WT5))^1)*((1+(WT6))^1)*((1+(WT7))^1)*((1+(WT8))^1)*((1+(WT9))^1)*((1+(WT10))^1)*((1+(WT11))^1)*((1+(WT12))^1))/((1+('DIVIDEND VALUATION'!$B$42+'DIVIDEND VALUATION'!$B$43))^12)+('DIVIDEND VALUATION'!$J$3*((1+(WT1))^1)*((1+(WT2))^1)*((1+(WT3))^1)*((1+(WT4))^1)*((1+(WT5))^1)*((1+(WT6))^1)*((1+(WT7))^1)*((1+(WT8))^1)*((1+(WT9))^1)*((1+(WT10))^1)*((1+(WT11))^1)*((1+(WT12))^1)*((1+(WT13))^1))/((1+('DIVIDEND VALUATION'!$B$42+'DIVIDEND VALUATION'!$B$43))^13)+('DIVIDEND VALUATION'!$J$3*((1+(WT1))^1)*((1+(WT2))^1)*((1+(WT3))^1)*((1+(WT4))^1)*((1+(WT5))^1)*((1+(WT6))^1)*((1+(WT7))^1)*((1+(WT8))^1)*((1+(WT9))^1)*((1+(WT10))^1)*((1+(WT11))^1)*((1+(WT12))^1)*((1+(WT13))^1)*((1+(WT14))^1))/((1+('DIVIDEND VALUATION'!$B$42+'DIVIDEND VALUATION'!$B$43))^14)+('DIVIDEND VALUATION'!$J$3*((1+(WT1))^1)*((1+(WT2))^1)*((1+(WT3))^1)*((1+(WT4))^1)*((1+(WT5))^1)*((1+(WT6))^1)*((1+(WT7))^1)*((1+(WT8))^1)*((1+(WT9))^1)*((1+(WT10))^1)*((1+(WT11))^1)*((1+(WT12))^1)*((1+(WT13))^1)*((1+(WT14))^1)*((1+(WT15))^1))/((1+('DIVIDEND VALUATION'!$B$42+'DIVIDEND VALUATION'!$B$43))^15)+(('DIVIDEND VALUATION'!$J$3*((1+(WT1))^1)*((1+(WT2))^1)*((1+(WT3))^1)*((1+(WT4))^1)*((1+(WT5))^1)*((1+(WT6))^1)*((1+(WT7))^1)*((1+(WT8))^1)*((1+(WT9))^1)*((1+(WT10))^1)*((1+(WT11))^1)*((1+(WT12))^1)*((1+(WT13))^1)*((1+(WT14))^1)*((1+(WT15))^1))/((1+('DIVIDEND VALUATION'!$B$42+'DIVIDEND VALUATION'!$B$43))^15)/('DIVIDEND VALUATION'!$B$42-'DIVIDEND VALUATION'!$B$43)))))</f>
        <v>65.227138364691228</v>
      </c>
      <c r="WU16" s="32">
        <f ca="1">SUM(((('DIVIDEND VALUATION'!$J$3*((1+(WU1))^1))/((1+('DIVIDEND VALUATION'!$B$42+'DIVIDEND VALUATION'!$B$43))^1)+('DIVIDEND VALUATION'!$J$3*((1+(WU1))^1)*((1+(WU2))^1))/((1+('DIVIDEND VALUATION'!$B$42+'DIVIDEND VALUATION'!$B$43))^2)+('DIVIDEND VALUATION'!$J$3*((1+(WU1))^1)*((1+(WU2))^1)*((1+(WU3))^1))/((1+('DIVIDEND VALUATION'!$B$42+'DIVIDEND VALUATION'!$B$43))^3)+('DIVIDEND VALUATION'!$J$3*((1+(WU1))^1)*((1+(WU2))^1)*((1+(WU3))^1)*((1+(WU4))^1))/((1+('DIVIDEND VALUATION'!$B$42+'DIVIDEND VALUATION'!$B$43))^4)+('DIVIDEND VALUATION'!$J$3*((1+(WU1))^1)*((1+(WU2))^1)*((1+(WU3))^1)*((1+(WU4))^1)*((1+(WU5))^1))/((1+('DIVIDEND VALUATION'!$B$42+'DIVIDEND VALUATION'!$B$43))^5)+('DIVIDEND VALUATION'!$J$3*((1+(WU1))^1)*((1+(WU2))^1)*((1+(WU3))^1)*((1+(WU4))^1)*((1+(WU5))^1)*((1+(WU6))^1))/((1+('DIVIDEND VALUATION'!$B$42+'DIVIDEND VALUATION'!$B$43))^6)+('DIVIDEND VALUATION'!$J$3*((1+(WU1))^1)*((1+(WU2))^1)*((1+(WU3))^1)*((1+(WU4))^1)*((1+(WU5))^1)*((1+(WU6))^1)*((1+(WU7))^1))/((1+('DIVIDEND VALUATION'!$B$42+'DIVIDEND VALUATION'!$B$43))^7)+('DIVIDEND VALUATION'!$J$3*((1+(WU1))^1)*((1+(WU2))^1)*((1+(WU3))^1)*((1+(WU4))^1)*((1+(WU5))^1)*((1+(WU6))^1)*((1+(WU7))^1)*((1+(WU8))^1))/((1+('DIVIDEND VALUATION'!$B$42+'DIVIDEND VALUATION'!$B$43))^8)+('DIVIDEND VALUATION'!$J$3*((1+(WU1))^1)*((1+(WU2))^1)*((1+(WU3))^1)*((1+(WU4))^1)*((1+(WU5))^1)*((1+(WU6))^1)*((1+(WU7))^1)*((1+(WU8))^1)*((1+(WU9))^1))/((1+('DIVIDEND VALUATION'!$B$42+'DIVIDEND VALUATION'!$B$43))^9)+('DIVIDEND VALUATION'!$J$3*((1+(WU1))^1)*((1+(WU2))^1)*((1+(WU3))^1)*((1+(WU4))^1)*((1+(WU5))^1)*((1+(WU6))^1)*((1+(WU7))^1)*((1+(WU8))^1)*((1+(WU9))^1)*((1+(WU10))^1))/((1+('DIVIDEND VALUATION'!$B$42+'DIVIDEND VALUATION'!$B$43))^10)+('DIVIDEND VALUATION'!$J$3*((1+(WU1))^1)*((1+(WU2))^1)*((1+(WU3))^1)*((1+(WU4))^1)*((1+(WU5))^1)*((1+(WU6))^1)*((1+(WU7))^1)*((1+(WU8))^1)*((1+(WU9))^1)*((1+(WU10))^1)*((1+(WU11))^1))/((1+('DIVIDEND VALUATION'!$B$42+'DIVIDEND VALUATION'!$B$43))^11)+('DIVIDEND VALUATION'!$J$3*((1+(WU1))^1)*((1+(WU2))^1)*((1+(WU3))^1)*((1+(WU4))^1)*((1+(WU5))^1)*((1+(WU6))^1)*((1+(WU7))^1)*((1+(WU8))^1)*((1+(WU9))^1)*((1+(WU10))^1)*((1+(WU11))^1)*((1+(WU12))^1))/((1+('DIVIDEND VALUATION'!$B$42+'DIVIDEND VALUATION'!$B$43))^12)+('DIVIDEND VALUATION'!$J$3*((1+(WU1))^1)*((1+(WU2))^1)*((1+(WU3))^1)*((1+(WU4))^1)*((1+(WU5))^1)*((1+(WU6))^1)*((1+(WU7))^1)*((1+(WU8))^1)*((1+(WU9))^1)*((1+(WU10))^1)*((1+(WU11))^1)*((1+(WU12))^1)*((1+(WU13))^1))/((1+('DIVIDEND VALUATION'!$B$42+'DIVIDEND VALUATION'!$B$43))^13)+('DIVIDEND VALUATION'!$J$3*((1+(WU1))^1)*((1+(WU2))^1)*((1+(WU3))^1)*((1+(WU4))^1)*((1+(WU5))^1)*((1+(WU6))^1)*((1+(WU7))^1)*((1+(WU8))^1)*((1+(WU9))^1)*((1+(WU10))^1)*((1+(WU11))^1)*((1+(WU12))^1)*((1+(WU13))^1)*((1+(WU14))^1))/((1+('DIVIDEND VALUATION'!$B$42+'DIVIDEND VALUATION'!$B$43))^14)+('DIVIDEND VALUATION'!$J$3*((1+(WU1))^1)*((1+(WU2))^1)*((1+(WU3))^1)*((1+(WU4))^1)*((1+(WU5))^1)*((1+(WU6))^1)*((1+(WU7))^1)*((1+(WU8))^1)*((1+(WU9))^1)*((1+(WU10))^1)*((1+(WU11))^1)*((1+(WU12))^1)*((1+(WU13))^1)*((1+(WU14))^1)*((1+(WU15))^1))/((1+('DIVIDEND VALUATION'!$B$42+'DIVIDEND VALUATION'!$B$43))^15)+(('DIVIDEND VALUATION'!$J$3*((1+(WU1))^1)*((1+(WU2))^1)*((1+(WU3))^1)*((1+(WU4))^1)*((1+(WU5))^1)*((1+(WU6))^1)*((1+(WU7))^1)*((1+(WU8))^1)*((1+(WU9))^1)*((1+(WU10))^1)*((1+(WU11))^1)*((1+(WU12))^1)*((1+(WU13))^1)*((1+(WU14))^1)*((1+(WU15))^1))/((1+('DIVIDEND VALUATION'!$B$42+'DIVIDEND VALUATION'!$B$43))^15)/('DIVIDEND VALUATION'!$B$42-'DIVIDEND VALUATION'!$B$43)))))</f>
        <v>43.481123349688964</v>
      </c>
      <c r="WV16" s="32">
        <f ca="1">SUM(((('DIVIDEND VALUATION'!$J$3*((1+(WV1))^1))/((1+('DIVIDEND VALUATION'!$B$42+'DIVIDEND VALUATION'!$B$43))^1)+('DIVIDEND VALUATION'!$J$3*((1+(WV1))^1)*((1+(WV2))^1))/((1+('DIVIDEND VALUATION'!$B$42+'DIVIDEND VALUATION'!$B$43))^2)+('DIVIDEND VALUATION'!$J$3*((1+(WV1))^1)*((1+(WV2))^1)*((1+(WV3))^1))/((1+('DIVIDEND VALUATION'!$B$42+'DIVIDEND VALUATION'!$B$43))^3)+('DIVIDEND VALUATION'!$J$3*((1+(WV1))^1)*((1+(WV2))^1)*((1+(WV3))^1)*((1+(WV4))^1))/((1+('DIVIDEND VALUATION'!$B$42+'DIVIDEND VALUATION'!$B$43))^4)+('DIVIDEND VALUATION'!$J$3*((1+(WV1))^1)*((1+(WV2))^1)*((1+(WV3))^1)*((1+(WV4))^1)*((1+(WV5))^1))/((1+('DIVIDEND VALUATION'!$B$42+'DIVIDEND VALUATION'!$B$43))^5)+('DIVIDEND VALUATION'!$J$3*((1+(WV1))^1)*((1+(WV2))^1)*((1+(WV3))^1)*((1+(WV4))^1)*((1+(WV5))^1)*((1+(WV6))^1))/((1+('DIVIDEND VALUATION'!$B$42+'DIVIDEND VALUATION'!$B$43))^6)+('DIVIDEND VALUATION'!$J$3*((1+(WV1))^1)*((1+(WV2))^1)*((1+(WV3))^1)*((1+(WV4))^1)*((1+(WV5))^1)*((1+(WV6))^1)*((1+(WV7))^1))/((1+('DIVIDEND VALUATION'!$B$42+'DIVIDEND VALUATION'!$B$43))^7)+('DIVIDEND VALUATION'!$J$3*((1+(WV1))^1)*((1+(WV2))^1)*((1+(WV3))^1)*((1+(WV4))^1)*((1+(WV5))^1)*((1+(WV6))^1)*((1+(WV7))^1)*((1+(WV8))^1))/((1+('DIVIDEND VALUATION'!$B$42+'DIVIDEND VALUATION'!$B$43))^8)+('DIVIDEND VALUATION'!$J$3*((1+(WV1))^1)*((1+(WV2))^1)*((1+(WV3))^1)*((1+(WV4))^1)*((1+(WV5))^1)*((1+(WV6))^1)*((1+(WV7))^1)*((1+(WV8))^1)*((1+(WV9))^1))/((1+('DIVIDEND VALUATION'!$B$42+'DIVIDEND VALUATION'!$B$43))^9)+('DIVIDEND VALUATION'!$J$3*((1+(WV1))^1)*((1+(WV2))^1)*((1+(WV3))^1)*((1+(WV4))^1)*((1+(WV5))^1)*((1+(WV6))^1)*((1+(WV7))^1)*((1+(WV8))^1)*((1+(WV9))^1)*((1+(WV10))^1))/((1+('DIVIDEND VALUATION'!$B$42+'DIVIDEND VALUATION'!$B$43))^10)+('DIVIDEND VALUATION'!$J$3*((1+(WV1))^1)*((1+(WV2))^1)*((1+(WV3))^1)*((1+(WV4))^1)*((1+(WV5))^1)*((1+(WV6))^1)*((1+(WV7))^1)*((1+(WV8))^1)*((1+(WV9))^1)*((1+(WV10))^1)*((1+(WV11))^1))/((1+('DIVIDEND VALUATION'!$B$42+'DIVIDEND VALUATION'!$B$43))^11)+('DIVIDEND VALUATION'!$J$3*((1+(WV1))^1)*((1+(WV2))^1)*((1+(WV3))^1)*((1+(WV4))^1)*((1+(WV5))^1)*((1+(WV6))^1)*((1+(WV7))^1)*((1+(WV8))^1)*((1+(WV9))^1)*((1+(WV10))^1)*((1+(WV11))^1)*((1+(WV12))^1))/((1+('DIVIDEND VALUATION'!$B$42+'DIVIDEND VALUATION'!$B$43))^12)+('DIVIDEND VALUATION'!$J$3*((1+(WV1))^1)*((1+(WV2))^1)*((1+(WV3))^1)*((1+(WV4))^1)*((1+(WV5))^1)*((1+(WV6))^1)*((1+(WV7))^1)*((1+(WV8))^1)*((1+(WV9))^1)*((1+(WV10))^1)*((1+(WV11))^1)*((1+(WV12))^1)*((1+(WV13))^1))/((1+('DIVIDEND VALUATION'!$B$42+'DIVIDEND VALUATION'!$B$43))^13)+('DIVIDEND VALUATION'!$J$3*((1+(WV1))^1)*((1+(WV2))^1)*((1+(WV3))^1)*((1+(WV4))^1)*((1+(WV5))^1)*((1+(WV6))^1)*((1+(WV7))^1)*((1+(WV8))^1)*((1+(WV9))^1)*((1+(WV10))^1)*((1+(WV11))^1)*((1+(WV12))^1)*((1+(WV13))^1)*((1+(WV14))^1))/((1+('DIVIDEND VALUATION'!$B$42+'DIVIDEND VALUATION'!$B$43))^14)+('DIVIDEND VALUATION'!$J$3*((1+(WV1))^1)*((1+(WV2))^1)*((1+(WV3))^1)*((1+(WV4))^1)*((1+(WV5))^1)*((1+(WV6))^1)*((1+(WV7))^1)*((1+(WV8))^1)*((1+(WV9))^1)*((1+(WV10))^1)*((1+(WV11))^1)*((1+(WV12))^1)*((1+(WV13))^1)*((1+(WV14))^1)*((1+(WV15))^1))/((1+('DIVIDEND VALUATION'!$B$42+'DIVIDEND VALUATION'!$B$43))^15)+(('DIVIDEND VALUATION'!$J$3*((1+(WV1))^1)*((1+(WV2))^1)*((1+(WV3))^1)*((1+(WV4))^1)*((1+(WV5))^1)*((1+(WV6))^1)*((1+(WV7))^1)*((1+(WV8))^1)*((1+(WV9))^1)*((1+(WV10))^1)*((1+(WV11))^1)*((1+(WV12))^1)*((1+(WV13))^1)*((1+(WV14))^1)*((1+(WV15))^1))/((1+('DIVIDEND VALUATION'!$B$42+'DIVIDEND VALUATION'!$B$43))^15)/('DIVIDEND VALUATION'!$B$42-'DIVIDEND VALUATION'!$B$43)))))</f>
        <v>38.457340163014976</v>
      </c>
      <c r="WW16" s="32">
        <f ca="1">SUM(((('DIVIDEND VALUATION'!$J$3*((1+(WW1))^1))/((1+('DIVIDEND VALUATION'!$B$42+'DIVIDEND VALUATION'!$B$43))^1)+('DIVIDEND VALUATION'!$J$3*((1+(WW1))^1)*((1+(WW2))^1))/((1+('DIVIDEND VALUATION'!$B$42+'DIVIDEND VALUATION'!$B$43))^2)+('DIVIDEND VALUATION'!$J$3*((1+(WW1))^1)*((1+(WW2))^1)*((1+(WW3))^1))/((1+('DIVIDEND VALUATION'!$B$42+'DIVIDEND VALUATION'!$B$43))^3)+('DIVIDEND VALUATION'!$J$3*((1+(WW1))^1)*((1+(WW2))^1)*((1+(WW3))^1)*((1+(WW4))^1))/((1+('DIVIDEND VALUATION'!$B$42+'DIVIDEND VALUATION'!$B$43))^4)+('DIVIDEND VALUATION'!$J$3*((1+(WW1))^1)*((1+(WW2))^1)*((1+(WW3))^1)*((1+(WW4))^1)*((1+(WW5))^1))/((1+('DIVIDEND VALUATION'!$B$42+'DIVIDEND VALUATION'!$B$43))^5)+('DIVIDEND VALUATION'!$J$3*((1+(WW1))^1)*((1+(WW2))^1)*((1+(WW3))^1)*((1+(WW4))^1)*((1+(WW5))^1)*((1+(WW6))^1))/((1+('DIVIDEND VALUATION'!$B$42+'DIVIDEND VALUATION'!$B$43))^6)+('DIVIDEND VALUATION'!$J$3*((1+(WW1))^1)*((1+(WW2))^1)*((1+(WW3))^1)*((1+(WW4))^1)*((1+(WW5))^1)*((1+(WW6))^1)*((1+(WW7))^1))/((1+('DIVIDEND VALUATION'!$B$42+'DIVIDEND VALUATION'!$B$43))^7)+('DIVIDEND VALUATION'!$J$3*((1+(WW1))^1)*((1+(WW2))^1)*((1+(WW3))^1)*((1+(WW4))^1)*((1+(WW5))^1)*((1+(WW6))^1)*((1+(WW7))^1)*((1+(WW8))^1))/((1+('DIVIDEND VALUATION'!$B$42+'DIVIDEND VALUATION'!$B$43))^8)+('DIVIDEND VALUATION'!$J$3*((1+(WW1))^1)*((1+(WW2))^1)*((1+(WW3))^1)*((1+(WW4))^1)*((1+(WW5))^1)*((1+(WW6))^1)*((1+(WW7))^1)*((1+(WW8))^1)*((1+(WW9))^1))/((1+('DIVIDEND VALUATION'!$B$42+'DIVIDEND VALUATION'!$B$43))^9)+('DIVIDEND VALUATION'!$J$3*((1+(WW1))^1)*((1+(WW2))^1)*((1+(WW3))^1)*((1+(WW4))^1)*((1+(WW5))^1)*((1+(WW6))^1)*((1+(WW7))^1)*((1+(WW8))^1)*((1+(WW9))^1)*((1+(WW10))^1))/((1+('DIVIDEND VALUATION'!$B$42+'DIVIDEND VALUATION'!$B$43))^10)+('DIVIDEND VALUATION'!$J$3*((1+(WW1))^1)*((1+(WW2))^1)*((1+(WW3))^1)*((1+(WW4))^1)*((1+(WW5))^1)*((1+(WW6))^1)*((1+(WW7))^1)*((1+(WW8))^1)*((1+(WW9))^1)*((1+(WW10))^1)*((1+(WW11))^1))/((1+('DIVIDEND VALUATION'!$B$42+'DIVIDEND VALUATION'!$B$43))^11)+('DIVIDEND VALUATION'!$J$3*((1+(WW1))^1)*((1+(WW2))^1)*((1+(WW3))^1)*((1+(WW4))^1)*((1+(WW5))^1)*((1+(WW6))^1)*((1+(WW7))^1)*((1+(WW8))^1)*((1+(WW9))^1)*((1+(WW10))^1)*((1+(WW11))^1)*((1+(WW12))^1))/((1+('DIVIDEND VALUATION'!$B$42+'DIVIDEND VALUATION'!$B$43))^12)+('DIVIDEND VALUATION'!$J$3*((1+(WW1))^1)*((1+(WW2))^1)*((1+(WW3))^1)*((1+(WW4))^1)*((1+(WW5))^1)*((1+(WW6))^1)*((1+(WW7))^1)*((1+(WW8))^1)*((1+(WW9))^1)*((1+(WW10))^1)*((1+(WW11))^1)*((1+(WW12))^1)*((1+(WW13))^1))/((1+('DIVIDEND VALUATION'!$B$42+'DIVIDEND VALUATION'!$B$43))^13)+('DIVIDEND VALUATION'!$J$3*((1+(WW1))^1)*((1+(WW2))^1)*((1+(WW3))^1)*((1+(WW4))^1)*((1+(WW5))^1)*((1+(WW6))^1)*((1+(WW7))^1)*((1+(WW8))^1)*((1+(WW9))^1)*((1+(WW10))^1)*((1+(WW11))^1)*((1+(WW12))^1)*((1+(WW13))^1)*((1+(WW14))^1))/((1+('DIVIDEND VALUATION'!$B$42+'DIVIDEND VALUATION'!$B$43))^14)+('DIVIDEND VALUATION'!$J$3*((1+(WW1))^1)*((1+(WW2))^1)*((1+(WW3))^1)*((1+(WW4))^1)*((1+(WW5))^1)*((1+(WW6))^1)*((1+(WW7))^1)*((1+(WW8))^1)*((1+(WW9))^1)*((1+(WW10))^1)*((1+(WW11))^1)*((1+(WW12))^1)*((1+(WW13))^1)*((1+(WW14))^1)*((1+(WW15))^1))/((1+('DIVIDEND VALUATION'!$B$42+'DIVIDEND VALUATION'!$B$43))^15)+(('DIVIDEND VALUATION'!$J$3*((1+(WW1))^1)*((1+(WW2))^1)*((1+(WW3))^1)*((1+(WW4))^1)*((1+(WW5))^1)*((1+(WW6))^1)*((1+(WW7))^1)*((1+(WW8))^1)*((1+(WW9))^1)*((1+(WW10))^1)*((1+(WW11))^1)*((1+(WW12))^1)*((1+(WW13))^1)*((1+(WW14))^1)*((1+(WW15))^1))/((1+('DIVIDEND VALUATION'!$B$42+'DIVIDEND VALUATION'!$B$43))^15)/('DIVIDEND VALUATION'!$B$42-'DIVIDEND VALUATION'!$B$43)))))</f>
        <v>41.585370048061748</v>
      </c>
      <c r="WX16" s="32">
        <f ca="1">SUM(((('DIVIDEND VALUATION'!$J$3*((1+(WX1))^1))/((1+('DIVIDEND VALUATION'!$B$42+'DIVIDEND VALUATION'!$B$43))^1)+('DIVIDEND VALUATION'!$J$3*((1+(WX1))^1)*((1+(WX2))^1))/((1+('DIVIDEND VALUATION'!$B$42+'DIVIDEND VALUATION'!$B$43))^2)+('DIVIDEND VALUATION'!$J$3*((1+(WX1))^1)*((1+(WX2))^1)*((1+(WX3))^1))/((1+('DIVIDEND VALUATION'!$B$42+'DIVIDEND VALUATION'!$B$43))^3)+('DIVIDEND VALUATION'!$J$3*((1+(WX1))^1)*((1+(WX2))^1)*((1+(WX3))^1)*((1+(WX4))^1))/((1+('DIVIDEND VALUATION'!$B$42+'DIVIDEND VALUATION'!$B$43))^4)+('DIVIDEND VALUATION'!$J$3*((1+(WX1))^1)*((1+(WX2))^1)*((1+(WX3))^1)*((1+(WX4))^1)*((1+(WX5))^1))/((1+('DIVIDEND VALUATION'!$B$42+'DIVIDEND VALUATION'!$B$43))^5)+('DIVIDEND VALUATION'!$J$3*((1+(WX1))^1)*((1+(WX2))^1)*((1+(WX3))^1)*((1+(WX4))^1)*((1+(WX5))^1)*((1+(WX6))^1))/((1+('DIVIDEND VALUATION'!$B$42+'DIVIDEND VALUATION'!$B$43))^6)+('DIVIDEND VALUATION'!$J$3*((1+(WX1))^1)*((1+(WX2))^1)*((1+(WX3))^1)*((1+(WX4))^1)*((1+(WX5))^1)*((1+(WX6))^1)*((1+(WX7))^1))/((1+('DIVIDEND VALUATION'!$B$42+'DIVIDEND VALUATION'!$B$43))^7)+('DIVIDEND VALUATION'!$J$3*((1+(WX1))^1)*((1+(WX2))^1)*((1+(WX3))^1)*((1+(WX4))^1)*((1+(WX5))^1)*((1+(WX6))^1)*((1+(WX7))^1)*((1+(WX8))^1))/((1+('DIVIDEND VALUATION'!$B$42+'DIVIDEND VALUATION'!$B$43))^8)+('DIVIDEND VALUATION'!$J$3*((1+(WX1))^1)*((1+(WX2))^1)*((1+(WX3))^1)*((1+(WX4))^1)*((1+(WX5))^1)*((1+(WX6))^1)*((1+(WX7))^1)*((1+(WX8))^1)*((1+(WX9))^1))/((1+('DIVIDEND VALUATION'!$B$42+'DIVIDEND VALUATION'!$B$43))^9)+('DIVIDEND VALUATION'!$J$3*((1+(WX1))^1)*((1+(WX2))^1)*((1+(WX3))^1)*((1+(WX4))^1)*((1+(WX5))^1)*((1+(WX6))^1)*((1+(WX7))^1)*((1+(WX8))^1)*((1+(WX9))^1)*((1+(WX10))^1))/((1+('DIVIDEND VALUATION'!$B$42+'DIVIDEND VALUATION'!$B$43))^10)+('DIVIDEND VALUATION'!$J$3*((1+(WX1))^1)*((1+(WX2))^1)*((1+(WX3))^1)*((1+(WX4))^1)*((1+(WX5))^1)*((1+(WX6))^1)*((1+(WX7))^1)*((1+(WX8))^1)*((1+(WX9))^1)*((1+(WX10))^1)*((1+(WX11))^1))/((1+('DIVIDEND VALUATION'!$B$42+'DIVIDEND VALUATION'!$B$43))^11)+('DIVIDEND VALUATION'!$J$3*((1+(WX1))^1)*((1+(WX2))^1)*((1+(WX3))^1)*((1+(WX4))^1)*((1+(WX5))^1)*((1+(WX6))^1)*((1+(WX7))^1)*((1+(WX8))^1)*((1+(WX9))^1)*((1+(WX10))^1)*((1+(WX11))^1)*((1+(WX12))^1))/((1+('DIVIDEND VALUATION'!$B$42+'DIVIDEND VALUATION'!$B$43))^12)+('DIVIDEND VALUATION'!$J$3*((1+(WX1))^1)*((1+(WX2))^1)*((1+(WX3))^1)*((1+(WX4))^1)*((1+(WX5))^1)*((1+(WX6))^1)*((1+(WX7))^1)*((1+(WX8))^1)*((1+(WX9))^1)*((1+(WX10))^1)*((1+(WX11))^1)*((1+(WX12))^1)*((1+(WX13))^1))/((1+('DIVIDEND VALUATION'!$B$42+'DIVIDEND VALUATION'!$B$43))^13)+('DIVIDEND VALUATION'!$J$3*((1+(WX1))^1)*((1+(WX2))^1)*((1+(WX3))^1)*((1+(WX4))^1)*((1+(WX5))^1)*((1+(WX6))^1)*((1+(WX7))^1)*((1+(WX8))^1)*((1+(WX9))^1)*((1+(WX10))^1)*((1+(WX11))^1)*((1+(WX12))^1)*((1+(WX13))^1)*((1+(WX14))^1))/((1+('DIVIDEND VALUATION'!$B$42+'DIVIDEND VALUATION'!$B$43))^14)+('DIVIDEND VALUATION'!$J$3*((1+(WX1))^1)*((1+(WX2))^1)*((1+(WX3))^1)*((1+(WX4))^1)*((1+(WX5))^1)*((1+(WX6))^1)*((1+(WX7))^1)*((1+(WX8))^1)*((1+(WX9))^1)*((1+(WX10))^1)*((1+(WX11))^1)*((1+(WX12))^1)*((1+(WX13))^1)*((1+(WX14))^1)*((1+(WX15))^1))/((1+('DIVIDEND VALUATION'!$B$42+'DIVIDEND VALUATION'!$B$43))^15)+(('DIVIDEND VALUATION'!$J$3*((1+(WX1))^1)*((1+(WX2))^1)*((1+(WX3))^1)*((1+(WX4))^1)*((1+(WX5))^1)*((1+(WX6))^1)*((1+(WX7))^1)*((1+(WX8))^1)*((1+(WX9))^1)*((1+(WX10))^1)*((1+(WX11))^1)*((1+(WX12))^1)*((1+(WX13))^1)*((1+(WX14))^1)*((1+(WX15))^1))/((1+('DIVIDEND VALUATION'!$B$42+'DIVIDEND VALUATION'!$B$43))^15)/('DIVIDEND VALUATION'!$B$42-'DIVIDEND VALUATION'!$B$43)))))</f>
        <v>18.576215786622388</v>
      </c>
      <c r="WY16" s="32">
        <f ca="1">SUM(((('DIVIDEND VALUATION'!$J$3*((1+(WY1))^1))/((1+('DIVIDEND VALUATION'!$B$42+'DIVIDEND VALUATION'!$B$43))^1)+('DIVIDEND VALUATION'!$J$3*((1+(WY1))^1)*((1+(WY2))^1))/((1+('DIVIDEND VALUATION'!$B$42+'DIVIDEND VALUATION'!$B$43))^2)+('DIVIDEND VALUATION'!$J$3*((1+(WY1))^1)*((1+(WY2))^1)*((1+(WY3))^1))/((1+('DIVIDEND VALUATION'!$B$42+'DIVIDEND VALUATION'!$B$43))^3)+('DIVIDEND VALUATION'!$J$3*((1+(WY1))^1)*((1+(WY2))^1)*((1+(WY3))^1)*((1+(WY4))^1))/((1+('DIVIDEND VALUATION'!$B$42+'DIVIDEND VALUATION'!$B$43))^4)+('DIVIDEND VALUATION'!$J$3*((1+(WY1))^1)*((1+(WY2))^1)*((1+(WY3))^1)*((1+(WY4))^1)*((1+(WY5))^1))/((1+('DIVIDEND VALUATION'!$B$42+'DIVIDEND VALUATION'!$B$43))^5)+('DIVIDEND VALUATION'!$J$3*((1+(WY1))^1)*((1+(WY2))^1)*((1+(WY3))^1)*((1+(WY4))^1)*((1+(WY5))^1)*((1+(WY6))^1))/((1+('DIVIDEND VALUATION'!$B$42+'DIVIDEND VALUATION'!$B$43))^6)+('DIVIDEND VALUATION'!$J$3*((1+(WY1))^1)*((1+(WY2))^1)*((1+(WY3))^1)*((1+(WY4))^1)*((1+(WY5))^1)*((1+(WY6))^1)*((1+(WY7))^1))/((1+('DIVIDEND VALUATION'!$B$42+'DIVIDEND VALUATION'!$B$43))^7)+('DIVIDEND VALUATION'!$J$3*((1+(WY1))^1)*((1+(WY2))^1)*((1+(WY3))^1)*((1+(WY4))^1)*((1+(WY5))^1)*((1+(WY6))^1)*((1+(WY7))^1)*((1+(WY8))^1))/((1+('DIVIDEND VALUATION'!$B$42+'DIVIDEND VALUATION'!$B$43))^8)+('DIVIDEND VALUATION'!$J$3*((1+(WY1))^1)*((1+(WY2))^1)*((1+(WY3))^1)*((1+(WY4))^1)*((1+(WY5))^1)*((1+(WY6))^1)*((1+(WY7))^1)*((1+(WY8))^1)*((1+(WY9))^1))/((1+('DIVIDEND VALUATION'!$B$42+'DIVIDEND VALUATION'!$B$43))^9)+('DIVIDEND VALUATION'!$J$3*((1+(WY1))^1)*((1+(WY2))^1)*((1+(WY3))^1)*((1+(WY4))^1)*((1+(WY5))^1)*((1+(WY6))^1)*((1+(WY7))^1)*((1+(WY8))^1)*((1+(WY9))^1)*((1+(WY10))^1))/((1+('DIVIDEND VALUATION'!$B$42+'DIVIDEND VALUATION'!$B$43))^10)+('DIVIDEND VALUATION'!$J$3*((1+(WY1))^1)*((1+(WY2))^1)*((1+(WY3))^1)*((1+(WY4))^1)*((1+(WY5))^1)*((1+(WY6))^1)*((1+(WY7))^1)*((1+(WY8))^1)*((1+(WY9))^1)*((1+(WY10))^1)*((1+(WY11))^1))/((1+('DIVIDEND VALUATION'!$B$42+'DIVIDEND VALUATION'!$B$43))^11)+('DIVIDEND VALUATION'!$J$3*((1+(WY1))^1)*((1+(WY2))^1)*((1+(WY3))^1)*((1+(WY4))^1)*((1+(WY5))^1)*((1+(WY6))^1)*((1+(WY7))^1)*((1+(WY8))^1)*((1+(WY9))^1)*((1+(WY10))^1)*((1+(WY11))^1)*((1+(WY12))^1))/((1+('DIVIDEND VALUATION'!$B$42+'DIVIDEND VALUATION'!$B$43))^12)+('DIVIDEND VALUATION'!$J$3*((1+(WY1))^1)*((1+(WY2))^1)*((1+(WY3))^1)*((1+(WY4))^1)*((1+(WY5))^1)*((1+(WY6))^1)*((1+(WY7))^1)*((1+(WY8))^1)*((1+(WY9))^1)*((1+(WY10))^1)*((1+(WY11))^1)*((1+(WY12))^1)*((1+(WY13))^1))/((1+('DIVIDEND VALUATION'!$B$42+'DIVIDEND VALUATION'!$B$43))^13)+('DIVIDEND VALUATION'!$J$3*((1+(WY1))^1)*((1+(WY2))^1)*((1+(WY3))^1)*((1+(WY4))^1)*((1+(WY5))^1)*((1+(WY6))^1)*((1+(WY7))^1)*((1+(WY8))^1)*((1+(WY9))^1)*((1+(WY10))^1)*((1+(WY11))^1)*((1+(WY12))^1)*((1+(WY13))^1)*((1+(WY14))^1))/((1+('DIVIDEND VALUATION'!$B$42+'DIVIDEND VALUATION'!$B$43))^14)+('DIVIDEND VALUATION'!$J$3*((1+(WY1))^1)*((1+(WY2))^1)*((1+(WY3))^1)*((1+(WY4))^1)*((1+(WY5))^1)*((1+(WY6))^1)*((1+(WY7))^1)*((1+(WY8))^1)*((1+(WY9))^1)*((1+(WY10))^1)*((1+(WY11))^1)*((1+(WY12))^1)*((1+(WY13))^1)*((1+(WY14))^1)*((1+(WY15))^1))/((1+('DIVIDEND VALUATION'!$B$42+'DIVIDEND VALUATION'!$B$43))^15)+(('DIVIDEND VALUATION'!$J$3*((1+(WY1))^1)*((1+(WY2))^1)*((1+(WY3))^1)*((1+(WY4))^1)*((1+(WY5))^1)*((1+(WY6))^1)*((1+(WY7))^1)*((1+(WY8))^1)*((1+(WY9))^1)*((1+(WY10))^1)*((1+(WY11))^1)*((1+(WY12))^1)*((1+(WY13))^1)*((1+(WY14))^1)*((1+(WY15))^1))/((1+('DIVIDEND VALUATION'!$B$42+'DIVIDEND VALUATION'!$B$43))^15)/('DIVIDEND VALUATION'!$B$42-'DIVIDEND VALUATION'!$B$43)))))</f>
        <v>31.062841110075475</v>
      </c>
      <c r="WZ16" s="32">
        <f ca="1">SUM(((('DIVIDEND VALUATION'!$J$3*((1+(WZ1))^1))/((1+('DIVIDEND VALUATION'!$B$42+'DIVIDEND VALUATION'!$B$43))^1)+('DIVIDEND VALUATION'!$J$3*((1+(WZ1))^1)*((1+(WZ2))^1))/((1+('DIVIDEND VALUATION'!$B$42+'DIVIDEND VALUATION'!$B$43))^2)+('DIVIDEND VALUATION'!$J$3*((1+(WZ1))^1)*((1+(WZ2))^1)*((1+(WZ3))^1))/((1+('DIVIDEND VALUATION'!$B$42+'DIVIDEND VALUATION'!$B$43))^3)+('DIVIDEND VALUATION'!$J$3*((1+(WZ1))^1)*((1+(WZ2))^1)*((1+(WZ3))^1)*((1+(WZ4))^1))/((1+('DIVIDEND VALUATION'!$B$42+'DIVIDEND VALUATION'!$B$43))^4)+('DIVIDEND VALUATION'!$J$3*((1+(WZ1))^1)*((1+(WZ2))^1)*((1+(WZ3))^1)*((1+(WZ4))^1)*((1+(WZ5))^1))/((1+('DIVIDEND VALUATION'!$B$42+'DIVIDEND VALUATION'!$B$43))^5)+('DIVIDEND VALUATION'!$J$3*((1+(WZ1))^1)*((1+(WZ2))^1)*((1+(WZ3))^1)*((1+(WZ4))^1)*((1+(WZ5))^1)*((1+(WZ6))^1))/((1+('DIVIDEND VALUATION'!$B$42+'DIVIDEND VALUATION'!$B$43))^6)+('DIVIDEND VALUATION'!$J$3*((1+(WZ1))^1)*((1+(WZ2))^1)*((1+(WZ3))^1)*((1+(WZ4))^1)*((1+(WZ5))^1)*((1+(WZ6))^1)*((1+(WZ7))^1))/((1+('DIVIDEND VALUATION'!$B$42+'DIVIDEND VALUATION'!$B$43))^7)+('DIVIDEND VALUATION'!$J$3*((1+(WZ1))^1)*((1+(WZ2))^1)*((1+(WZ3))^1)*((1+(WZ4))^1)*((1+(WZ5))^1)*((1+(WZ6))^1)*((1+(WZ7))^1)*((1+(WZ8))^1))/((1+('DIVIDEND VALUATION'!$B$42+'DIVIDEND VALUATION'!$B$43))^8)+('DIVIDEND VALUATION'!$J$3*((1+(WZ1))^1)*((1+(WZ2))^1)*((1+(WZ3))^1)*((1+(WZ4))^1)*((1+(WZ5))^1)*((1+(WZ6))^1)*((1+(WZ7))^1)*((1+(WZ8))^1)*((1+(WZ9))^1))/((1+('DIVIDEND VALUATION'!$B$42+'DIVIDEND VALUATION'!$B$43))^9)+('DIVIDEND VALUATION'!$J$3*((1+(WZ1))^1)*((1+(WZ2))^1)*((1+(WZ3))^1)*((1+(WZ4))^1)*((1+(WZ5))^1)*((1+(WZ6))^1)*((1+(WZ7))^1)*((1+(WZ8))^1)*((1+(WZ9))^1)*((1+(WZ10))^1))/((1+('DIVIDEND VALUATION'!$B$42+'DIVIDEND VALUATION'!$B$43))^10)+('DIVIDEND VALUATION'!$J$3*((1+(WZ1))^1)*((1+(WZ2))^1)*((1+(WZ3))^1)*((1+(WZ4))^1)*((1+(WZ5))^1)*((1+(WZ6))^1)*((1+(WZ7))^1)*((1+(WZ8))^1)*((1+(WZ9))^1)*((1+(WZ10))^1)*((1+(WZ11))^1))/((1+('DIVIDEND VALUATION'!$B$42+'DIVIDEND VALUATION'!$B$43))^11)+('DIVIDEND VALUATION'!$J$3*((1+(WZ1))^1)*((1+(WZ2))^1)*((1+(WZ3))^1)*((1+(WZ4))^1)*((1+(WZ5))^1)*((1+(WZ6))^1)*((1+(WZ7))^1)*((1+(WZ8))^1)*((1+(WZ9))^1)*((1+(WZ10))^1)*((1+(WZ11))^1)*((1+(WZ12))^1))/((1+('DIVIDEND VALUATION'!$B$42+'DIVIDEND VALUATION'!$B$43))^12)+('DIVIDEND VALUATION'!$J$3*((1+(WZ1))^1)*((1+(WZ2))^1)*((1+(WZ3))^1)*((1+(WZ4))^1)*((1+(WZ5))^1)*((1+(WZ6))^1)*((1+(WZ7))^1)*((1+(WZ8))^1)*((1+(WZ9))^1)*((1+(WZ10))^1)*((1+(WZ11))^1)*((1+(WZ12))^1)*((1+(WZ13))^1))/((1+('DIVIDEND VALUATION'!$B$42+'DIVIDEND VALUATION'!$B$43))^13)+('DIVIDEND VALUATION'!$J$3*((1+(WZ1))^1)*((1+(WZ2))^1)*((1+(WZ3))^1)*((1+(WZ4))^1)*((1+(WZ5))^1)*((1+(WZ6))^1)*((1+(WZ7))^1)*((1+(WZ8))^1)*((1+(WZ9))^1)*((1+(WZ10))^1)*((1+(WZ11))^1)*((1+(WZ12))^1)*((1+(WZ13))^1)*((1+(WZ14))^1))/((1+('DIVIDEND VALUATION'!$B$42+'DIVIDEND VALUATION'!$B$43))^14)+('DIVIDEND VALUATION'!$J$3*((1+(WZ1))^1)*((1+(WZ2))^1)*((1+(WZ3))^1)*((1+(WZ4))^1)*((1+(WZ5))^1)*((1+(WZ6))^1)*((1+(WZ7))^1)*((1+(WZ8))^1)*((1+(WZ9))^1)*((1+(WZ10))^1)*((1+(WZ11))^1)*((1+(WZ12))^1)*((1+(WZ13))^1)*((1+(WZ14))^1)*((1+(WZ15))^1))/((1+('DIVIDEND VALUATION'!$B$42+'DIVIDEND VALUATION'!$B$43))^15)+(('DIVIDEND VALUATION'!$J$3*((1+(WZ1))^1)*((1+(WZ2))^1)*((1+(WZ3))^1)*((1+(WZ4))^1)*((1+(WZ5))^1)*((1+(WZ6))^1)*((1+(WZ7))^1)*((1+(WZ8))^1)*((1+(WZ9))^1)*((1+(WZ10))^1)*((1+(WZ11))^1)*((1+(WZ12))^1)*((1+(WZ13))^1)*((1+(WZ14))^1)*((1+(WZ15))^1))/((1+('DIVIDEND VALUATION'!$B$42+'DIVIDEND VALUATION'!$B$43))^15)/('DIVIDEND VALUATION'!$B$42-'DIVIDEND VALUATION'!$B$43)))))</f>
        <v>37.898251781992187</v>
      </c>
      <c r="XA16" s="32">
        <f ca="1">SUM(((('DIVIDEND VALUATION'!$J$3*((1+(XA1))^1))/((1+('DIVIDEND VALUATION'!$B$42+'DIVIDEND VALUATION'!$B$43))^1)+('DIVIDEND VALUATION'!$J$3*((1+(XA1))^1)*((1+(XA2))^1))/((1+('DIVIDEND VALUATION'!$B$42+'DIVIDEND VALUATION'!$B$43))^2)+('DIVIDEND VALUATION'!$J$3*((1+(XA1))^1)*((1+(XA2))^1)*((1+(XA3))^1))/((1+('DIVIDEND VALUATION'!$B$42+'DIVIDEND VALUATION'!$B$43))^3)+('DIVIDEND VALUATION'!$J$3*((1+(XA1))^1)*((1+(XA2))^1)*((1+(XA3))^1)*((1+(XA4))^1))/((1+('DIVIDEND VALUATION'!$B$42+'DIVIDEND VALUATION'!$B$43))^4)+('DIVIDEND VALUATION'!$J$3*((1+(XA1))^1)*((1+(XA2))^1)*((1+(XA3))^1)*((1+(XA4))^1)*((1+(XA5))^1))/((1+('DIVIDEND VALUATION'!$B$42+'DIVIDEND VALUATION'!$B$43))^5)+('DIVIDEND VALUATION'!$J$3*((1+(XA1))^1)*((1+(XA2))^1)*((1+(XA3))^1)*((1+(XA4))^1)*((1+(XA5))^1)*((1+(XA6))^1))/((1+('DIVIDEND VALUATION'!$B$42+'DIVIDEND VALUATION'!$B$43))^6)+('DIVIDEND VALUATION'!$J$3*((1+(XA1))^1)*((1+(XA2))^1)*((1+(XA3))^1)*((1+(XA4))^1)*((1+(XA5))^1)*((1+(XA6))^1)*((1+(XA7))^1))/((1+('DIVIDEND VALUATION'!$B$42+'DIVIDEND VALUATION'!$B$43))^7)+('DIVIDEND VALUATION'!$J$3*((1+(XA1))^1)*((1+(XA2))^1)*((1+(XA3))^1)*((1+(XA4))^1)*((1+(XA5))^1)*((1+(XA6))^1)*((1+(XA7))^1)*((1+(XA8))^1))/((1+('DIVIDEND VALUATION'!$B$42+'DIVIDEND VALUATION'!$B$43))^8)+('DIVIDEND VALUATION'!$J$3*((1+(XA1))^1)*((1+(XA2))^1)*((1+(XA3))^1)*((1+(XA4))^1)*((1+(XA5))^1)*((1+(XA6))^1)*((1+(XA7))^1)*((1+(XA8))^1)*((1+(XA9))^1))/((1+('DIVIDEND VALUATION'!$B$42+'DIVIDEND VALUATION'!$B$43))^9)+('DIVIDEND VALUATION'!$J$3*((1+(XA1))^1)*((1+(XA2))^1)*((1+(XA3))^1)*((1+(XA4))^1)*((1+(XA5))^1)*((1+(XA6))^1)*((1+(XA7))^1)*((1+(XA8))^1)*((1+(XA9))^1)*((1+(XA10))^1))/((1+('DIVIDEND VALUATION'!$B$42+'DIVIDEND VALUATION'!$B$43))^10)+('DIVIDEND VALUATION'!$J$3*((1+(XA1))^1)*((1+(XA2))^1)*((1+(XA3))^1)*((1+(XA4))^1)*((1+(XA5))^1)*((1+(XA6))^1)*((1+(XA7))^1)*((1+(XA8))^1)*((1+(XA9))^1)*((1+(XA10))^1)*((1+(XA11))^1))/((1+('DIVIDEND VALUATION'!$B$42+'DIVIDEND VALUATION'!$B$43))^11)+('DIVIDEND VALUATION'!$J$3*((1+(XA1))^1)*((1+(XA2))^1)*((1+(XA3))^1)*((1+(XA4))^1)*((1+(XA5))^1)*((1+(XA6))^1)*((1+(XA7))^1)*((1+(XA8))^1)*((1+(XA9))^1)*((1+(XA10))^1)*((1+(XA11))^1)*((1+(XA12))^1))/((1+('DIVIDEND VALUATION'!$B$42+'DIVIDEND VALUATION'!$B$43))^12)+('DIVIDEND VALUATION'!$J$3*((1+(XA1))^1)*((1+(XA2))^1)*((1+(XA3))^1)*((1+(XA4))^1)*((1+(XA5))^1)*((1+(XA6))^1)*((1+(XA7))^1)*((1+(XA8))^1)*((1+(XA9))^1)*((1+(XA10))^1)*((1+(XA11))^1)*((1+(XA12))^1)*((1+(XA13))^1))/((1+('DIVIDEND VALUATION'!$B$42+'DIVIDEND VALUATION'!$B$43))^13)+('DIVIDEND VALUATION'!$J$3*((1+(XA1))^1)*((1+(XA2))^1)*((1+(XA3))^1)*((1+(XA4))^1)*((1+(XA5))^1)*((1+(XA6))^1)*((1+(XA7))^1)*((1+(XA8))^1)*((1+(XA9))^1)*((1+(XA10))^1)*((1+(XA11))^1)*((1+(XA12))^1)*((1+(XA13))^1)*((1+(XA14))^1))/((1+('DIVIDEND VALUATION'!$B$42+'DIVIDEND VALUATION'!$B$43))^14)+('DIVIDEND VALUATION'!$J$3*((1+(XA1))^1)*((1+(XA2))^1)*((1+(XA3))^1)*((1+(XA4))^1)*((1+(XA5))^1)*((1+(XA6))^1)*((1+(XA7))^1)*((1+(XA8))^1)*((1+(XA9))^1)*((1+(XA10))^1)*((1+(XA11))^1)*((1+(XA12))^1)*((1+(XA13))^1)*((1+(XA14))^1)*((1+(XA15))^1))/((1+('DIVIDEND VALUATION'!$B$42+'DIVIDEND VALUATION'!$B$43))^15)+(('DIVIDEND VALUATION'!$J$3*((1+(XA1))^1)*((1+(XA2))^1)*((1+(XA3))^1)*((1+(XA4))^1)*((1+(XA5))^1)*((1+(XA6))^1)*((1+(XA7))^1)*((1+(XA8))^1)*((1+(XA9))^1)*((1+(XA10))^1)*((1+(XA11))^1)*((1+(XA12))^1)*((1+(XA13))^1)*((1+(XA14))^1)*((1+(XA15))^1))/((1+('DIVIDEND VALUATION'!$B$42+'DIVIDEND VALUATION'!$B$43))^15)/('DIVIDEND VALUATION'!$B$42-'DIVIDEND VALUATION'!$B$43)))))</f>
        <v>71.245299407036001</v>
      </c>
      <c r="XB16" s="32">
        <f ca="1">SUM(((('DIVIDEND VALUATION'!$J$3*((1+(XB1))^1))/((1+('DIVIDEND VALUATION'!$B$42+'DIVIDEND VALUATION'!$B$43))^1)+('DIVIDEND VALUATION'!$J$3*((1+(XB1))^1)*((1+(XB2))^1))/((1+('DIVIDEND VALUATION'!$B$42+'DIVIDEND VALUATION'!$B$43))^2)+('DIVIDEND VALUATION'!$J$3*((1+(XB1))^1)*((1+(XB2))^1)*((1+(XB3))^1))/((1+('DIVIDEND VALUATION'!$B$42+'DIVIDEND VALUATION'!$B$43))^3)+('DIVIDEND VALUATION'!$J$3*((1+(XB1))^1)*((1+(XB2))^1)*((1+(XB3))^1)*((1+(XB4))^1))/((1+('DIVIDEND VALUATION'!$B$42+'DIVIDEND VALUATION'!$B$43))^4)+('DIVIDEND VALUATION'!$J$3*((1+(XB1))^1)*((1+(XB2))^1)*((1+(XB3))^1)*((1+(XB4))^1)*((1+(XB5))^1))/((1+('DIVIDEND VALUATION'!$B$42+'DIVIDEND VALUATION'!$B$43))^5)+('DIVIDEND VALUATION'!$J$3*((1+(XB1))^1)*((1+(XB2))^1)*((1+(XB3))^1)*((1+(XB4))^1)*((1+(XB5))^1)*((1+(XB6))^1))/((1+('DIVIDEND VALUATION'!$B$42+'DIVIDEND VALUATION'!$B$43))^6)+('DIVIDEND VALUATION'!$J$3*((1+(XB1))^1)*((1+(XB2))^1)*((1+(XB3))^1)*((1+(XB4))^1)*((1+(XB5))^1)*((1+(XB6))^1)*((1+(XB7))^1))/((1+('DIVIDEND VALUATION'!$B$42+'DIVIDEND VALUATION'!$B$43))^7)+('DIVIDEND VALUATION'!$J$3*((1+(XB1))^1)*((1+(XB2))^1)*((1+(XB3))^1)*((1+(XB4))^1)*((1+(XB5))^1)*((1+(XB6))^1)*((1+(XB7))^1)*((1+(XB8))^1))/((1+('DIVIDEND VALUATION'!$B$42+'DIVIDEND VALUATION'!$B$43))^8)+('DIVIDEND VALUATION'!$J$3*((1+(XB1))^1)*((1+(XB2))^1)*((1+(XB3))^1)*((1+(XB4))^1)*((1+(XB5))^1)*((1+(XB6))^1)*((1+(XB7))^1)*((1+(XB8))^1)*((1+(XB9))^1))/((1+('DIVIDEND VALUATION'!$B$42+'DIVIDEND VALUATION'!$B$43))^9)+('DIVIDEND VALUATION'!$J$3*((1+(XB1))^1)*((1+(XB2))^1)*((1+(XB3))^1)*((1+(XB4))^1)*((1+(XB5))^1)*((1+(XB6))^1)*((1+(XB7))^1)*((1+(XB8))^1)*((1+(XB9))^1)*((1+(XB10))^1))/((1+('DIVIDEND VALUATION'!$B$42+'DIVIDEND VALUATION'!$B$43))^10)+('DIVIDEND VALUATION'!$J$3*((1+(XB1))^1)*((1+(XB2))^1)*((1+(XB3))^1)*((1+(XB4))^1)*((1+(XB5))^1)*((1+(XB6))^1)*((1+(XB7))^1)*((1+(XB8))^1)*((1+(XB9))^1)*((1+(XB10))^1)*((1+(XB11))^1))/((1+('DIVIDEND VALUATION'!$B$42+'DIVIDEND VALUATION'!$B$43))^11)+('DIVIDEND VALUATION'!$J$3*((1+(XB1))^1)*((1+(XB2))^1)*((1+(XB3))^1)*((1+(XB4))^1)*((1+(XB5))^1)*((1+(XB6))^1)*((1+(XB7))^1)*((1+(XB8))^1)*((1+(XB9))^1)*((1+(XB10))^1)*((1+(XB11))^1)*((1+(XB12))^1))/((1+('DIVIDEND VALUATION'!$B$42+'DIVIDEND VALUATION'!$B$43))^12)+('DIVIDEND VALUATION'!$J$3*((1+(XB1))^1)*((1+(XB2))^1)*((1+(XB3))^1)*((1+(XB4))^1)*((1+(XB5))^1)*((1+(XB6))^1)*((1+(XB7))^1)*((1+(XB8))^1)*((1+(XB9))^1)*((1+(XB10))^1)*((1+(XB11))^1)*((1+(XB12))^1)*((1+(XB13))^1))/((1+('DIVIDEND VALUATION'!$B$42+'DIVIDEND VALUATION'!$B$43))^13)+('DIVIDEND VALUATION'!$J$3*((1+(XB1))^1)*((1+(XB2))^1)*((1+(XB3))^1)*((1+(XB4))^1)*((1+(XB5))^1)*((1+(XB6))^1)*((1+(XB7))^1)*((1+(XB8))^1)*((1+(XB9))^1)*((1+(XB10))^1)*((1+(XB11))^1)*((1+(XB12))^1)*((1+(XB13))^1)*((1+(XB14))^1))/((1+('DIVIDEND VALUATION'!$B$42+'DIVIDEND VALUATION'!$B$43))^14)+('DIVIDEND VALUATION'!$J$3*((1+(XB1))^1)*((1+(XB2))^1)*((1+(XB3))^1)*((1+(XB4))^1)*((1+(XB5))^1)*((1+(XB6))^1)*((1+(XB7))^1)*((1+(XB8))^1)*((1+(XB9))^1)*((1+(XB10))^1)*((1+(XB11))^1)*((1+(XB12))^1)*((1+(XB13))^1)*((1+(XB14))^1)*((1+(XB15))^1))/((1+('DIVIDEND VALUATION'!$B$42+'DIVIDEND VALUATION'!$B$43))^15)+(('DIVIDEND VALUATION'!$J$3*((1+(XB1))^1)*((1+(XB2))^1)*((1+(XB3))^1)*((1+(XB4))^1)*((1+(XB5))^1)*((1+(XB6))^1)*((1+(XB7))^1)*((1+(XB8))^1)*((1+(XB9))^1)*((1+(XB10))^1)*((1+(XB11))^1)*((1+(XB12))^1)*((1+(XB13))^1)*((1+(XB14))^1)*((1+(XB15))^1))/((1+('DIVIDEND VALUATION'!$B$42+'DIVIDEND VALUATION'!$B$43))^15)/('DIVIDEND VALUATION'!$B$42-'DIVIDEND VALUATION'!$B$43)))))</f>
        <v>60.405253077119511</v>
      </c>
      <c r="XC16" s="32">
        <f ca="1">SUM(((('DIVIDEND VALUATION'!$J$3*((1+(XC1))^1))/((1+('DIVIDEND VALUATION'!$B$42+'DIVIDEND VALUATION'!$B$43))^1)+('DIVIDEND VALUATION'!$J$3*((1+(XC1))^1)*((1+(XC2))^1))/((1+('DIVIDEND VALUATION'!$B$42+'DIVIDEND VALUATION'!$B$43))^2)+('DIVIDEND VALUATION'!$J$3*((1+(XC1))^1)*((1+(XC2))^1)*((1+(XC3))^1))/((1+('DIVIDEND VALUATION'!$B$42+'DIVIDEND VALUATION'!$B$43))^3)+('DIVIDEND VALUATION'!$J$3*((1+(XC1))^1)*((1+(XC2))^1)*((1+(XC3))^1)*((1+(XC4))^1))/((1+('DIVIDEND VALUATION'!$B$42+'DIVIDEND VALUATION'!$B$43))^4)+('DIVIDEND VALUATION'!$J$3*((1+(XC1))^1)*((1+(XC2))^1)*((1+(XC3))^1)*((1+(XC4))^1)*((1+(XC5))^1))/((1+('DIVIDEND VALUATION'!$B$42+'DIVIDEND VALUATION'!$B$43))^5)+('DIVIDEND VALUATION'!$J$3*((1+(XC1))^1)*((1+(XC2))^1)*((1+(XC3))^1)*((1+(XC4))^1)*((1+(XC5))^1)*((1+(XC6))^1))/((1+('DIVIDEND VALUATION'!$B$42+'DIVIDEND VALUATION'!$B$43))^6)+('DIVIDEND VALUATION'!$J$3*((1+(XC1))^1)*((1+(XC2))^1)*((1+(XC3))^1)*((1+(XC4))^1)*((1+(XC5))^1)*((1+(XC6))^1)*((1+(XC7))^1))/((1+('DIVIDEND VALUATION'!$B$42+'DIVIDEND VALUATION'!$B$43))^7)+('DIVIDEND VALUATION'!$J$3*((1+(XC1))^1)*((1+(XC2))^1)*((1+(XC3))^1)*((1+(XC4))^1)*((1+(XC5))^1)*((1+(XC6))^1)*((1+(XC7))^1)*((1+(XC8))^1))/((1+('DIVIDEND VALUATION'!$B$42+'DIVIDEND VALUATION'!$B$43))^8)+('DIVIDEND VALUATION'!$J$3*((1+(XC1))^1)*((1+(XC2))^1)*((1+(XC3))^1)*((1+(XC4))^1)*((1+(XC5))^1)*((1+(XC6))^1)*((1+(XC7))^1)*((1+(XC8))^1)*((1+(XC9))^1))/((1+('DIVIDEND VALUATION'!$B$42+'DIVIDEND VALUATION'!$B$43))^9)+('DIVIDEND VALUATION'!$J$3*((1+(XC1))^1)*((1+(XC2))^1)*((1+(XC3))^1)*((1+(XC4))^1)*((1+(XC5))^1)*((1+(XC6))^1)*((1+(XC7))^1)*((1+(XC8))^1)*((1+(XC9))^1)*((1+(XC10))^1))/((1+('DIVIDEND VALUATION'!$B$42+'DIVIDEND VALUATION'!$B$43))^10)+('DIVIDEND VALUATION'!$J$3*((1+(XC1))^1)*((1+(XC2))^1)*((1+(XC3))^1)*((1+(XC4))^1)*((1+(XC5))^1)*((1+(XC6))^1)*((1+(XC7))^1)*((1+(XC8))^1)*((1+(XC9))^1)*((1+(XC10))^1)*((1+(XC11))^1))/((1+('DIVIDEND VALUATION'!$B$42+'DIVIDEND VALUATION'!$B$43))^11)+('DIVIDEND VALUATION'!$J$3*((1+(XC1))^1)*((1+(XC2))^1)*((1+(XC3))^1)*((1+(XC4))^1)*((1+(XC5))^1)*((1+(XC6))^1)*((1+(XC7))^1)*((1+(XC8))^1)*((1+(XC9))^1)*((1+(XC10))^1)*((1+(XC11))^1)*((1+(XC12))^1))/((1+('DIVIDEND VALUATION'!$B$42+'DIVIDEND VALUATION'!$B$43))^12)+('DIVIDEND VALUATION'!$J$3*((1+(XC1))^1)*((1+(XC2))^1)*((1+(XC3))^1)*((1+(XC4))^1)*((1+(XC5))^1)*((1+(XC6))^1)*((1+(XC7))^1)*((1+(XC8))^1)*((1+(XC9))^1)*((1+(XC10))^1)*((1+(XC11))^1)*((1+(XC12))^1)*((1+(XC13))^1))/((1+('DIVIDEND VALUATION'!$B$42+'DIVIDEND VALUATION'!$B$43))^13)+('DIVIDEND VALUATION'!$J$3*((1+(XC1))^1)*((1+(XC2))^1)*((1+(XC3))^1)*((1+(XC4))^1)*((1+(XC5))^1)*((1+(XC6))^1)*((1+(XC7))^1)*((1+(XC8))^1)*((1+(XC9))^1)*((1+(XC10))^1)*((1+(XC11))^1)*((1+(XC12))^1)*((1+(XC13))^1)*((1+(XC14))^1))/((1+('DIVIDEND VALUATION'!$B$42+'DIVIDEND VALUATION'!$B$43))^14)+('DIVIDEND VALUATION'!$J$3*((1+(XC1))^1)*((1+(XC2))^1)*((1+(XC3))^1)*((1+(XC4))^1)*((1+(XC5))^1)*((1+(XC6))^1)*((1+(XC7))^1)*((1+(XC8))^1)*((1+(XC9))^1)*((1+(XC10))^1)*((1+(XC11))^1)*((1+(XC12))^1)*((1+(XC13))^1)*((1+(XC14))^1)*((1+(XC15))^1))/((1+('DIVIDEND VALUATION'!$B$42+'DIVIDEND VALUATION'!$B$43))^15)+(('DIVIDEND VALUATION'!$J$3*((1+(XC1))^1)*((1+(XC2))^1)*((1+(XC3))^1)*((1+(XC4))^1)*((1+(XC5))^1)*((1+(XC6))^1)*((1+(XC7))^1)*((1+(XC8))^1)*((1+(XC9))^1)*((1+(XC10))^1)*((1+(XC11))^1)*((1+(XC12))^1)*((1+(XC13))^1)*((1+(XC14))^1)*((1+(XC15))^1))/((1+('DIVIDEND VALUATION'!$B$42+'DIVIDEND VALUATION'!$B$43))^15)/('DIVIDEND VALUATION'!$B$42-'DIVIDEND VALUATION'!$B$43)))))</f>
        <v>46.232025478996746</v>
      </c>
      <c r="XD16" s="32">
        <f ca="1">SUM(((('DIVIDEND VALUATION'!$J$3*((1+(XD1))^1))/((1+('DIVIDEND VALUATION'!$B$42+'DIVIDEND VALUATION'!$B$43))^1)+('DIVIDEND VALUATION'!$J$3*((1+(XD1))^1)*((1+(XD2))^1))/((1+('DIVIDEND VALUATION'!$B$42+'DIVIDEND VALUATION'!$B$43))^2)+('DIVIDEND VALUATION'!$J$3*((1+(XD1))^1)*((1+(XD2))^1)*((1+(XD3))^1))/((1+('DIVIDEND VALUATION'!$B$42+'DIVIDEND VALUATION'!$B$43))^3)+('DIVIDEND VALUATION'!$J$3*((1+(XD1))^1)*((1+(XD2))^1)*((1+(XD3))^1)*((1+(XD4))^1))/((1+('DIVIDEND VALUATION'!$B$42+'DIVIDEND VALUATION'!$B$43))^4)+('DIVIDEND VALUATION'!$J$3*((1+(XD1))^1)*((1+(XD2))^1)*((1+(XD3))^1)*((1+(XD4))^1)*((1+(XD5))^1))/((1+('DIVIDEND VALUATION'!$B$42+'DIVIDEND VALUATION'!$B$43))^5)+('DIVIDEND VALUATION'!$J$3*((1+(XD1))^1)*((1+(XD2))^1)*((1+(XD3))^1)*((1+(XD4))^1)*((1+(XD5))^1)*((1+(XD6))^1))/((1+('DIVIDEND VALUATION'!$B$42+'DIVIDEND VALUATION'!$B$43))^6)+('DIVIDEND VALUATION'!$J$3*((1+(XD1))^1)*((1+(XD2))^1)*((1+(XD3))^1)*((1+(XD4))^1)*((1+(XD5))^1)*((1+(XD6))^1)*((1+(XD7))^1))/((1+('DIVIDEND VALUATION'!$B$42+'DIVIDEND VALUATION'!$B$43))^7)+('DIVIDEND VALUATION'!$J$3*((1+(XD1))^1)*((1+(XD2))^1)*((1+(XD3))^1)*((1+(XD4))^1)*((1+(XD5))^1)*((1+(XD6))^1)*((1+(XD7))^1)*((1+(XD8))^1))/((1+('DIVIDEND VALUATION'!$B$42+'DIVIDEND VALUATION'!$B$43))^8)+('DIVIDEND VALUATION'!$J$3*((1+(XD1))^1)*((1+(XD2))^1)*((1+(XD3))^1)*((1+(XD4))^1)*((1+(XD5))^1)*((1+(XD6))^1)*((1+(XD7))^1)*((1+(XD8))^1)*((1+(XD9))^1))/((1+('DIVIDEND VALUATION'!$B$42+'DIVIDEND VALUATION'!$B$43))^9)+('DIVIDEND VALUATION'!$J$3*((1+(XD1))^1)*((1+(XD2))^1)*((1+(XD3))^1)*((1+(XD4))^1)*((1+(XD5))^1)*((1+(XD6))^1)*((1+(XD7))^1)*((1+(XD8))^1)*((1+(XD9))^1)*((1+(XD10))^1))/((1+('DIVIDEND VALUATION'!$B$42+'DIVIDEND VALUATION'!$B$43))^10)+('DIVIDEND VALUATION'!$J$3*((1+(XD1))^1)*((1+(XD2))^1)*((1+(XD3))^1)*((1+(XD4))^1)*((1+(XD5))^1)*((1+(XD6))^1)*((1+(XD7))^1)*((1+(XD8))^1)*((1+(XD9))^1)*((1+(XD10))^1)*((1+(XD11))^1))/((1+('DIVIDEND VALUATION'!$B$42+'DIVIDEND VALUATION'!$B$43))^11)+('DIVIDEND VALUATION'!$J$3*((1+(XD1))^1)*((1+(XD2))^1)*((1+(XD3))^1)*((1+(XD4))^1)*((1+(XD5))^1)*((1+(XD6))^1)*((1+(XD7))^1)*((1+(XD8))^1)*((1+(XD9))^1)*((1+(XD10))^1)*((1+(XD11))^1)*((1+(XD12))^1))/((1+('DIVIDEND VALUATION'!$B$42+'DIVIDEND VALUATION'!$B$43))^12)+('DIVIDEND VALUATION'!$J$3*((1+(XD1))^1)*((1+(XD2))^1)*((1+(XD3))^1)*((1+(XD4))^1)*((1+(XD5))^1)*((1+(XD6))^1)*((1+(XD7))^1)*((1+(XD8))^1)*((1+(XD9))^1)*((1+(XD10))^1)*((1+(XD11))^1)*((1+(XD12))^1)*((1+(XD13))^1))/((1+('DIVIDEND VALUATION'!$B$42+'DIVIDEND VALUATION'!$B$43))^13)+('DIVIDEND VALUATION'!$J$3*((1+(XD1))^1)*((1+(XD2))^1)*((1+(XD3))^1)*((1+(XD4))^1)*((1+(XD5))^1)*((1+(XD6))^1)*((1+(XD7))^1)*((1+(XD8))^1)*((1+(XD9))^1)*((1+(XD10))^1)*((1+(XD11))^1)*((1+(XD12))^1)*((1+(XD13))^1)*((1+(XD14))^1))/((1+('DIVIDEND VALUATION'!$B$42+'DIVIDEND VALUATION'!$B$43))^14)+('DIVIDEND VALUATION'!$J$3*((1+(XD1))^1)*((1+(XD2))^1)*((1+(XD3))^1)*((1+(XD4))^1)*((1+(XD5))^1)*((1+(XD6))^1)*((1+(XD7))^1)*((1+(XD8))^1)*((1+(XD9))^1)*((1+(XD10))^1)*((1+(XD11))^1)*((1+(XD12))^1)*((1+(XD13))^1)*((1+(XD14))^1)*((1+(XD15))^1))/((1+('DIVIDEND VALUATION'!$B$42+'DIVIDEND VALUATION'!$B$43))^15)+(('DIVIDEND VALUATION'!$J$3*((1+(XD1))^1)*((1+(XD2))^1)*((1+(XD3))^1)*((1+(XD4))^1)*((1+(XD5))^1)*((1+(XD6))^1)*((1+(XD7))^1)*((1+(XD8))^1)*((1+(XD9))^1)*((1+(XD10))^1)*((1+(XD11))^1)*((1+(XD12))^1)*((1+(XD13))^1)*((1+(XD14))^1)*((1+(XD15))^1))/((1+('DIVIDEND VALUATION'!$B$42+'DIVIDEND VALUATION'!$B$43))^15)/('DIVIDEND VALUATION'!$B$42-'DIVIDEND VALUATION'!$B$43)))))</f>
        <v>44.894767042522247</v>
      </c>
      <c r="XE16" s="32">
        <f ca="1">SUM(((('DIVIDEND VALUATION'!$J$3*((1+(XE1))^1))/((1+('DIVIDEND VALUATION'!$B$42+'DIVIDEND VALUATION'!$B$43))^1)+('DIVIDEND VALUATION'!$J$3*((1+(XE1))^1)*((1+(XE2))^1))/((1+('DIVIDEND VALUATION'!$B$42+'DIVIDEND VALUATION'!$B$43))^2)+('DIVIDEND VALUATION'!$J$3*((1+(XE1))^1)*((1+(XE2))^1)*((1+(XE3))^1))/((1+('DIVIDEND VALUATION'!$B$42+'DIVIDEND VALUATION'!$B$43))^3)+('DIVIDEND VALUATION'!$J$3*((1+(XE1))^1)*((1+(XE2))^1)*((1+(XE3))^1)*((1+(XE4))^1))/((1+('DIVIDEND VALUATION'!$B$42+'DIVIDEND VALUATION'!$B$43))^4)+('DIVIDEND VALUATION'!$J$3*((1+(XE1))^1)*((1+(XE2))^1)*((1+(XE3))^1)*((1+(XE4))^1)*((1+(XE5))^1))/((1+('DIVIDEND VALUATION'!$B$42+'DIVIDEND VALUATION'!$B$43))^5)+('DIVIDEND VALUATION'!$J$3*((1+(XE1))^1)*((1+(XE2))^1)*((1+(XE3))^1)*((1+(XE4))^1)*((1+(XE5))^1)*((1+(XE6))^1))/((1+('DIVIDEND VALUATION'!$B$42+'DIVIDEND VALUATION'!$B$43))^6)+('DIVIDEND VALUATION'!$J$3*((1+(XE1))^1)*((1+(XE2))^1)*((1+(XE3))^1)*((1+(XE4))^1)*((1+(XE5))^1)*((1+(XE6))^1)*((1+(XE7))^1))/((1+('DIVIDEND VALUATION'!$B$42+'DIVIDEND VALUATION'!$B$43))^7)+('DIVIDEND VALUATION'!$J$3*((1+(XE1))^1)*((1+(XE2))^1)*((1+(XE3))^1)*((1+(XE4))^1)*((1+(XE5))^1)*((1+(XE6))^1)*((1+(XE7))^1)*((1+(XE8))^1))/((1+('DIVIDEND VALUATION'!$B$42+'DIVIDEND VALUATION'!$B$43))^8)+('DIVIDEND VALUATION'!$J$3*((1+(XE1))^1)*((1+(XE2))^1)*((1+(XE3))^1)*((1+(XE4))^1)*((1+(XE5))^1)*((1+(XE6))^1)*((1+(XE7))^1)*((1+(XE8))^1)*((1+(XE9))^1))/((1+('DIVIDEND VALUATION'!$B$42+'DIVIDEND VALUATION'!$B$43))^9)+('DIVIDEND VALUATION'!$J$3*((1+(XE1))^1)*((1+(XE2))^1)*((1+(XE3))^1)*((1+(XE4))^1)*((1+(XE5))^1)*((1+(XE6))^1)*((1+(XE7))^1)*((1+(XE8))^1)*((1+(XE9))^1)*((1+(XE10))^1))/((1+('DIVIDEND VALUATION'!$B$42+'DIVIDEND VALUATION'!$B$43))^10)+('DIVIDEND VALUATION'!$J$3*((1+(XE1))^1)*((1+(XE2))^1)*((1+(XE3))^1)*((1+(XE4))^1)*((1+(XE5))^1)*((1+(XE6))^1)*((1+(XE7))^1)*((1+(XE8))^1)*((1+(XE9))^1)*((1+(XE10))^1)*((1+(XE11))^1))/((1+('DIVIDEND VALUATION'!$B$42+'DIVIDEND VALUATION'!$B$43))^11)+('DIVIDEND VALUATION'!$J$3*((1+(XE1))^1)*((1+(XE2))^1)*((1+(XE3))^1)*((1+(XE4))^1)*((1+(XE5))^1)*((1+(XE6))^1)*((1+(XE7))^1)*((1+(XE8))^1)*((1+(XE9))^1)*((1+(XE10))^1)*((1+(XE11))^1)*((1+(XE12))^1))/((1+('DIVIDEND VALUATION'!$B$42+'DIVIDEND VALUATION'!$B$43))^12)+('DIVIDEND VALUATION'!$J$3*((1+(XE1))^1)*((1+(XE2))^1)*((1+(XE3))^1)*((1+(XE4))^1)*((1+(XE5))^1)*((1+(XE6))^1)*((1+(XE7))^1)*((1+(XE8))^1)*((1+(XE9))^1)*((1+(XE10))^1)*((1+(XE11))^1)*((1+(XE12))^1)*((1+(XE13))^1))/((1+('DIVIDEND VALUATION'!$B$42+'DIVIDEND VALUATION'!$B$43))^13)+('DIVIDEND VALUATION'!$J$3*((1+(XE1))^1)*((1+(XE2))^1)*((1+(XE3))^1)*((1+(XE4))^1)*((1+(XE5))^1)*((1+(XE6))^1)*((1+(XE7))^1)*((1+(XE8))^1)*((1+(XE9))^1)*((1+(XE10))^1)*((1+(XE11))^1)*((1+(XE12))^1)*((1+(XE13))^1)*((1+(XE14))^1))/((1+('DIVIDEND VALUATION'!$B$42+'DIVIDEND VALUATION'!$B$43))^14)+('DIVIDEND VALUATION'!$J$3*((1+(XE1))^1)*((1+(XE2))^1)*((1+(XE3))^1)*((1+(XE4))^1)*((1+(XE5))^1)*((1+(XE6))^1)*((1+(XE7))^1)*((1+(XE8))^1)*((1+(XE9))^1)*((1+(XE10))^1)*((1+(XE11))^1)*((1+(XE12))^1)*((1+(XE13))^1)*((1+(XE14))^1)*((1+(XE15))^1))/((1+('DIVIDEND VALUATION'!$B$42+'DIVIDEND VALUATION'!$B$43))^15)+(('DIVIDEND VALUATION'!$J$3*((1+(XE1))^1)*((1+(XE2))^1)*((1+(XE3))^1)*((1+(XE4))^1)*((1+(XE5))^1)*((1+(XE6))^1)*((1+(XE7))^1)*((1+(XE8))^1)*((1+(XE9))^1)*((1+(XE10))^1)*((1+(XE11))^1)*((1+(XE12))^1)*((1+(XE13))^1)*((1+(XE14))^1)*((1+(XE15))^1))/((1+('DIVIDEND VALUATION'!$B$42+'DIVIDEND VALUATION'!$B$43))^15)/('DIVIDEND VALUATION'!$B$42-'DIVIDEND VALUATION'!$B$43)))))</f>
        <v>47.865899527274877</v>
      </c>
      <c r="XF16" s="32">
        <f ca="1">SUM(((('DIVIDEND VALUATION'!$J$3*((1+(XF1))^1))/((1+('DIVIDEND VALUATION'!$B$42+'DIVIDEND VALUATION'!$B$43))^1)+('DIVIDEND VALUATION'!$J$3*((1+(XF1))^1)*((1+(XF2))^1))/((1+('DIVIDEND VALUATION'!$B$42+'DIVIDEND VALUATION'!$B$43))^2)+('DIVIDEND VALUATION'!$J$3*((1+(XF1))^1)*((1+(XF2))^1)*((1+(XF3))^1))/((1+('DIVIDEND VALUATION'!$B$42+'DIVIDEND VALUATION'!$B$43))^3)+('DIVIDEND VALUATION'!$J$3*((1+(XF1))^1)*((1+(XF2))^1)*((1+(XF3))^1)*((1+(XF4))^1))/((1+('DIVIDEND VALUATION'!$B$42+'DIVIDEND VALUATION'!$B$43))^4)+('DIVIDEND VALUATION'!$J$3*((1+(XF1))^1)*((1+(XF2))^1)*((1+(XF3))^1)*((1+(XF4))^1)*((1+(XF5))^1))/((1+('DIVIDEND VALUATION'!$B$42+'DIVIDEND VALUATION'!$B$43))^5)+('DIVIDEND VALUATION'!$J$3*((1+(XF1))^1)*((1+(XF2))^1)*((1+(XF3))^1)*((1+(XF4))^1)*((1+(XF5))^1)*((1+(XF6))^1))/((1+('DIVIDEND VALUATION'!$B$42+'DIVIDEND VALUATION'!$B$43))^6)+('DIVIDEND VALUATION'!$J$3*((1+(XF1))^1)*((1+(XF2))^1)*((1+(XF3))^1)*((1+(XF4))^1)*((1+(XF5))^1)*((1+(XF6))^1)*((1+(XF7))^1))/((1+('DIVIDEND VALUATION'!$B$42+'DIVIDEND VALUATION'!$B$43))^7)+('DIVIDEND VALUATION'!$J$3*((1+(XF1))^1)*((1+(XF2))^1)*((1+(XF3))^1)*((1+(XF4))^1)*((1+(XF5))^1)*((1+(XF6))^1)*((1+(XF7))^1)*((1+(XF8))^1))/((1+('DIVIDEND VALUATION'!$B$42+'DIVIDEND VALUATION'!$B$43))^8)+('DIVIDEND VALUATION'!$J$3*((1+(XF1))^1)*((1+(XF2))^1)*((1+(XF3))^1)*((1+(XF4))^1)*((1+(XF5))^1)*((1+(XF6))^1)*((1+(XF7))^1)*((1+(XF8))^1)*((1+(XF9))^1))/((1+('DIVIDEND VALUATION'!$B$42+'DIVIDEND VALUATION'!$B$43))^9)+('DIVIDEND VALUATION'!$J$3*((1+(XF1))^1)*((1+(XF2))^1)*((1+(XF3))^1)*((1+(XF4))^1)*((1+(XF5))^1)*((1+(XF6))^1)*((1+(XF7))^1)*((1+(XF8))^1)*((1+(XF9))^1)*((1+(XF10))^1))/((1+('DIVIDEND VALUATION'!$B$42+'DIVIDEND VALUATION'!$B$43))^10)+('DIVIDEND VALUATION'!$J$3*((1+(XF1))^1)*((1+(XF2))^1)*((1+(XF3))^1)*((1+(XF4))^1)*((1+(XF5))^1)*((1+(XF6))^1)*((1+(XF7))^1)*((1+(XF8))^1)*((1+(XF9))^1)*((1+(XF10))^1)*((1+(XF11))^1))/((1+('DIVIDEND VALUATION'!$B$42+'DIVIDEND VALUATION'!$B$43))^11)+('DIVIDEND VALUATION'!$J$3*((1+(XF1))^1)*((1+(XF2))^1)*((1+(XF3))^1)*((1+(XF4))^1)*((1+(XF5))^1)*((1+(XF6))^1)*((1+(XF7))^1)*((1+(XF8))^1)*((1+(XF9))^1)*((1+(XF10))^1)*((1+(XF11))^1)*((1+(XF12))^1))/((1+('DIVIDEND VALUATION'!$B$42+'DIVIDEND VALUATION'!$B$43))^12)+('DIVIDEND VALUATION'!$J$3*((1+(XF1))^1)*((1+(XF2))^1)*((1+(XF3))^1)*((1+(XF4))^1)*((1+(XF5))^1)*((1+(XF6))^1)*((1+(XF7))^1)*((1+(XF8))^1)*((1+(XF9))^1)*((1+(XF10))^1)*((1+(XF11))^1)*((1+(XF12))^1)*((1+(XF13))^1))/((1+('DIVIDEND VALUATION'!$B$42+'DIVIDEND VALUATION'!$B$43))^13)+('DIVIDEND VALUATION'!$J$3*((1+(XF1))^1)*((1+(XF2))^1)*((1+(XF3))^1)*((1+(XF4))^1)*((1+(XF5))^1)*((1+(XF6))^1)*((1+(XF7))^1)*((1+(XF8))^1)*((1+(XF9))^1)*((1+(XF10))^1)*((1+(XF11))^1)*((1+(XF12))^1)*((1+(XF13))^1)*((1+(XF14))^1))/((1+('DIVIDEND VALUATION'!$B$42+'DIVIDEND VALUATION'!$B$43))^14)+('DIVIDEND VALUATION'!$J$3*((1+(XF1))^1)*((1+(XF2))^1)*((1+(XF3))^1)*((1+(XF4))^1)*((1+(XF5))^1)*((1+(XF6))^1)*((1+(XF7))^1)*((1+(XF8))^1)*((1+(XF9))^1)*((1+(XF10))^1)*((1+(XF11))^1)*((1+(XF12))^1)*((1+(XF13))^1)*((1+(XF14))^1)*((1+(XF15))^1))/((1+('DIVIDEND VALUATION'!$B$42+'DIVIDEND VALUATION'!$B$43))^15)+(('DIVIDEND VALUATION'!$J$3*((1+(XF1))^1)*((1+(XF2))^1)*((1+(XF3))^1)*((1+(XF4))^1)*((1+(XF5))^1)*((1+(XF6))^1)*((1+(XF7))^1)*((1+(XF8))^1)*((1+(XF9))^1)*((1+(XF10))^1)*((1+(XF11))^1)*((1+(XF12))^1)*((1+(XF13))^1)*((1+(XF14))^1)*((1+(XF15))^1))/((1+('DIVIDEND VALUATION'!$B$42+'DIVIDEND VALUATION'!$B$43))^15)/('DIVIDEND VALUATION'!$B$42-'DIVIDEND VALUATION'!$B$43)))))</f>
        <v>69.725404614560304</v>
      </c>
      <c r="XG16" s="32">
        <f ca="1">SUM(((('DIVIDEND VALUATION'!$J$3*((1+(XG1))^1))/((1+('DIVIDEND VALUATION'!$B$42+'DIVIDEND VALUATION'!$B$43))^1)+('DIVIDEND VALUATION'!$J$3*((1+(XG1))^1)*((1+(XG2))^1))/((1+('DIVIDEND VALUATION'!$B$42+'DIVIDEND VALUATION'!$B$43))^2)+('DIVIDEND VALUATION'!$J$3*((1+(XG1))^1)*((1+(XG2))^1)*((1+(XG3))^1))/((1+('DIVIDEND VALUATION'!$B$42+'DIVIDEND VALUATION'!$B$43))^3)+('DIVIDEND VALUATION'!$J$3*((1+(XG1))^1)*((1+(XG2))^1)*((1+(XG3))^1)*((1+(XG4))^1))/((1+('DIVIDEND VALUATION'!$B$42+'DIVIDEND VALUATION'!$B$43))^4)+('DIVIDEND VALUATION'!$J$3*((1+(XG1))^1)*((1+(XG2))^1)*((1+(XG3))^1)*((1+(XG4))^1)*((1+(XG5))^1))/((1+('DIVIDEND VALUATION'!$B$42+'DIVIDEND VALUATION'!$B$43))^5)+('DIVIDEND VALUATION'!$J$3*((1+(XG1))^1)*((1+(XG2))^1)*((1+(XG3))^1)*((1+(XG4))^1)*((1+(XG5))^1)*((1+(XG6))^1))/((1+('DIVIDEND VALUATION'!$B$42+'DIVIDEND VALUATION'!$B$43))^6)+('DIVIDEND VALUATION'!$J$3*((1+(XG1))^1)*((1+(XG2))^1)*((1+(XG3))^1)*((1+(XG4))^1)*((1+(XG5))^1)*((1+(XG6))^1)*((1+(XG7))^1))/((1+('DIVIDEND VALUATION'!$B$42+'DIVIDEND VALUATION'!$B$43))^7)+('DIVIDEND VALUATION'!$J$3*((1+(XG1))^1)*((1+(XG2))^1)*((1+(XG3))^1)*((1+(XG4))^1)*((1+(XG5))^1)*((1+(XG6))^1)*((1+(XG7))^1)*((1+(XG8))^1))/((1+('DIVIDEND VALUATION'!$B$42+'DIVIDEND VALUATION'!$B$43))^8)+('DIVIDEND VALUATION'!$J$3*((1+(XG1))^1)*((1+(XG2))^1)*((1+(XG3))^1)*((1+(XG4))^1)*((1+(XG5))^1)*((1+(XG6))^1)*((1+(XG7))^1)*((1+(XG8))^1)*((1+(XG9))^1))/((1+('DIVIDEND VALUATION'!$B$42+'DIVIDEND VALUATION'!$B$43))^9)+('DIVIDEND VALUATION'!$J$3*((1+(XG1))^1)*((1+(XG2))^1)*((1+(XG3))^1)*((1+(XG4))^1)*((1+(XG5))^1)*((1+(XG6))^1)*((1+(XG7))^1)*((1+(XG8))^1)*((1+(XG9))^1)*((1+(XG10))^1))/((1+('DIVIDEND VALUATION'!$B$42+'DIVIDEND VALUATION'!$B$43))^10)+('DIVIDEND VALUATION'!$J$3*((1+(XG1))^1)*((1+(XG2))^1)*((1+(XG3))^1)*((1+(XG4))^1)*((1+(XG5))^1)*((1+(XG6))^1)*((1+(XG7))^1)*((1+(XG8))^1)*((1+(XG9))^1)*((1+(XG10))^1)*((1+(XG11))^1))/((1+('DIVIDEND VALUATION'!$B$42+'DIVIDEND VALUATION'!$B$43))^11)+('DIVIDEND VALUATION'!$J$3*((1+(XG1))^1)*((1+(XG2))^1)*((1+(XG3))^1)*((1+(XG4))^1)*((1+(XG5))^1)*((1+(XG6))^1)*((1+(XG7))^1)*((1+(XG8))^1)*((1+(XG9))^1)*((1+(XG10))^1)*((1+(XG11))^1)*((1+(XG12))^1))/((1+('DIVIDEND VALUATION'!$B$42+'DIVIDEND VALUATION'!$B$43))^12)+('DIVIDEND VALUATION'!$J$3*((1+(XG1))^1)*((1+(XG2))^1)*((1+(XG3))^1)*((1+(XG4))^1)*((1+(XG5))^1)*((1+(XG6))^1)*((1+(XG7))^1)*((1+(XG8))^1)*((1+(XG9))^1)*((1+(XG10))^1)*((1+(XG11))^1)*((1+(XG12))^1)*((1+(XG13))^1))/((1+('DIVIDEND VALUATION'!$B$42+'DIVIDEND VALUATION'!$B$43))^13)+('DIVIDEND VALUATION'!$J$3*((1+(XG1))^1)*((1+(XG2))^1)*((1+(XG3))^1)*((1+(XG4))^1)*((1+(XG5))^1)*((1+(XG6))^1)*((1+(XG7))^1)*((1+(XG8))^1)*((1+(XG9))^1)*((1+(XG10))^1)*((1+(XG11))^1)*((1+(XG12))^1)*((1+(XG13))^1)*((1+(XG14))^1))/((1+('DIVIDEND VALUATION'!$B$42+'DIVIDEND VALUATION'!$B$43))^14)+('DIVIDEND VALUATION'!$J$3*((1+(XG1))^1)*((1+(XG2))^1)*((1+(XG3))^1)*((1+(XG4))^1)*((1+(XG5))^1)*((1+(XG6))^1)*((1+(XG7))^1)*((1+(XG8))^1)*((1+(XG9))^1)*((1+(XG10))^1)*((1+(XG11))^1)*((1+(XG12))^1)*((1+(XG13))^1)*((1+(XG14))^1)*((1+(XG15))^1))/((1+('DIVIDEND VALUATION'!$B$42+'DIVIDEND VALUATION'!$B$43))^15)+(('DIVIDEND VALUATION'!$J$3*((1+(XG1))^1)*((1+(XG2))^1)*((1+(XG3))^1)*((1+(XG4))^1)*((1+(XG5))^1)*((1+(XG6))^1)*((1+(XG7))^1)*((1+(XG8))^1)*((1+(XG9))^1)*((1+(XG10))^1)*((1+(XG11))^1)*((1+(XG12))^1)*((1+(XG13))^1)*((1+(XG14))^1)*((1+(XG15))^1))/((1+('DIVIDEND VALUATION'!$B$42+'DIVIDEND VALUATION'!$B$43))^15)/('DIVIDEND VALUATION'!$B$42-'DIVIDEND VALUATION'!$B$43)))))</f>
        <v>47.654250404590556</v>
      </c>
      <c r="XH16" s="32">
        <f ca="1">SUM(((('DIVIDEND VALUATION'!$J$3*((1+(XH1))^1))/((1+('DIVIDEND VALUATION'!$B$42+'DIVIDEND VALUATION'!$B$43))^1)+('DIVIDEND VALUATION'!$J$3*((1+(XH1))^1)*((1+(XH2))^1))/((1+('DIVIDEND VALUATION'!$B$42+'DIVIDEND VALUATION'!$B$43))^2)+('DIVIDEND VALUATION'!$J$3*((1+(XH1))^1)*((1+(XH2))^1)*((1+(XH3))^1))/((1+('DIVIDEND VALUATION'!$B$42+'DIVIDEND VALUATION'!$B$43))^3)+('DIVIDEND VALUATION'!$J$3*((1+(XH1))^1)*((1+(XH2))^1)*((1+(XH3))^1)*((1+(XH4))^1))/((1+('DIVIDEND VALUATION'!$B$42+'DIVIDEND VALUATION'!$B$43))^4)+('DIVIDEND VALUATION'!$J$3*((1+(XH1))^1)*((1+(XH2))^1)*((1+(XH3))^1)*((1+(XH4))^1)*((1+(XH5))^1))/((1+('DIVIDEND VALUATION'!$B$42+'DIVIDEND VALUATION'!$B$43))^5)+('DIVIDEND VALUATION'!$J$3*((1+(XH1))^1)*((1+(XH2))^1)*((1+(XH3))^1)*((1+(XH4))^1)*((1+(XH5))^1)*((1+(XH6))^1))/((1+('DIVIDEND VALUATION'!$B$42+'DIVIDEND VALUATION'!$B$43))^6)+('DIVIDEND VALUATION'!$J$3*((1+(XH1))^1)*((1+(XH2))^1)*((1+(XH3))^1)*((1+(XH4))^1)*((1+(XH5))^1)*((1+(XH6))^1)*((1+(XH7))^1))/((1+('DIVIDEND VALUATION'!$B$42+'DIVIDEND VALUATION'!$B$43))^7)+('DIVIDEND VALUATION'!$J$3*((1+(XH1))^1)*((1+(XH2))^1)*((1+(XH3))^1)*((1+(XH4))^1)*((1+(XH5))^1)*((1+(XH6))^1)*((1+(XH7))^1)*((1+(XH8))^1))/((1+('DIVIDEND VALUATION'!$B$42+'DIVIDEND VALUATION'!$B$43))^8)+('DIVIDEND VALUATION'!$J$3*((1+(XH1))^1)*((1+(XH2))^1)*((1+(XH3))^1)*((1+(XH4))^1)*((1+(XH5))^1)*((1+(XH6))^1)*((1+(XH7))^1)*((1+(XH8))^1)*((1+(XH9))^1))/((1+('DIVIDEND VALUATION'!$B$42+'DIVIDEND VALUATION'!$B$43))^9)+('DIVIDEND VALUATION'!$J$3*((1+(XH1))^1)*((1+(XH2))^1)*((1+(XH3))^1)*((1+(XH4))^1)*((1+(XH5))^1)*((1+(XH6))^1)*((1+(XH7))^1)*((1+(XH8))^1)*((1+(XH9))^1)*((1+(XH10))^1))/((1+('DIVIDEND VALUATION'!$B$42+'DIVIDEND VALUATION'!$B$43))^10)+('DIVIDEND VALUATION'!$J$3*((1+(XH1))^1)*((1+(XH2))^1)*((1+(XH3))^1)*((1+(XH4))^1)*((1+(XH5))^1)*((1+(XH6))^1)*((1+(XH7))^1)*((1+(XH8))^1)*((1+(XH9))^1)*((1+(XH10))^1)*((1+(XH11))^1))/((1+('DIVIDEND VALUATION'!$B$42+'DIVIDEND VALUATION'!$B$43))^11)+('DIVIDEND VALUATION'!$J$3*((1+(XH1))^1)*((1+(XH2))^1)*((1+(XH3))^1)*((1+(XH4))^1)*((1+(XH5))^1)*((1+(XH6))^1)*((1+(XH7))^1)*((1+(XH8))^1)*((1+(XH9))^1)*((1+(XH10))^1)*((1+(XH11))^1)*((1+(XH12))^1))/((1+('DIVIDEND VALUATION'!$B$42+'DIVIDEND VALUATION'!$B$43))^12)+('DIVIDEND VALUATION'!$J$3*((1+(XH1))^1)*((1+(XH2))^1)*((1+(XH3))^1)*((1+(XH4))^1)*((1+(XH5))^1)*((1+(XH6))^1)*((1+(XH7))^1)*((1+(XH8))^1)*((1+(XH9))^1)*((1+(XH10))^1)*((1+(XH11))^1)*((1+(XH12))^1)*((1+(XH13))^1))/((1+('DIVIDEND VALUATION'!$B$42+'DIVIDEND VALUATION'!$B$43))^13)+('DIVIDEND VALUATION'!$J$3*((1+(XH1))^1)*((1+(XH2))^1)*((1+(XH3))^1)*((1+(XH4))^1)*((1+(XH5))^1)*((1+(XH6))^1)*((1+(XH7))^1)*((1+(XH8))^1)*((1+(XH9))^1)*((1+(XH10))^1)*((1+(XH11))^1)*((1+(XH12))^1)*((1+(XH13))^1)*((1+(XH14))^1))/((1+('DIVIDEND VALUATION'!$B$42+'DIVIDEND VALUATION'!$B$43))^14)+('DIVIDEND VALUATION'!$J$3*((1+(XH1))^1)*((1+(XH2))^1)*((1+(XH3))^1)*((1+(XH4))^1)*((1+(XH5))^1)*((1+(XH6))^1)*((1+(XH7))^1)*((1+(XH8))^1)*((1+(XH9))^1)*((1+(XH10))^1)*((1+(XH11))^1)*((1+(XH12))^1)*((1+(XH13))^1)*((1+(XH14))^1)*((1+(XH15))^1))/((1+('DIVIDEND VALUATION'!$B$42+'DIVIDEND VALUATION'!$B$43))^15)+(('DIVIDEND VALUATION'!$J$3*((1+(XH1))^1)*((1+(XH2))^1)*((1+(XH3))^1)*((1+(XH4))^1)*((1+(XH5))^1)*((1+(XH6))^1)*((1+(XH7))^1)*((1+(XH8))^1)*((1+(XH9))^1)*((1+(XH10))^1)*((1+(XH11))^1)*((1+(XH12))^1)*((1+(XH13))^1)*((1+(XH14))^1)*((1+(XH15))^1))/((1+('DIVIDEND VALUATION'!$B$42+'DIVIDEND VALUATION'!$B$43))^15)/('DIVIDEND VALUATION'!$B$42-'DIVIDEND VALUATION'!$B$43)))))</f>
        <v>63.831393339037021</v>
      </c>
      <c r="XI16" s="32">
        <f ca="1">SUM(((('DIVIDEND VALUATION'!$J$3*((1+(XI1))^1))/((1+('DIVIDEND VALUATION'!$B$42+'DIVIDEND VALUATION'!$B$43))^1)+('DIVIDEND VALUATION'!$J$3*((1+(XI1))^1)*((1+(XI2))^1))/((1+('DIVIDEND VALUATION'!$B$42+'DIVIDEND VALUATION'!$B$43))^2)+('DIVIDEND VALUATION'!$J$3*((1+(XI1))^1)*((1+(XI2))^1)*((1+(XI3))^1))/((1+('DIVIDEND VALUATION'!$B$42+'DIVIDEND VALUATION'!$B$43))^3)+('DIVIDEND VALUATION'!$J$3*((1+(XI1))^1)*((1+(XI2))^1)*((1+(XI3))^1)*((1+(XI4))^1))/((1+('DIVIDEND VALUATION'!$B$42+'DIVIDEND VALUATION'!$B$43))^4)+('DIVIDEND VALUATION'!$J$3*((1+(XI1))^1)*((1+(XI2))^1)*((1+(XI3))^1)*((1+(XI4))^1)*((1+(XI5))^1))/((1+('DIVIDEND VALUATION'!$B$42+'DIVIDEND VALUATION'!$B$43))^5)+('DIVIDEND VALUATION'!$J$3*((1+(XI1))^1)*((1+(XI2))^1)*((1+(XI3))^1)*((1+(XI4))^1)*((1+(XI5))^1)*((1+(XI6))^1))/((1+('DIVIDEND VALUATION'!$B$42+'DIVIDEND VALUATION'!$B$43))^6)+('DIVIDEND VALUATION'!$J$3*((1+(XI1))^1)*((1+(XI2))^1)*((1+(XI3))^1)*((1+(XI4))^1)*((1+(XI5))^1)*((1+(XI6))^1)*((1+(XI7))^1))/((1+('DIVIDEND VALUATION'!$B$42+'DIVIDEND VALUATION'!$B$43))^7)+('DIVIDEND VALUATION'!$J$3*((1+(XI1))^1)*((1+(XI2))^1)*((1+(XI3))^1)*((1+(XI4))^1)*((1+(XI5))^1)*((1+(XI6))^1)*((1+(XI7))^1)*((1+(XI8))^1))/((1+('DIVIDEND VALUATION'!$B$42+'DIVIDEND VALUATION'!$B$43))^8)+('DIVIDEND VALUATION'!$J$3*((1+(XI1))^1)*((1+(XI2))^1)*((1+(XI3))^1)*((1+(XI4))^1)*((1+(XI5))^1)*((1+(XI6))^1)*((1+(XI7))^1)*((1+(XI8))^1)*((1+(XI9))^1))/((1+('DIVIDEND VALUATION'!$B$42+'DIVIDEND VALUATION'!$B$43))^9)+('DIVIDEND VALUATION'!$J$3*((1+(XI1))^1)*((1+(XI2))^1)*((1+(XI3))^1)*((1+(XI4))^1)*((1+(XI5))^1)*((1+(XI6))^1)*((1+(XI7))^1)*((1+(XI8))^1)*((1+(XI9))^1)*((1+(XI10))^1))/((1+('DIVIDEND VALUATION'!$B$42+'DIVIDEND VALUATION'!$B$43))^10)+('DIVIDEND VALUATION'!$J$3*((1+(XI1))^1)*((1+(XI2))^1)*((1+(XI3))^1)*((1+(XI4))^1)*((1+(XI5))^1)*((1+(XI6))^1)*((1+(XI7))^1)*((1+(XI8))^1)*((1+(XI9))^1)*((1+(XI10))^1)*((1+(XI11))^1))/((1+('DIVIDEND VALUATION'!$B$42+'DIVIDEND VALUATION'!$B$43))^11)+('DIVIDEND VALUATION'!$J$3*((1+(XI1))^1)*((1+(XI2))^1)*((1+(XI3))^1)*((1+(XI4))^1)*((1+(XI5))^1)*((1+(XI6))^1)*((1+(XI7))^1)*((1+(XI8))^1)*((1+(XI9))^1)*((1+(XI10))^1)*((1+(XI11))^1)*((1+(XI12))^1))/((1+('DIVIDEND VALUATION'!$B$42+'DIVIDEND VALUATION'!$B$43))^12)+('DIVIDEND VALUATION'!$J$3*((1+(XI1))^1)*((1+(XI2))^1)*((1+(XI3))^1)*((1+(XI4))^1)*((1+(XI5))^1)*((1+(XI6))^1)*((1+(XI7))^1)*((1+(XI8))^1)*((1+(XI9))^1)*((1+(XI10))^1)*((1+(XI11))^1)*((1+(XI12))^1)*((1+(XI13))^1))/((1+('DIVIDEND VALUATION'!$B$42+'DIVIDEND VALUATION'!$B$43))^13)+('DIVIDEND VALUATION'!$J$3*((1+(XI1))^1)*((1+(XI2))^1)*((1+(XI3))^1)*((1+(XI4))^1)*((1+(XI5))^1)*((1+(XI6))^1)*((1+(XI7))^1)*((1+(XI8))^1)*((1+(XI9))^1)*((1+(XI10))^1)*((1+(XI11))^1)*((1+(XI12))^1)*((1+(XI13))^1)*((1+(XI14))^1))/((1+('DIVIDEND VALUATION'!$B$42+'DIVIDEND VALUATION'!$B$43))^14)+('DIVIDEND VALUATION'!$J$3*((1+(XI1))^1)*((1+(XI2))^1)*((1+(XI3))^1)*((1+(XI4))^1)*((1+(XI5))^1)*((1+(XI6))^1)*((1+(XI7))^1)*((1+(XI8))^1)*((1+(XI9))^1)*((1+(XI10))^1)*((1+(XI11))^1)*((1+(XI12))^1)*((1+(XI13))^1)*((1+(XI14))^1)*((1+(XI15))^1))/((1+('DIVIDEND VALUATION'!$B$42+'DIVIDEND VALUATION'!$B$43))^15)+(('DIVIDEND VALUATION'!$J$3*((1+(XI1))^1)*((1+(XI2))^1)*((1+(XI3))^1)*((1+(XI4))^1)*((1+(XI5))^1)*((1+(XI6))^1)*((1+(XI7))^1)*((1+(XI8))^1)*((1+(XI9))^1)*((1+(XI10))^1)*((1+(XI11))^1)*((1+(XI12))^1)*((1+(XI13))^1)*((1+(XI14))^1)*((1+(XI15))^1))/((1+('DIVIDEND VALUATION'!$B$42+'DIVIDEND VALUATION'!$B$43))^15)/('DIVIDEND VALUATION'!$B$42-'DIVIDEND VALUATION'!$B$43)))))</f>
        <v>52.717554458128674</v>
      </c>
      <c r="XJ16" s="32">
        <f ca="1">SUM(((('DIVIDEND VALUATION'!$J$3*((1+(XJ1))^1))/((1+('DIVIDEND VALUATION'!$B$42+'DIVIDEND VALUATION'!$B$43))^1)+('DIVIDEND VALUATION'!$J$3*((1+(XJ1))^1)*((1+(XJ2))^1))/((1+('DIVIDEND VALUATION'!$B$42+'DIVIDEND VALUATION'!$B$43))^2)+('DIVIDEND VALUATION'!$J$3*((1+(XJ1))^1)*((1+(XJ2))^1)*((1+(XJ3))^1))/((1+('DIVIDEND VALUATION'!$B$42+'DIVIDEND VALUATION'!$B$43))^3)+('DIVIDEND VALUATION'!$J$3*((1+(XJ1))^1)*((1+(XJ2))^1)*((1+(XJ3))^1)*((1+(XJ4))^1))/((1+('DIVIDEND VALUATION'!$B$42+'DIVIDEND VALUATION'!$B$43))^4)+('DIVIDEND VALUATION'!$J$3*((1+(XJ1))^1)*((1+(XJ2))^1)*((1+(XJ3))^1)*((1+(XJ4))^1)*((1+(XJ5))^1))/((1+('DIVIDEND VALUATION'!$B$42+'DIVIDEND VALUATION'!$B$43))^5)+('DIVIDEND VALUATION'!$J$3*((1+(XJ1))^1)*((1+(XJ2))^1)*((1+(XJ3))^1)*((1+(XJ4))^1)*((1+(XJ5))^1)*((1+(XJ6))^1))/((1+('DIVIDEND VALUATION'!$B$42+'DIVIDEND VALUATION'!$B$43))^6)+('DIVIDEND VALUATION'!$J$3*((1+(XJ1))^1)*((1+(XJ2))^1)*((1+(XJ3))^1)*((1+(XJ4))^1)*((1+(XJ5))^1)*((1+(XJ6))^1)*((1+(XJ7))^1))/((1+('DIVIDEND VALUATION'!$B$42+'DIVIDEND VALUATION'!$B$43))^7)+('DIVIDEND VALUATION'!$J$3*((1+(XJ1))^1)*((1+(XJ2))^1)*((1+(XJ3))^1)*((1+(XJ4))^1)*((1+(XJ5))^1)*((1+(XJ6))^1)*((1+(XJ7))^1)*((1+(XJ8))^1))/((1+('DIVIDEND VALUATION'!$B$42+'DIVIDEND VALUATION'!$B$43))^8)+('DIVIDEND VALUATION'!$J$3*((1+(XJ1))^1)*((1+(XJ2))^1)*((1+(XJ3))^1)*((1+(XJ4))^1)*((1+(XJ5))^1)*((1+(XJ6))^1)*((1+(XJ7))^1)*((1+(XJ8))^1)*((1+(XJ9))^1))/((1+('DIVIDEND VALUATION'!$B$42+'DIVIDEND VALUATION'!$B$43))^9)+('DIVIDEND VALUATION'!$J$3*((1+(XJ1))^1)*((1+(XJ2))^1)*((1+(XJ3))^1)*((1+(XJ4))^1)*((1+(XJ5))^1)*((1+(XJ6))^1)*((1+(XJ7))^1)*((1+(XJ8))^1)*((1+(XJ9))^1)*((1+(XJ10))^1))/((1+('DIVIDEND VALUATION'!$B$42+'DIVIDEND VALUATION'!$B$43))^10)+('DIVIDEND VALUATION'!$J$3*((1+(XJ1))^1)*((1+(XJ2))^1)*((1+(XJ3))^1)*((1+(XJ4))^1)*((1+(XJ5))^1)*((1+(XJ6))^1)*((1+(XJ7))^1)*((1+(XJ8))^1)*((1+(XJ9))^1)*((1+(XJ10))^1)*((1+(XJ11))^1))/((1+('DIVIDEND VALUATION'!$B$42+'DIVIDEND VALUATION'!$B$43))^11)+('DIVIDEND VALUATION'!$J$3*((1+(XJ1))^1)*((1+(XJ2))^1)*((1+(XJ3))^1)*((1+(XJ4))^1)*((1+(XJ5))^1)*((1+(XJ6))^1)*((1+(XJ7))^1)*((1+(XJ8))^1)*((1+(XJ9))^1)*((1+(XJ10))^1)*((1+(XJ11))^1)*((1+(XJ12))^1))/((1+('DIVIDEND VALUATION'!$B$42+'DIVIDEND VALUATION'!$B$43))^12)+('DIVIDEND VALUATION'!$J$3*((1+(XJ1))^1)*((1+(XJ2))^1)*((1+(XJ3))^1)*((1+(XJ4))^1)*((1+(XJ5))^1)*((1+(XJ6))^1)*((1+(XJ7))^1)*((1+(XJ8))^1)*((1+(XJ9))^1)*((1+(XJ10))^1)*((1+(XJ11))^1)*((1+(XJ12))^1)*((1+(XJ13))^1))/((1+('DIVIDEND VALUATION'!$B$42+'DIVIDEND VALUATION'!$B$43))^13)+('DIVIDEND VALUATION'!$J$3*((1+(XJ1))^1)*((1+(XJ2))^1)*((1+(XJ3))^1)*((1+(XJ4))^1)*((1+(XJ5))^1)*((1+(XJ6))^1)*((1+(XJ7))^1)*((1+(XJ8))^1)*((1+(XJ9))^1)*((1+(XJ10))^1)*((1+(XJ11))^1)*((1+(XJ12))^1)*((1+(XJ13))^1)*((1+(XJ14))^1))/((1+('DIVIDEND VALUATION'!$B$42+'DIVIDEND VALUATION'!$B$43))^14)+('DIVIDEND VALUATION'!$J$3*((1+(XJ1))^1)*((1+(XJ2))^1)*((1+(XJ3))^1)*((1+(XJ4))^1)*((1+(XJ5))^1)*((1+(XJ6))^1)*((1+(XJ7))^1)*((1+(XJ8))^1)*((1+(XJ9))^1)*((1+(XJ10))^1)*((1+(XJ11))^1)*((1+(XJ12))^1)*((1+(XJ13))^1)*((1+(XJ14))^1)*((1+(XJ15))^1))/((1+('DIVIDEND VALUATION'!$B$42+'DIVIDEND VALUATION'!$B$43))^15)+(('DIVIDEND VALUATION'!$J$3*((1+(XJ1))^1)*((1+(XJ2))^1)*((1+(XJ3))^1)*((1+(XJ4))^1)*((1+(XJ5))^1)*((1+(XJ6))^1)*((1+(XJ7))^1)*((1+(XJ8))^1)*((1+(XJ9))^1)*((1+(XJ10))^1)*((1+(XJ11))^1)*((1+(XJ12))^1)*((1+(XJ13))^1)*((1+(XJ14))^1)*((1+(XJ15))^1))/((1+('DIVIDEND VALUATION'!$B$42+'DIVIDEND VALUATION'!$B$43))^15)/('DIVIDEND VALUATION'!$B$42-'DIVIDEND VALUATION'!$B$43)))))</f>
        <v>37.913189752060816</v>
      </c>
      <c r="XK16" s="32">
        <f ca="1">SUM(((('DIVIDEND VALUATION'!$J$3*((1+(XK1))^1))/((1+('DIVIDEND VALUATION'!$B$42+'DIVIDEND VALUATION'!$B$43))^1)+('DIVIDEND VALUATION'!$J$3*((1+(XK1))^1)*((1+(XK2))^1))/((1+('DIVIDEND VALUATION'!$B$42+'DIVIDEND VALUATION'!$B$43))^2)+('DIVIDEND VALUATION'!$J$3*((1+(XK1))^1)*((1+(XK2))^1)*((1+(XK3))^1))/((1+('DIVIDEND VALUATION'!$B$42+'DIVIDEND VALUATION'!$B$43))^3)+('DIVIDEND VALUATION'!$J$3*((1+(XK1))^1)*((1+(XK2))^1)*((1+(XK3))^1)*((1+(XK4))^1))/((1+('DIVIDEND VALUATION'!$B$42+'DIVIDEND VALUATION'!$B$43))^4)+('DIVIDEND VALUATION'!$J$3*((1+(XK1))^1)*((1+(XK2))^1)*((1+(XK3))^1)*((1+(XK4))^1)*((1+(XK5))^1))/((1+('DIVIDEND VALUATION'!$B$42+'DIVIDEND VALUATION'!$B$43))^5)+('DIVIDEND VALUATION'!$J$3*((1+(XK1))^1)*((1+(XK2))^1)*((1+(XK3))^1)*((1+(XK4))^1)*((1+(XK5))^1)*((1+(XK6))^1))/((1+('DIVIDEND VALUATION'!$B$42+'DIVIDEND VALUATION'!$B$43))^6)+('DIVIDEND VALUATION'!$J$3*((1+(XK1))^1)*((1+(XK2))^1)*((1+(XK3))^1)*((1+(XK4))^1)*((1+(XK5))^1)*((1+(XK6))^1)*((1+(XK7))^1))/((1+('DIVIDEND VALUATION'!$B$42+'DIVIDEND VALUATION'!$B$43))^7)+('DIVIDEND VALUATION'!$J$3*((1+(XK1))^1)*((1+(XK2))^1)*((1+(XK3))^1)*((1+(XK4))^1)*((1+(XK5))^1)*((1+(XK6))^1)*((1+(XK7))^1)*((1+(XK8))^1))/((1+('DIVIDEND VALUATION'!$B$42+'DIVIDEND VALUATION'!$B$43))^8)+('DIVIDEND VALUATION'!$J$3*((1+(XK1))^1)*((1+(XK2))^1)*((1+(XK3))^1)*((1+(XK4))^1)*((1+(XK5))^1)*((1+(XK6))^1)*((1+(XK7))^1)*((1+(XK8))^1)*((1+(XK9))^1))/((1+('DIVIDEND VALUATION'!$B$42+'DIVIDEND VALUATION'!$B$43))^9)+('DIVIDEND VALUATION'!$J$3*((1+(XK1))^1)*((1+(XK2))^1)*((1+(XK3))^1)*((1+(XK4))^1)*((1+(XK5))^1)*((1+(XK6))^1)*((1+(XK7))^1)*((1+(XK8))^1)*((1+(XK9))^1)*((1+(XK10))^1))/((1+('DIVIDEND VALUATION'!$B$42+'DIVIDEND VALUATION'!$B$43))^10)+('DIVIDEND VALUATION'!$J$3*((1+(XK1))^1)*((1+(XK2))^1)*((1+(XK3))^1)*((1+(XK4))^1)*((1+(XK5))^1)*((1+(XK6))^1)*((1+(XK7))^1)*((1+(XK8))^1)*((1+(XK9))^1)*((1+(XK10))^1)*((1+(XK11))^1))/((1+('DIVIDEND VALUATION'!$B$42+'DIVIDEND VALUATION'!$B$43))^11)+('DIVIDEND VALUATION'!$J$3*((1+(XK1))^1)*((1+(XK2))^1)*((1+(XK3))^1)*((1+(XK4))^1)*((1+(XK5))^1)*((1+(XK6))^1)*((1+(XK7))^1)*((1+(XK8))^1)*((1+(XK9))^1)*((1+(XK10))^1)*((1+(XK11))^1)*((1+(XK12))^1))/((1+('DIVIDEND VALUATION'!$B$42+'DIVIDEND VALUATION'!$B$43))^12)+('DIVIDEND VALUATION'!$J$3*((1+(XK1))^1)*((1+(XK2))^1)*((1+(XK3))^1)*((1+(XK4))^1)*((1+(XK5))^1)*((1+(XK6))^1)*((1+(XK7))^1)*((1+(XK8))^1)*((1+(XK9))^1)*((1+(XK10))^1)*((1+(XK11))^1)*((1+(XK12))^1)*((1+(XK13))^1))/((1+('DIVIDEND VALUATION'!$B$42+'DIVIDEND VALUATION'!$B$43))^13)+('DIVIDEND VALUATION'!$J$3*((1+(XK1))^1)*((1+(XK2))^1)*((1+(XK3))^1)*((1+(XK4))^1)*((1+(XK5))^1)*((1+(XK6))^1)*((1+(XK7))^1)*((1+(XK8))^1)*((1+(XK9))^1)*((1+(XK10))^1)*((1+(XK11))^1)*((1+(XK12))^1)*((1+(XK13))^1)*((1+(XK14))^1))/((1+('DIVIDEND VALUATION'!$B$42+'DIVIDEND VALUATION'!$B$43))^14)+('DIVIDEND VALUATION'!$J$3*((1+(XK1))^1)*((1+(XK2))^1)*((1+(XK3))^1)*((1+(XK4))^1)*((1+(XK5))^1)*((1+(XK6))^1)*((1+(XK7))^1)*((1+(XK8))^1)*((1+(XK9))^1)*((1+(XK10))^1)*((1+(XK11))^1)*((1+(XK12))^1)*((1+(XK13))^1)*((1+(XK14))^1)*((1+(XK15))^1))/((1+('DIVIDEND VALUATION'!$B$42+'DIVIDEND VALUATION'!$B$43))^15)+(('DIVIDEND VALUATION'!$J$3*((1+(XK1))^1)*((1+(XK2))^1)*((1+(XK3))^1)*((1+(XK4))^1)*((1+(XK5))^1)*((1+(XK6))^1)*((1+(XK7))^1)*((1+(XK8))^1)*((1+(XK9))^1)*((1+(XK10))^1)*((1+(XK11))^1)*((1+(XK12))^1)*((1+(XK13))^1)*((1+(XK14))^1)*((1+(XK15))^1))/((1+('DIVIDEND VALUATION'!$B$42+'DIVIDEND VALUATION'!$B$43))^15)/('DIVIDEND VALUATION'!$B$42-'DIVIDEND VALUATION'!$B$43)))))</f>
        <v>33.14770049969669</v>
      </c>
      <c r="XL16" s="32">
        <f ca="1">SUM(((('DIVIDEND VALUATION'!$J$3*((1+(XL1))^1))/((1+('DIVIDEND VALUATION'!$B$42+'DIVIDEND VALUATION'!$B$43))^1)+('DIVIDEND VALUATION'!$J$3*((1+(XL1))^1)*((1+(XL2))^1))/((1+('DIVIDEND VALUATION'!$B$42+'DIVIDEND VALUATION'!$B$43))^2)+('DIVIDEND VALUATION'!$J$3*((1+(XL1))^1)*((1+(XL2))^1)*((1+(XL3))^1))/((1+('DIVIDEND VALUATION'!$B$42+'DIVIDEND VALUATION'!$B$43))^3)+('DIVIDEND VALUATION'!$J$3*((1+(XL1))^1)*((1+(XL2))^1)*((1+(XL3))^1)*((1+(XL4))^1))/((1+('DIVIDEND VALUATION'!$B$42+'DIVIDEND VALUATION'!$B$43))^4)+('DIVIDEND VALUATION'!$J$3*((1+(XL1))^1)*((1+(XL2))^1)*((1+(XL3))^1)*((1+(XL4))^1)*((1+(XL5))^1))/((1+('DIVIDEND VALUATION'!$B$42+'DIVIDEND VALUATION'!$B$43))^5)+('DIVIDEND VALUATION'!$J$3*((1+(XL1))^1)*((1+(XL2))^1)*((1+(XL3))^1)*((1+(XL4))^1)*((1+(XL5))^1)*((1+(XL6))^1))/((1+('DIVIDEND VALUATION'!$B$42+'DIVIDEND VALUATION'!$B$43))^6)+('DIVIDEND VALUATION'!$J$3*((1+(XL1))^1)*((1+(XL2))^1)*((1+(XL3))^1)*((1+(XL4))^1)*((1+(XL5))^1)*((1+(XL6))^1)*((1+(XL7))^1))/((1+('DIVIDEND VALUATION'!$B$42+'DIVIDEND VALUATION'!$B$43))^7)+('DIVIDEND VALUATION'!$J$3*((1+(XL1))^1)*((1+(XL2))^1)*((1+(XL3))^1)*((1+(XL4))^1)*((1+(XL5))^1)*((1+(XL6))^1)*((1+(XL7))^1)*((1+(XL8))^1))/((1+('DIVIDEND VALUATION'!$B$42+'DIVIDEND VALUATION'!$B$43))^8)+('DIVIDEND VALUATION'!$J$3*((1+(XL1))^1)*((1+(XL2))^1)*((1+(XL3))^1)*((1+(XL4))^1)*((1+(XL5))^1)*((1+(XL6))^1)*((1+(XL7))^1)*((1+(XL8))^1)*((1+(XL9))^1))/((1+('DIVIDEND VALUATION'!$B$42+'DIVIDEND VALUATION'!$B$43))^9)+('DIVIDEND VALUATION'!$J$3*((1+(XL1))^1)*((1+(XL2))^1)*((1+(XL3))^1)*((1+(XL4))^1)*((1+(XL5))^1)*((1+(XL6))^1)*((1+(XL7))^1)*((1+(XL8))^1)*((1+(XL9))^1)*((1+(XL10))^1))/((1+('DIVIDEND VALUATION'!$B$42+'DIVIDEND VALUATION'!$B$43))^10)+('DIVIDEND VALUATION'!$J$3*((1+(XL1))^1)*((1+(XL2))^1)*((1+(XL3))^1)*((1+(XL4))^1)*((1+(XL5))^1)*((1+(XL6))^1)*((1+(XL7))^1)*((1+(XL8))^1)*((1+(XL9))^1)*((1+(XL10))^1)*((1+(XL11))^1))/((1+('DIVIDEND VALUATION'!$B$42+'DIVIDEND VALUATION'!$B$43))^11)+('DIVIDEND VALUATION'!$J$3*((1+(XL1))^1)*((1+(XL2))^1)*((1+(XL3))^1)*((1+(XL4))^1)*((1+(XL5))^1)*((1+(XL6))^1)*((1+(XL7))^1)*((1+(XL8))^1)*((1+(XL9))^1)*((1+(XL10))^1)*((1+(XL11))^1)*((1+(XL12))^1))/((1+('DIVIDEND VALUATION'!$B$42+'DIVIDEND VALUATION'!$B$43))^12)+('DIVIDEND VALUATION'!$J$3*((1+(XL1))^1)*((1+(XL2))^1)*((1+(XL3))^1)*((1+(XL4))^1)*((1+(XL5))^1)*((1+(XL6))^1)*((1+(XL7))^1)*((1+(XL8))^1)*((1+(XL9))^1)*((1+(XL10))^1)*((1+(XL11))^1)*((1+(XL12))^1)*((1+(XL13))^1))/((1+('DIVIDEND VALUATION'!$B$42+'DIVIDEND VALUATION'!$B$43))^13)+('DIVIDEND VALUATION'!$J$3*((1+(XL1))^1)*((1+(XL2))^1)*((1+(XL3))^1)*((1+(XL4))^1)*((1+(XL5))^1)*((1+(XL6))^1)*((1+(XL7))^1)*((1+(XL8))^1)*((1+(XL9))^1)*((1+(XL10))^1)*((1+(XL11))^1)*((1+(XL12))^1)*((1+(XL13))^1)*((1+(XL14))^1))/((1+('DIVIDEND VALUATION'!$B$42+'DIVIDEND VALUATION'!$B$43))^14)+('DIVIDEND VALUATION'!$J$3*((1+(XL1))^1)*((1+(XL2))^1)*((1+(XL3))^1)*((1+(XL4))^1)*((1+(XL5))^1)*((1+(XL6))^1)*((1+(XL7))^1)*((1+(XL8))^1)*((1+(XL9))^1)*((1+(XL10))^1)*((1+(XL11))^1)*((1+(XL12))^1)*((1+(XL13))^1)*((1+(XL14))^1)*((1+(XL15))^1))/((1+('DIVIDEND VALUATION'!$B$42+'DIVIDEND VALUATION'!$B$43))^15)+(('DIVIDEND VALUATION'!$J$3*((1+(XL1))^1)*((1+(XL2))^1)*((1+(XL3))^1)*((1+(XL4))^1)*((1+(XL5))^1)*((1+(XL6))^1)*((1+(XL7))^1)*((1+(XL8))^1)*((1+(XL9))^1)*((1+(XL10))^1)*((1+(XL11))^1)*((1+(XL12))^1)*((1+(XL13))^1)*((1+(XL14))^1)*((1+(XL15))^1))/((1+('DIVIDEND VALUATION'!$B$42+'DIVIDEND VALUATION'!$B$43))^15)/('DIVIDEND VALUATION'!$B$42-'DIVIDEND VALUATION'!$B$43)))))</f>
        <v>55.732181703090248</v>
      </c>
      <c r="XM16" s="32">
        <f ca="1">SUM(((('DIVIDEND VALUATION'!$J$3*((1+(XM1))^1))/((1+('DIVIDEND VALUATION'!$B$42+'DIVIDEND VALUATION'!$B$43))^1)+('DIVIDEND VALUATION'!$J$3*((1+(XM1))^1)*((1+(XM2))^1))/((1+('DIVIDEND VALUATION'!$B$42+'DIVIDEND VALUATION'!$B$43))^2)+('DIVIDEND VALUATION'!$J$3*((1+(XM1))^1)*((1+(XM2))^1)*((1+(XM3))^1))/((1+('DIVIDEND VALUATION'!$B$42+'DIVIDEND VALUATION'!$B$43))^3)+('DIVIDEND VALUATION'!$J$3*((1+(XM1))^1)*((1+(XM2))^1)*((1+(XM3))^1)*((1+(XM4))^1))/((1+('DIVIDEND VALUATION'!$B$42+'DIVIDEND VALUATION'!$B$43))^4)+('DIVIDEND VALUATION'!$J$3*((1+(XM1))^1)*((1+(XM2))^1)*((1+(XM3))^1)*((1+(XM4))^1)*((1+(XM5))^1))/((1+('DIVIDEND VALUATION'!$B$42+'DIVIDEND VALUATION'!$B$43))^5)+('DIVIDEND VALUATION'!$J$3*((1+(XM1))^1)*((1+(XM2))^1)*((1+(XM3))^1)*((1+(XM4))^1)*((1+(XM5))^1)*((1+(XM6))^1))/((1+('DIVIDEND VALUATION'!$B$42+'DIVIDEND VALUATION'!$B$43))^6)+('DIVIDEND VALUATION'!$J$3*((1+(XM1))^1)*((1+(XM2))^1)*((1+(XM3))^1)*((1+(XM4))^1)*((1+(XM5))^1)*((1+(XM6))^1)*((1+(XM7))^1))/((1+('DIVIDEND VALUATION'!$B$42+'DIVIDEND VALUATION'!$B$43))^7)+('DIVIDEND VALUATION'!$J$3*((1+(XM1))^1)*((1+(XM2))^1)*((1+(XM3))^1)*((1+(XM4))^1)*((1+(XM5))^1)*((1+(XM6))^1)*((1+(XM7))^1)*((1+(XM8))^1))/((1+('DIVIDEND VALUATION'!$B$42+'DIVIDEND VALUATION'!$B$43))^8)+('DIVIDEND VALUATION'!$J$3*((1+(XM1))^1)*((1+(XM2))^1)*((1+(XM3))^1)*((1+(XM4))^1)*((1+(XM5))^1)*((1+(XM6))^1)*((1+(XM7))^1)*((1+(XM8))^1)*((1+(XM9))^1))/((1+('DIVIDEND VALUATION'!$B$42+'DIVIDEND VALUATION'!$B$43))^9)+('DIVIDEND VALUATION'!$J$3*((1+(XM1))^1)*((1+(XM2))^1)*((1+(XM3))^1)*((1+(XM4))^1)*((1+(XM5))^1)*((1+(XM6))^1)*((1+(XM7))^1)*((1+(XM8))^1)*((1+(XM9))^1)*((1+(XM10))^1))/((1+('DIVIDEND VALUATION'!$B$42+'DIVIDEND VALUATION'!$B$43))^10)+('DIVIDEND VALUATION'!$J$3*((1+(XM1))^1)*((1+(XM2))^1)*((1+(XM3))^1)*((1+(XM4))^1)*((1+(XM5))^1)*((1+(XM6))^1)*((1+(XM7))^1)*((1+(XM8))^1)*((1+(XM9))^1)*((1+(XM10))^1)*((1+(XM11))^1))/((1+('DIVIDEND VALUATION'!$B$42+'DIVIDEND VALUATION'!$B$43))^11)+('DIVIDEND VALUATION'!$J$3*((1+(XM1))^1)*((1+(XM2))^1)*((1+(XM3))^1)*((1+(XM4))^1)*((1+(XM5))^1)*((1+(XM6))^1)*((1+(XM7))^1)*((1+(XM8))^1)*((1+(XM9))^1)*((1+(XM10))^1)*((1+(XM11))^1)*((1+(XM12))^1))/((1+('DIVIDEND VALUATION'!$B$42+'DIVIDEND VALUATION'!$B$43))^12)+('DIVIDEND VALUATION'!$J$3*((1+(XM1))^1)*((1+(XM2))^1)*((1+(XM3))^1)*((1+(XM4))^1)*((1+(XM5))^1)*((1+(XM6))^1)*((1+(XM7))^1)*((1+(XM8))^1)*((1+(XM9))^1)*((1+(XM10))^1)*((1+(XM11))^1)*((1+(XM12))^1)*((1+(XM13))^1))/((1+('DIVIDEND VALUATION'!$B$42+'DIVIDEND VALUATION'!$B$43))^13)+('DIVIDEND VALUATION'!$J$3*((1+(XM1))^1)*((1+(XM2))^1)*((1+(XM3))^1)*((1+(XM4))^1)*((1+(XM5))^1)*((1+(XM6))^1)*((1+(XM7))^1)*((1+(XM8))^1)*((1+(XM9))^1)*((1+(XM10))^1)*((1+(XM11))^1)*((1+(XM12))^1)*((1+(XM13))^1)*((1+(XM14))^1))/((1+('DIVIDEND VALUATION'!$B$42+'DIVIDEND VALUATION'!$B$43))^14)+('DIVIDEND VALUATION'!$J$3*((1+(XM1))^1)*((1+(XM2))^1)*((1+(XM3))^1)*((1+(XM4))^1)*((1+(XM5))^1)*((1+(XM6))^1)*((1+(XM7))^1)*((1+(XM8))^1)*((1+(XM9))^1)*((1+(XM10))^1)*((1+(XM11))^1)*((1+(XM12))^1)*((1+(XM13))^1)*((1+(XM14))^1)*((1+(XM15))^1))/((1+('DIVIDEND VALUATION'!$B$42+'DIVIDEND VALUATION'!$B$43))^15)+(('DIVIDEND VALUATION'!$J$3*((1+(XM1))^1)*((1+(XM2))^1)*((1+(XM3))^1)*((1+(XM4))^1)*((1+(XM5))^1)*((1+(XM6))^1)*((1+(XM7))^1)*((1+(XM8))^1)*((1+(XM9))^1)*((1+(XM10))^1)*((1+(XM11))^1)*((1+(XM12))^1)*((1+(XM13))^1)*((1+(XM14))^1)*((1+(XM15))^1))/((1+('DIVIDEND VALUATION'!$B$42+'DIVIDEND VALUATION'!$B$43))^15)/('DIVIDEND VALUATION'!$B$42-'DIVIDEND VALUATION'!$B$43)))))</f>
        <v>51.67820780720475</v>
      </c>
      <c r="XN16" s="32">
        <f ca="1">SUM(((('DIVIDEND VALUATION'!$J$3*((1+(XN1))^1))/((1+('DIVIDEND VALUATION'!$B$42+'DIVIDEND VALUATION'!$B$43))^1)+('DIVIDEND VALUATION'!$J$3*((1+(XN1))^1)*((1+(XN2))^1))/((1+('DIVIDEND VALUATION'!$B$42+'DIVIDEND VALUATION'!$B$43))^2)+('DIVIDEND VALUATION'!$J$3*((1+(XN1))^1)*((1+(XN2))^1)*((1+(XN3))^1))/((1+('DIVIDEND VALUATION'!$B$42+'DIVIDEND VALUATION'!$B$43))^3)+('DIVIDEND VALUATION'!$J$3*((1+(XN1))^1)*((1+(XN2))^1)*((1+(XN3))^1)*((1+(XN4))^1))/((1+('DIVIDEND VALUATION'!$B$42+'DIVIDEND VALUATION'!$B$43))^4)+('DIVIDEND VALUATION'!$J$3*((1+(XN1))^1)*((1+(XN2))^1)*((1+(XN3))^1)*((1+(XN4))^1)*((1+(XN5))^1))/((1+('DIVIDEND VALUATION'!$B$42+'DIVIDEND VALUATION'!$B$43))^5)+('DIVIDEND VALUATION'!$J$3*((1+(XN1))^1)*((1+(XN2))^1)*((1+(XN3))^1)*((1+(XN4))^1)*((1+(XN5))^1)*((1+(XN6))^1))/((1+('DIVIDEND VALUATION'!$B$42+'DIVIDEND VALUATION'!$B$43))^6)+('DIVIDEND VALUATION'!$J$3*((1+(XN1))^1)*((1+(XN2))^1)*((1+(XN3))^1)*((1+(XN4))^1)*((1+(XN5))^1)*((1+(XN6))^1)*((1+(XN7))^1))/((1+('DIVIDEND VALUATION'!$B$42+'DIVIDEND VALUATION'!$B$43))^7)+('DIVIDEND VALUATION'!$J$3*((1+(XN1))^1)*((1+(XN2))^1)*((1+(XN3))^1)*((1+(XN4))^1)*((1+(XN5))^1)*((1+(XN6))^1)*((1+(XN7))^1)*((1+(XN8))^1))/((1+('DIVIDEND VALUATION'!$B$42+'DIVIDEND VALUATION'!$B$43))^8)+('DIVIDEND VALUATION'!$J$3*((1+(XN1))^1)*((1+(XN2))^1)*((1+(XN3))^1)*((1+(XN4))^1)*((1+(XN5))^1)*((1+(XN6))^1)*((1+(XN7))^1)*((1+(XN8))^1)*((1+(XN9))^1))/((1+('DIVIDEND VALUATION'!$B$42+'DIVIDEND VALUATION'!$B$43))^9)+('DIVIDEND VALUATION'!$J$3*((1+(XN1))^1)*((1+(XN2))^1)*((1+(XN3))^1)*((1+(XN4))^1)*((1+(XN5))^1)*((1+(XN6))^1)*((1+(XN7))^1)*((1+(XN8))^1)*((1+(XN9))^1)*((1+(XN10))^1))/((1+('DIVIDEND VALUATION'!$B$42+'DIVIDEND VALUATION'!$B$43))^10)+('DIVIDEND VALUATION'!$J$3*((1+(XN1))^1)*((1+(XN2))^1)*((1+(XN3))^1)*((1+(XN4))^1)*((1+(XN5))^1)*((1+(XN6))^1)*((1+(XN7))^1)*((1+(XN8))^1)*((1+(XN9))^1)*((1+(XN10))^1)*((1+(XN11))^1))/((1+('DIVIDEND VALUATION'!$B$42+'DIVIDEND VALUATION'!$B$43))^11)+('DIVIDEND VALUATION'!$J$3*((1+(XN1))^1)*((1+(XN2))^1)*((1+(XN3))^1)*((1+(XN4))^1)*((1+(XN5))^1)*((1+(XN6))^1)*((1+(XN7))^1)*((1+(XN8))^1)*((1+(XN9))^1)*((1+(XN10))^1)*((1+(XN11))^1)*((1+(XN12))^1))/((1+('DIVIDEND VALUATION'!$B$42+'DIVIDEND VALUATION'!$B$43))^12)+('DIVIDEND VALUATION'!$J$3*((1+(XN1))^1)*((1+(XN2))^1)*((1+(XN3))^1)*((1+(XN4))^1)*((1+(XN5))^1)*((1+(XN6))^1)*((1+(XN7))^1)*((1+(XN8))^1)*((1+(XN9))^1)*((1+(XN10))^1)*((1+(XN11))^1)*((1+(XN12))^1)*((1+(XN13))^1))/((1+('DIVIDEND VALUATION'!$B$42+'DIVIDEND VALUATION'!$B$43))^13)+('DIVIDEND VALUATION'!$J$3*((1+(XN1))^1)*((1+(XN2))^1)*((1+(XN3))^1)*((1+(XN4))^1)*((1+(XN5))^1)*((1+(XN6))^1)*((1+(XN7))^1)*((1+(XN8))^1)*((1+(XN9))^1)*((1+(XN10))^1)*((1+(XN11))^1)*((1+(XN12))^1)*((1+(XN13))^1)*((1+(XN14))^1))/((1+('DIVIDEND VALUATION'!$B$42+'DIVIDEND VALUATION'!$B$43))^14)+('DIVIDEND VALUATION'!$J$3*((1+(XN1))^1)*((1+(XN2))^1)*((1+(XN3))^1)*((1+(XN4))^1)*((1+(XN5))^1)*((1+(XN6))^1)*((1+(XN7))^1)*((1+(XN8))^1)*((1+(XN9))^1)*((1+(XN10))^1)*((1+(XN11))^1)*((1+(XN12))^1)*((1+(XN13))^1)*((1+(XN14))^1)*((1+(XN15))^1))/((1+('DIVIDEND VALUATION'!$B$42+'DIVIDEND VALUATION'!$B$43))^15)+(('DIVIDEND VALUATION'!$J$3*((1+(XN1))^1)*((1+(XN2))^1)*((1+(XN3))^1)*((1+(XN4))^1)*((1+(XN5))^1)*((1+(XN6))^1)*((1+(XN7))^1)*((1+(XN8))^1)*((1+(XN9))^1)*((1+(XN10))^1)*((1+(XN11))^1)*((1+(XN12))^1)*((1+(XN13))^1)*((1+(XN14))^1)*((1+(XN15))^1))/((1+('DIVIDEND VALUATION'!$B$42+'DIVIDEND VALUATION'!$B$43))^15)/('DIVIDEND VALUATION'!$B$42-'DIVIDEND VALUATION'!$B$43)))))</f>
        <v>33.765066303326989</v>
      </c>
      <c r="XO16" s="32">
        <f ca="1">SUM(((('DIVIDEND VALUATION'!$J$3*((1+(XO1))^1))/((1+('DIVIDEND VALUATION'!$B$42+'DIVIDEND VALUATION'!$B$43))^1)+('DIVIDEND VALUATION'!$J$3*((1+(XO1))^1)*((1+(XO2))^1))/((1+('DIVIDEND VALUATION'!$B$42+'DIVIDEND VALUATION'!$B$43))^2)+('DIVIDEND VALUATION'!$J$3*((1+(XO1))^1)*((1+(XO2))^1)*((1+(XO3))^1))/((1+('DIVIDEND VALUATION'!$B$42+'DIVIDEND VALUATION'!$B$43))^3)+('DIVIDEND VALUATION'!$J$3*((1+(XO1))^1)*((1+(XO2))^1)*((1+(XO3))^1)*((1+(XO4))^1))/((1+('DIVIDEND VALUATION'!$B$42+'DIVIDEND VALUATION'!$B$43))^4)+('DIVIDEND VALUATION'!$J$3*((1+(XO1))^1)*((1+(XO2))^1)*((1+(XO3))^1)*((1+(XO4))^1)*((1+(XO5))^1))/((1+('DIVIDEND VALUATION'!$B$42+'DIVIDEND VALUATION'!$B$43))^5)+('DIVIDEND VALUATION'!$J$3*((1+(XO1))^1)*((1+(XO2))^1)*((1+(XO3))^1)*((1+(XO4))^1)*((1+(XO5))^1)*((1+(XO6))^1))/((1+('DIVIDEND VALUATION'!$B$42+'DIVIDEND VALUATION'!$B$43))^6)+('DIVIDEND VALUATION'!$J$3*((1+(XO1))^1)*((1+(XO2))^1)*((1+(XO3))^1)*((1+(XO4))^1)*((1+(XO5))^1)*((1+(XO6))^1)*((1+(XO7))^1))/((1+('DIVIDEND VALUATION'!$B$42+'DIVIDEND VALUATION'!$B$43))^7)+('DIVIDEND VALUATION'!$J$3*((1+(XO1))^1)*((1+(XO2))^1)*((1+(XO3))^1)*((1+(XO4))^1)*((1+(XO5))^1)*((1+(XO6))^1)*((1+(XO7))^1)*((1+(XO8))^1))/((1+('DIVIDEND VALUATION'!$B$42+'DIVIDEND VALUATION'!$B$43))^8)+('DIVIDEND VALUATION'!$J$3*((1+(XO1))^1)*((1+(XO2))^1)*((1+(XO3))^1)*((1+(XO4))^1)*((1+(XO5))^1)*((1+(XO6))^1)*((1+(XO7))^1)*((1+(XO8))^1)*((1+(XO9))^1))/((1+('DIVIDEND VALUATION'!$B$42+'DIVIDEND VALUATION'!$B$43))^9)+('DIVIDEND VALUATION'!$J$3*((1+(XO1))^1)*((1+(XO2))^1)*((1+(XO3))^1)*((1+(XO4))^1)*((1+(XO5))^1)*((1+(XO6))^1)*((1+(XO7))^1)*((1+(XO8))^1)*((1+(XO9))^1)*((1+(XO10))^1))/((1+('DIVIDEND VALUATION'!$B$42+'DIVIDEND VALUATION'!$B$43))^10)+('DIVIDEND VALUATION'!$J$3*((1+(XO1))^1)*((1+(XO2))^1)*((1+(XO3))^1)*((1+(XO4))^1)*((1+(XO5))^1)*((1+(XO6))^1)*((1+(XO7))^1)*((1+(XO8))^1)*((1+(XO9))^1)*((1+(XO10))^1)*((1+(XO11))^1))/((1+('DIVIDEND VALUATION'!$B$42+'DIVIDEND VALUATION'!$B$43))^11)+('DIVIDEND VALUATION'!$J$3*((1+(XO1))^1)*((1+(XO2))^1)*((1+(XO3))^1)*((1+(XO4))^1)*((1+(XO5))^1)*((1+(XO6))^1)*((1+(XO7))^1)*((1+(XO8))^1)*((1+(XO9))^1)*((1+(XO10))^1)*((1+(XO11))^1)*((1+(XO12))^1))/((1+('DIVIDEND VALUATION'!$B$42+'DIVIDEND VALUATION'!$B$43))^12)+('DIVIDEND VALUATION'!$J$3*((1+(XO1))^1)*((1+(XO2))^1)*((1+(XO3))^1)*((1+(XO4))^1)*((1+(XO5))^1)*((1+(XO6))^1)*((1+(XO7))^1)*((1+(XO8))^1)*((1+(XO9))^1)*((1+(XO10))^1)*((1+(XO11))^1)*((1+(XO12))^1)*((1+(XO13))^1))/((1+('DIVIDEND VALUATION'!$B$42+'DIVIDEND VALUATION'!$B$43))^13)+('DIVIDEND VALUATION'!$J$3*((1+(XO1))^1)*((1+(XO2))^1)*((1+(XO3))^1)*((1+(XO4))^1)*((1+(XO5))^1)*((1+(XO6))^1)*((1+(XO7))^1)*((1+(XO8))^1)*((1+(XO9))^1)*((1+(XO10))^1)*((1+(XO11))^1)*((1+(XO12))^1)*((1+(XO13))^1)*((1+(XO14))^1))/((1+('DIVIDEND VALUATION'!$B$42+'DIVIDEND VALUATION'!$B$43))^14)+('DIVIDEND VALUATION'!$J$3*((1+(XO1))^1)*((1+(XO2))^1)*((1+(XO3))^1)*((1+(XO4))^1)*((1+(XO5))^1)*((1+(XO6))^1)*((1+(XO7))^1)*((1+(XO8))^1)*((1+(XO9))^1)*((1+(XO10))^1)*((1+(XO11))^1)*((1+(XO12))^1)*((1+(XO13))^1)*((1+(XO14))^1)*((1+(XO15))^1))/((1+('DIVIDEND VALUATION'!$B$42+'DIVIDEND VALUATION'!$B$43))^15)+(('DIVIDEND VALUATION'!$J$3*((1+(XO1))^1)*((1+(XO2))^1)*((1+(XO3))^1)*((1+(XO4))^1)*((1+(XO5))^1)*((1+(XO6))^1)*((1+(XO7))^1)*((1+(XO8))^1)*((1+(XO9))^1)*((1+(XO10))^1)*((1+(XO11))^1)*((1+(XO12))^1)*((1+(XO13))^1)*((1+(XO14))^1)*((1+(XO15))^1))/((1+('DIVIDEND VALUATION'!$B$42+'DIVIDEND VALUATION'!$B$43))^15)/('DIVIDEND VALUATION'!$B$42-'DIVIDEND VALUATION'!$B$43)))))</f>
        <v>53.553104679038199</v>
      </c>
      <c r="XP16" s="32">
        <f ca="1">SUM(((('DIVIDEND VALUATION'!$J$3*((1+(XP1))^1))/((1+('DIVIDEND VALUATION'!$B$42+'DIVIDEND VALUATION'!$B$43))^1)+('DIVIDEND VALUATION'!$J$3*((1+(XP1))^1)*((1+(XP2))^1))/((1+('DIVIDEND VALUATION'!$B$42+'DIVIDEND VALUATION'!$B$43))^2)+('DIVIDEND VALUATION'!$J$3*((1+(XP1))^1)*((1+(XP2))^1)*((1+(XP3))^1))/((1+('DIVIDEND VALUATION'!$B$42+'DIVIDEND VALUATION'!$B$43))^3)+('DIVIDEND VALUATION'!$J$3*((1+(XP1))^1)*((1+(XP2))^1)*((1+(XP3))^1)*((1+(XP4))^1))/((1+('DIVIDEND VALUATION'!$B$42+'DIVIDEND VALUATION'!$B$43))^4)+('DIVIDEND VALUATION'!$J$3*((1+(XP1))^1)*((1+(XP2))^1)*((1+(XP3))^1)*((1+(XP4))^1)*((1+(XP5))^1))/((1+('DIVIDEND VALUATION'!$B$42+'DIVIDEND VALUATION'!$B$43))^5)+('DIVIDEND VALUATION'!$J$3*((1+(XP1))^1)*((1+(XP2))^1)*((1+(XP3))^1)*((1+(XP4))^1)*((1+(XP5))^1)*((1+(XP6))^1))/((1+('DIVIDEND VALUATION'!$B$42+'DIVIDEND VALUATION'!$B$43))^6)+('DIVIDEND VALUATION'!$J$3*((1+(XP1))^1)*((1+(XP2))^1)*((1+(XP3))^1)*((1+(XP4))^1)*((1+(XP5))^1)*((1+(XP6))^1)*((1+(XP7))^1))/((1+('DIVIDEND VALUATION'!$B$42+'DIVIDEND VALUATION'!$B$43))^7)+('DIVIDEND VALUATION'!$J$3*((1+(XP1))^1)*((1+(XP2))^1)*((1+(XP3))^1)*((1+(XP4))^1)*((1+(XP5))^1)*((1+(XP6))^1)*((1+(XP7))^1)*((1+(XP8))^1))/((1+('DIVIDEND VALUATION'!$B$42+'DIVIDEND VALUATION'!$B$43))^8)+('DIVIDEND VALUATION'!$J$3*((1+(XP1))^1)*((1+(XP2))^1)*((1+(XP3))^1)*((1+(XP4))^1)*((1+(XP5))^1)*((1+(XP6))^1)*((1+(XP7))^1)*((1+(XP8))^1)*((1+(XP9))^1))/((1+('DIVIDEND VALUATION'!$B$42+'DIVIDEND VALUATION'!$B$43))^9)+('DIVIDEND VALUATION'!$J$3*((1+(XP1))^1)*((1+(XP2))^1)*((1+(XP3))^1)*((1+(XP4))^1)*((1+(XP5))^1)*((1+(XP6))^1)*((1+(XP7))^1)*((1+(XP8))^1)*((1+(XP9))^1)*((1+(XP10))^1))/((1+('DIVIDEND VALUATION'!$B$42+'DIVIDEND VALUATION'!$B$43))^10)+('DIVIDEND VALUATION'!$J$3*((1+(XP1))^1)*((1+(XP2))^1)*((1+(XP3))^1)*((1+(XP4))^1)*((1+(XP5))^1)*((1+(XP6))^1)*((1+(XP7))^1)*((1+(XP8))^1)*((1+(XP9))^1)*((1+(XP10))^1)*((1+(XP11))^1))/((1+('DIVIDEND VALUATION'!$B$42+'DIVIDEND VALUATION'!$B$43))^11)+('DIVIDEND VALUATION'!$J$3*((1+(XP1))^1)*((1+(XP2))^1)*((1+(XP3))^1)*((1+(XP4))^1)*((1+(XP5))^1)*((1+(XP6))^1)*((1+(XP7))^1)*((1+(XP8))^1)*((1+(XP9))^1)*((1+(XP10))^1)*((1+(XP11))^1)*((1+(XP12))^1))/((1+('DIVIDEND VALUATION'!$B$42+'DIVIDEND VALUATION'!$B$43))^12)+('DIVIDEND VALUATION'!$J$3*((1+(XP1))^1)*((1+(XP2))^1)*((1+(XP3))^1)*((1+(XP4))^1)*((1+(XP5))^1)*((1+(XP6))^1)*((1+(XP7))^1)*((1+(XP8))^1)*((1+(XP9))^1)*((1+(XP10))^1)*((1+(XP11))^1)*((1+(XP12))^1)*((1+(XP13))^1))/((1+('DIVIDEND VALUATION'!$B$42+'DIVIDEND VALUATION'!$B$43))^13)+('DIVIDEND VALUATION'!$J$3*((1+(XP1))^1)*((1+(XP2))^1)*((1+(XP3))^1)*((1+(XP4))^1)*((1+(XP5))^1)*((1+(XP6))^1)*((1+(XP7))^1)*((1+(XP8))^1)*((1+(XP9))^1)*((1+(XP10))^1)*((1+(XP11))^1)*((1+(XP12))^1)*((1+(XP13))^1)*((1+(XP14))^1))/((1+('DIVIDEND VALUATION'!$B$42+'DIVIDEND VALUATION'!$B$43))^14)+('DIVIDEND VALUATION'!$J$3*((1+(XP1))^1)*((1+(XP2))^1)*((1+(XP3))^1)*((1+(XP4))^1)*((1+(XP5))^1)*((1+(XP6))^1)*((1+(XP7))^1)*((1+(XP8))^1)*((1+(XP9))^1)*((1+(XP10))^1)*((1+(XP11))^1)*((1+(XP12))^1)*((1+(XP13))^1)*((1+(XP14))^1)*((1+(XP15))^1))/((1+('DIVIDEND VALUATION'!$B$42+'DIVIDEND VALUATION'!$B$43))^15)+(('DIVIDEND VALUATION'!$J$3*((1+(XP1))^1)*((1+(XP2))^1)*((1+(XP3))^1)*((1+(XP4))^1)*((1+(XP5))^1)*((1+(XP6))^1)*((1+(XP7))^1)*((1+(XP8))^1)*((1+(XP9))^1)*((1+(XP10))^1)*((1+(XP11))^1)*((1+(XP12))^1)*((1+(XP13))^1)*((1+(XP14))^1)*((1+(XP15))^1))/((1+('DIVIDEND VALUATION'!$B$42+'DIVIDEND VALUATION'!$B$43))^15)/('DIVIDEND VALUATION'!$B$42-'DIVIDEND VALUATION'!$B$43)))))</f>
        <v>33.106779339279498</v>
      </c>
      <c r="XQ16" s="32">
        <f ca="1">SUM(((('DIVIDEND VALUATION'!$J$3*((1+(XQ1))^1))/((1+('DIVIDEND VALUATION'!$B$42+'DIVIDEND VALUATION'!$B$43))^1)+('DIVIDEND VALUATION'!$J$3*((1+(XQ1))^1)*((1+(XQ2))^1))/((1+('DIVIDEND VALUATION'!$B$42+'DIVIDEND VALUATION'!$B$43))^2)+('DIVIDEND VALUATION'!$J$3*((1+(XQ1))^1)*((1+(XQ2))^1)*((1+(XQ3))^1))/((1+('DIVIDEND VALUATION'!$B$42+'DIVIDEND VALUATION'!$B$43))^3)+('DIVIDEND VALUATION'!$J$3*((1+(XQ1))^1)*((1+(XQ2))^1)*((1+(XQ3))^1)*((1+(XQ4))^1))/((1+('DIVIDEND VALUATION'!$B$42+'DIVIDEND VALUATION'!$B$43))^4)+('DIVIDEND VALUATION'!$J$3*((1+(XQ1))^1)*((1+(XQ2))^1)*((1+(XQ3))^1)*((1+(XQ4))^1)*((1+(XQ5))^1))/((1+('DIVIDEND VALUATION'!$B$42+'DIVIDEND VALUATION'!$B$43))^5)+('DIVIDEND VALUATION'!$J$3*((1+(XQ1))^1)*((1+(XQ2))^1)*((1+(XQ3))^1)*((1+(XQ4))^1)*((1+(XQ5))^1)*((1+(XQ6))^1))/((1+('DIVIDEND VALUATION'!$B$42+'DIVIDEND VALUATION'!$B$43))^6)+('DIVIDEND VALUATION'!$J$3*((1+(XQ1))^1)*((1+(XQ2))^1)*((1+(XQ3))^1)*((1+(XQ4))^1)*((1+(XQ5))^1)*((1+(XQ6))^1)*((1+(XQ7))^1))/((1+('DIVIDEND VALUATION'!$B$42+'DIVIDEND VALUATION'!$B$43))^7)+('DIVIDEND VALUATION'!$J$3*((1+(XQ1))^1)*((1+(XQ2))^1)*((1+(XQ3))^1)*((1+(XQ4))^1)*((1+(XQ5))^1)*((1+(XQ6))^1)*((1+(XQ7))^1)*((1+(XQ8))^1))/((1+('DIVIDEND VALUATION'!$B$42+'DIVIDEND VALUATION'!$B$43))^8)+('DIVIDEND VALUATION'!$J$3*((1+(XQ1))^1)*((1+(XQ2))^1)*((1+(XQ3))^1)*((1+(XQ4))^1)*((1+(XQ5))^1)*((1+(XQ6))^1)*((1+(XQ7))^1)*((1+(XQ8))^1)*((1+(XQ9))^1))/((1+('DIVIDEND VALUATION'!$B$42+'DIVIDEND VALUATION'!$B$43))^9)+('DIVIDEND VALUATION'!$J$3*((1+(XQ1))^1)*((1+(XQ2))^1)*((1+(XQ3))^1)*((1+(XQ4))^1)*((1+(XQ5))^1)*((1+(XQ6))^1)*((1+(XQ7))^1)*((1+(XQ8))^1)*((1+(XQ9))^1)*((1+(XQ10))^1))/((1+('DIVIDEND VALUATION'!$B$42+'DIVIDEND VALUATION'!$B$43))^10)+('DIVIDEND VALUATION'!$J$3*((1+(XQ1))^1)*((1+(XQ2))^1)*((1+(XQ3))^1)*((1+(XQ4))^1)*((1+(XQ5))^1)*((1+(XQ6))^1)*((1+(XQ7))^1)*((1+(XQ8))^1)*((1+(XQ9))^1)*((1+(XQ10))^1)*((1+(XQ11))^1))/((1+('DIVIDEND VALUATION'!$B$42+'DIVIDEND VALUATION'!$B$43))^11)+('DIVIDEND VALUATION'!$J$3*((1+(XQ1))^1)*((1+(XQ2))^1)*((1+(XQ3))^1)*((1+(XQ4))^1)*((1+(XQ5))^1)*((1+(XQ6))^1)*((1+(XQ7))^1)*((1+(XQ8))^1)*((1+(XQ9))^1)*((1+(XQ10))^1)*((1+(XQ11))^1)*((1+(XQ12))^1))/((1+('DIVIDEND VALUATION'!$B$42+'DIVIDEND VALUATION'!$B$43))^12)+('DIVIDEND VALUATION'!$J$3*((1+(XQ1))^1)*((1+(XQ2))^1)*((1+(XQ3))^1)*((1+(XQ4))^1)*((1+(XQ5))^1)*((1+(XQ6))^1)*((1+(XQ7))^1)*((1+(XQ8))^1)*((1+(XQ9))^1)*((1+(XQ10))^1)*((1+(XQ11))^1)*((1+(XQ12))^1)*((1+(XQ13))^1))/((1+('DIVIDEND VALUATION'!$B$42+'DIVIDEND VALUATION'!$B$43))^13)+('DIVIDEND VALUATION'!$J$3*((1+(XQ1))^1)*((1+(XQ2))^1)*((1+(XQ3))^1)*((1+(XQ4))^1)*((1+(XQ5))^1)*((1+(XQ6))^1)*((1+(XQ7))^1)*((1+(XQ8))^1)*((1+(XQ9))^1)*((1+(XQ10))^1)*((1+(XQ11))^1)*((1+(XQ12))^1)*((1+(XQ13))^1)*((1+(XQ14))^1))/((1+('DIVIDEND VALUATION'!$B$42+'DIVIDEND VALUATION'!$B$43))^14)+('DIVIDEND VALUATION'!$J$3*((1+(XQ1))^1)*((1+(XQ2))^1)*((1+(XQ3))^1)*((1+(XQ4))^1)*((1+(XQ5))^1)*((1+(XQ6))^1)*((1+(XQ7))^1)*((1+(XQ8))^1)*((1+(XQ9))^1)*((1+(XQ10))^1)*((1+(XQ11))^1)*((1+(XQ12))^1)*((1+(XQ13))^1)*((1+(XQ14))^1)*((1+(XQ15))^1))/((1+('DIVIDEND VALUATION'!$B$42+'DIVIDEND VALUATION'!$B$43))^15)+(('DIVIDEND VALUATION'!$J$3*((1+(XQ1))^1)*((1+(XQ2))^1)*((1+(XQ3))^1)*((1+(XQ4))^1)*((1+(XQ5))^1)*((1+(XQ6))^1)*((1+(XQ7))^1)*((1+(XQ8))^1)*((1+(XQ9))^1)*((1+(XQ10))^1)*((1+(XQ11))^1)*((1+(XQ12))^1)*((1+(XQ13))^1)*((1+(XQ14))^1)*((1+(XQ15))^1))/((1+('DIVIDEND VALUATION'!$B$42+'DIVIDEND VALUATION'!$B$43))^15)/('DIVIDEND VALUATION'!$B$42-'DIVIDEND VALUATION'!$B$43)))))</f>
        <v>18.072968254134217</v>
      </c>
      <c r="XR16" s="32">
        <f ca="1">SUM(((('DIVIDEND VALUATION'!$J$3*((1+(XR1))^1))/((1+('DIVIDEND VALUATION'!$B$42+'DIVIDEND VALUATION'!$B$43))^1)+('DIVIDEND VALUATION'!$J$3*((1+(XR1))^1)*((1+(XR2))^1))/((1+('DIVIDEND VALUATION'!$B$42+'DIVIDEND VALUATION'!$B$43))^2)+('DIVIDEND VALUATION'!$J$3*((1+(XR1))^1)*((1+(XR2))^1)*((1+(XR3))^1))/((1+('DIVIDEND VALUATION'!$B$42+'DIVIDEND VALUATION'!$B$43))^3)+('DIVIDEND VALUATION'!$J$3*((1+(XR1))^1)*((1+(XR2))^1)*((1+(XR3))^1)*((1+(XR4))^1))/((1+('DIVIDEND VALUATION'!$B$42+'DIVIDEND VALUATION'!$B$43))^4)+('DIVIDEND VALUATION'!$J$3*((1+(XR1))^1)*((1+(XR2))^1)*((1+(XR3))^1)*((1+(XR4))^1)*((1+(XR5))^1))/((1+('DIVIDEND VALUATION'!$B$42+'DIVIDEND VALUATION'!$B$43))^5)+('DIVIDEND VALUATION'!$J$3*((1+(XR1))^1)*((1+(XR2))^1)*((1+(XR3))^1)*((1+(XR4))^1)*((1+(XR5))^1)*((1+(XR6))^1))/((1+('DIVIDEND VALUATION'!$B$42+'DIVIDEND VALUATION'!$B$43))^6)+('DIVIDEND VALUATION'!$J$3*((1+(XR1))^1)*((1+(XR2))^1)*((1+(XR3))^1)*((1+(XR4))^1)*((1+(XR5))^1)*((1+(XR6))^1)*((1+(XR7))^1))/((1+('DIVIDEND VALUATION'!$B$42+'DIVIDEND VALUATION'!$B$43))^7)+('DIVIDEND VALUATION'!$J$3*((1+(XR1))^1)*((1+(XR2))^1)*((1+(XR3))^1)*((1+(XR4))^1)*((1+(XR5))^1)*((1+(XR6))^1)*((1+(XR7))^1)*((1+(XR8))^1))/((1+('DIVIDEND VALUATION'!$B$42+'DIVIDEND VALUATION'!$B$43))^8)+('DIVIDEND VALUATION'!$J$3*((1+(XR1))^1)*((1+(XR2))^1)*((1+(XR3))^1)*((1+(XR4))^1)*((1+(XR5))^1)*((1+(XR6))^1)*((1+(XR7))^1)*((1+(XR8))^1)*((1+(XR9))^1))/((1+('DIVIDEND VALUATION'!$B$42+'DIVIDEND VALUATION'!$B$43))^9)+('DIVIDEND VALUATION'!$J$3*((1+(XR1))^1)*((1+(XR2))^1)*((1+(XR3))^1)*((1+(XR4))^1)*((1+(XR5))^1)*((1+(XR6))^1)*((1+(XR7))^1)*((1+(XR8))^1)*((1+(XR9))^1)*((1+(XR10))^1))/((1+('DIVIDEND VALUATION'!$B$42+'DIVIDEND VALUATION'!$B$43))^10)+('DIVIDEND VALUATION'!$J$3*((1+(XR1))^1)*((1+(XR2))^1)*((1+(XR3))^1)*((1+(XR4))^1)*((1+(XR5))^1)*((1+(XR6))^1)*((1+(XR7))^1)*((1+(XR8))^1)*((1+(XR9))^1)*((1+(XR10))^1)*((1+(XR11))^1))/((1+('DIVIDEND VALUATION'!$B$42+'DIVIDEND VALUATION'!$B$43))^11)+('DIVIDEND VALUATION'!$J$3*((1+(XR1))^1)*((1+(XR2))^1)*((1+(XR3))^1)*((1+(XR4))^1)*((1+(XR5))^1)*((1+(XR6))^1)*((1+(XR7))^1)*((1+(XR8))^1)*((1+(XR9))^1)*((1+(XR10))^1)*((1+(XR11))^1)*((1+(XR12))^1))/((1+('DIVIDEND VALUATION'!$B$42+'DIVIDEND VALUATION'!$B$43))^12)+('DIVIDEND VALUATION'!$J$3*((1+(XR1))^1)*((1+(XR2))^1)*((1+(XR3))^1)*((1+(XR4))^1)*((1+(XR5))^1)*((1+(XR6))^1)*((1+(XR7))^1)*((1+(XR8))^1)*((1+(XR9))^1)*((1+(XR10))^1)*((1+(XR11))^1)*((1+(XR12))^1)*((1+(XR13))^1))/((1+('DIVIDEND VALUATION'!$B$42+'DIVIDEND VALUATION'!$B$43))^13)+('DIVIDEND VALUATION'!$J$3*((1+(XR1))^1)*((1+(XR2))^1)*((1+(XR3))^1)*((1+(XR4))^1)*((1+(XR5))^1)*((1+(XR6))^1)*((1+(XR7))^1)*((1+(XR8))^1)*((1+(XR9))^1)*((1+(XR10))^1)*((1+(XR11))^1)*((1+(XR12))^1)*((1+(XR13))^1)*((1+(XR14))^1))/((1+('DIVIDEND VALUATION'!$B$42+'DIVIDEND VALUATION'!$B$43))^14)+('DIVIDEND VALUATION'!$J$3*((1+(XR1))^1)*((1+(XR2))^1)*((1+(XR3))^1)*((1+(XR4))^1)*((1+(XR5))^1)*((1+(XR6))^1)*((1+(XR7))^1)*((1+(XR8))^1)*((1+(XR9))^1)*((1+(XR10))^1)*((1+(XR11))^1)*((1+(XR12))^1)*((1+(XR13))^1)*((1+(XR14))^1)*((1+(XR15))^1))/((1+('DIVIDEND VALUATION'!$B$42+'DIVIDEND VALUATION'!$B$43))^15)+(('DIVIDEND VALUATION'!$J$3*((1+(XR1))^1)*((1+(XR2))^1)*((1+(XR3))^1)*((1+(XR4))^1)*((1+(XR5))^1)*((1+(XR6))^1)*((1+(XR7))^1)*((1+(XR8))^1)*((1+(XR9))^1)*((1+(XR10))^1)*((1+(XR11))^1)*((1+(XR12))^1)*((1+(XR13))^1)*((1+(XR14))^1)*((1+(XR15))^1))/((1+('DIVIDEND VALUATION'!$B$42+'DIVIDEND VALUATION'!$B$43))^15)/('DIVIDEND VALUATION'!$B$42-'DIVIDEND VALUATION'!$B$43)))))</f>
        <v>28.422362144967259</v>
      </c>
      <c r="XS16" s="32">
        <f ca="1">SUM(((('DIVIDEND VALUATION'!$J$3*((1+(XS1))^1))/((1+('DIVIDEND VALUATION'!$B$42+'DIVIDEND VALUATION'!$B$43))^1)+('DIVIDEND VALUATION'!$J$3*((1+(XS1))^1)*((1+(XS2))^1))/((1+('DIVIDEND VALUATION'!$B$42+'DIVIDEND VALUATION'!$B$43))^2)+('DIVIDEND VALUATION'!$J$3*((1+(XS1))^1)*((1+(XS2))^1)*((1+(XS3))^1))/((1+('DIVIDEND VALUATION'!$B$42+'DIVIDEND VALUATION'!$B$43))^3)+('DIVIDEND VALUATION'!$J$3*((1+(XS1))^1)*((1+(XS2))^1)*((1+(XS3))^1)*((1+(XS4))^1))/((1+('DIVIDEND VALUATION'!$B$42+'DIVIDEND VALUATION'!$B$43))^4)+('DIVIDEND VALUATION'!$J$3*((1+(XS1))^1)*((1+(XS2))^1)*((1+(XS3))^1)*((1+(XS4))^1)*((1+(XS5))^1))/((1+('DIVIDEND VALUATION'!$B$42+'DIVIDEND VALUATION'!$B$43))^5)+('DIVIDEND VALUATION'!$J$3*((1+(XS1))^1)*((1+(XS2))^1)*((1+(XS3))^1)*((1+(XS4))^1)*((1+(XS5))^1)*((1+(XS6))^1))/((1+('DIVIDEND VALUATION'!$B$42+'DIVIDEND VALUATION'!$B$43))^6)+('DIVIDEND VALUATION'!$J$3*((1+(XS1))^1)*((1+(XS2))^1)*((1+(XS3))^1)*((1+(XS4))^1)*((1+(XS5))^1)*((1+(XS6))^1)*((1+(XS7))^1))/((1+('DIVIDEND VALUATION'!$B$42+'DIVIDEND VALUATION'!$B$43))^7)+('DIVIDEND VALUATION'!$J$3*((1+(XS1))^1)*((1+(XS2))^1)*((1+(XS3))^1)*((1+(XS4))^1)*((1+(XS5))^1)*((1+(XS6))^1)*((1+(XS7))^1)*((1+(XS8))^1))/((1+('DIVIDEND VALUATION'!$B$42+'DIVIDEND VALUATION'!$B$43))^8)+('DIVIDEND VALUATION'!$J$3*((1+(XS1))^1)*((1+(XS2))^1)*((1+(XS3))^1)*((1+(XS4))^1)*((1+(XS5))^1)*((1+(XS6))^1)*((1+(XS7))^1)*((1+(XS8))^1)*((1+(XS9))^1))/((1+('DIVIDEND VALUATION'!$B$42+'DIVIDEND VALUATION'!$B$43))^9)+('DIVIDEND VALUATION'!$J$3*((1+(XS1))^1)*((1+(XS2))^1)*((1+(XS3))^1)*((1+(XS4))^1)*((1+(XS5))^1)*((1+(XS6))^1)*((1+(XS7))^1)*((1+(XS8))^1)*((1+(XS9))^1)*((1+(XS10))^1))/((1+('DIVIDEND VALUATION'!$B$42+'DIVIDEND VALUATION'!$B$43))^10)+('DIVIDEND VALUATION'!$J$3*((1+(XS1))^1)*((1+(XS2))^1)*((1+(XS3))^1)*((1+(XS4))^1)*((1+(XS5))^1)*((1+(XS6))^1)*((1+(XS7))^1)*((1+(XS8))^1)*((1+(XS9))^1)*((1+(XS10))^1)*((1+(XS11))^1))/((1+('DIVIDEND VALUATION'!$B$42+'DIVIDEND VALUATION'!$B$43))^11)+('DIVIDEND VALUATION'!$J$3*((1+(XS1))^1)*((1+(XS2))^1)*((1+(XS3))^1)*((1+(XS4))^1)*((1+(XS5))^1)*((1+(XS6))^1)*((1+(XS7))^1)*((1+(XS8))^1)*((1+(XS9))^1)*((1+(XS10))^1)*((1+(XS11))^1)*((1+(XS12))^1))/((1+('DIVIDEND VALUATION'!$B$42+'DIVIDEND VALUATION'!$B$43))^12)+('DIVIDEND VALUATION'!$J$3*((1+(XS1))^1)*((1+(XS2))^1)*((1+(XS3))^1)*((1+(XS4))^1)*((1+(XS5))^1)*((1+(XS6))^1)*((1+(XS7))^1)*((1+(XS8))^1)*((1+(XS9))^1)*((1+(XS10))^1)*((1+(XS11))^1)*((1+(XS12))^1)*((1+(XS13))^1))/((1+('DIVIDEND VALUATION'!$B$42+'DIVIDEND VALUATION'!$B$43))^13)+('DIVIDEND VALUATION'!$J$3*((1+(XS1))^1)*((1+(XS2))^1)*((1+(XS3))^1)*((1+(XS4))^1)*((1+(XS5))^1)*((1+(XS6))^1)*((1+(XS7))^1)*((1+(XS8))^1)*((1+(XS9))^1)*((1+(XS10))^1)*((1+(XS11))^1)*((1+(XS12))^1)*((1+(XS13))^1)*((1+(XS14))^1))/((1+('DIVIDEND VALUATION'!$B$42+'DIVIDEND VALUATION'!$B$43))^14)+('DIVIDEND VALUATION'!$J$3*((1+(XS1))^1)*((1+(XS2))^1)*((1+(XS3))^1)*((1+(XS4))^1)*((1+(XS5))^1)*((1+(XS6))^1)*((1+(XS7))^1)*((1+(XS8))^1)*((1+(XS9))^1)*((1+(XS10))^1)*((1+(XS11))^1)*((1+(XS12))^1)*((1+(XS13))^1)*((1+(XS14))^1)*((1+(XS15))^1))/((1+('DIVIDEND VALUATION'!$B$42+'DIVIDEND VALUATION'!$B$43))^15)+(('DIVIDEND VALUATION'!$J$3*((1+(XS1))^1)*((1+(XS2))^1)*((1+(XS3))^1)*((1+(XS4))^1)*((1+(XS5))^1)*((1+(XS6))^1)*((1+(XS7))^1)*((1+(XS8))^1)*((1+(XS9))^1)*((1+(XS10))^1)*((1+(XS11))^1)*((1+(XS12))^1)*((1+(XS13))^1)*((1+(XS14))^1)*((1+(XS15))^1))/((1+('DIVIDEND VALUATION'!$B$42+'DIVIDEND VALUATION'!$B$43))^15)/('DIVIDEND VALUATION'!$B$42-'DIVIDEND VALUATION'!$B$43)))))</f>
        <v>36.306371389446156</v>
      </c>
      <c r="XT16" s="32">
        <f ca="1">SUM(((('DIVIDEND VALUATION'!$J$3*((1+(XT1))^1))/((1+('DIVIDEND VALUATION'!$B$42+'DIVIDEND VALUATION'!$B$43))^1)+('DIVIDEND VALUATION'!$J$3*((1+(XT1))^1)*((1+(XT2))^1))/((1+('DIVIDEND VALUATION'!$B$42+'DIVIDEND VALUATION'!$B$43))^2)+('DIVIDEND VALUATION'!$J$3*((1+(XT1))^1)*((1+(XT2))^1)*((1+(XT3))^1))/((1+('DIVIDEND VALUATION'!$B$42+'DIVIDEND VALUATION'!$B$43))^3)+('DIVIDEND VALUATION'!$J$3*((1+(XT1))^1)*((1+(XT2))^1)*((1+(XT3))^1)*((1+(XT4))^1))/((1+('DIVIDEND VALUATION'!$B$42+'DIVIDEND VALUATION'!$B$43))^4)+('DIVIDEND VALUATION'!$J$3*((1+(XT1))^1)*((1+(XT2))^1)*((1+(XT3))^1)*((1+(XT4))^1)*((1+(XT5))^1))/((1+('DIVIDEND VALUATION'!$B$42+'DIVIDEND VALUATION'!$B$43))^5)+('DIVIDEND VALUATION'!$J$3*((1+(XT1))^1)*((1+(XT2))^1)*((1+(XT3))^1)*((1+(XT4))^1)*((1+(XT5))^1)*((1+(XT6))^1))/((1+('DIVIDEND VALUATION'!$B$42+'DIVIDEND VALUATION'!$B$43))^6)+('DIVIDEND VALUATION'!$J$3*((1+(XT1))^1)*((1+(XT2))^1)*((1+(XT3))^1)*((1+(XT4))^1)*((1+(XT5))^1)*((1+(XT6))^1)*((1+(XT7))^1))/((1+('DIVIDEND VALUATION'!$B$42+'DIVIDEND VALUATION'!$B$43))^7)+('DIVIDEND VALUATION'!$J$3*((1+(XT1))^1)*((1+(XT2))^1)*((1+(XT3))^1)*((1+(XT4))^1)*((1+(XT5))^1)*((1+(XT6))^1)*((1+(XT7))^1)*((1+(XT8))^1))/((1+('DIVIDEND VALUATION'!$B$42+'DIVIDEND VALUATION'!$B$43))^8)+('DIVIDEND VALUATION'!$J$3*((1+(XT1))^1)*((1+(XT2))^1)*((1+(XT3))^1)*((1+(XT4))^1)*((1+(XT5))^1)*((1+(XT6))^1)*((1+(XT7))^1)*((1+(XT8))^1)*((1+(XT9))^1))/((1+('DIVIDEND VALUATION'!$B$42+'DIVIDEND VALUATION'!$B$43))^9)+('DIVIDEND VALUATION'!$J$3*((1+(XT1))^1)*((1+(XT2))^1)*((1+(XT3))^1)*((1+(XT4))^1)*((1+(XT5))^1)*((1+(XT6))^1)*((1+(XT7))^1)*((1+(XT8))^1)*((1+(XT9))^1)*((1+(XT10))^1))/((1+('DIVIDEND VALUATION'!$B$42+'DIVIDEND VALUATION'!$B$43))^10)+('DIVIDEND VALUATION'!$J$3*((1+(XT1))^1)*((1+(XT2))^1)*((1+(XT3))^1)*((1+(XT4))^1)*((1+(XT5))^1)*((1+(XT6))^1)*((1+(XT7))^1)*((1+(XT8))^1)*((1+(XT9))^1)*((1+(XT10))^1)*((1+(XT11))^1))/((1+('DIVIDEND VALUATION'!$B$42+'DIVIDEND VALUATION'!$B$43))^11)+('DIVIDEND VALUATION'!$J$3*((1+(XT1))^1)*((1+(XT2))^1)*((1+(XT3))^1)*((1+(XT4))^1)*((1+(XT5))^1)*((1+(XT6))^1)*((1+(XT7))^1)*((1+(XT8))^1)*((1+(XT9))^1)*((1+(XT10))^1)*((1+(XT11))^1)*((1+(XT12))^1))/((1+('DIVIDEND VALUATION'!$B$42+'DIVIDEND VALUATION'!$B$43))^12)+('DIVIDEND VALUATION'!$J$3*((1+(XT1))^1)*((1+(XT2))^1)*((1+(XT3))^1)*((1+(XT4))^1)*((1+(XT5))^1)*((1+(XT6))^1)*((1+(XT7))^1)*((1+(XT8))^1)*((1+(XT9))^1)*((1+(XT10))^1)*((1+(XT11))^1)*((1+(XT12))^1)*((1+(XT13))^1))/((1+('DIVIDEND VALUATION'!$B$42+'DIVIDEND VALUATION'!$B$43))^13)+('DIVIDEND VALUATION'!$J$3*((1+(XT1))^1)*((1+(XT2))^1)*((1+(XT3))^1)*((1+(XT4))^1)*((1+(XT5))^1)*((1+(XT6))^1)*((1+(XT7))^1)*((1+(XT8))^1)*((1+(XT9))^1)*((1+(XT10))^1)*((1+(XT11))^1)*((1+(XT12))^1)*((1+(XT13))^1)*((1+(XT14))^1))/((1+('DIVIDEND VALUATION'!$B$42+'DIVIDEND VALUATION'!$B$43))^14)+('DIVIDEND VALUATION'!$J$3*((1+(XT1))^1)*((1+(XT2))^1)*((1+(XT3))^1)*((1+(XT4))^1)*((1+(XT5))^1)*((1+(XT6))^1)*((1+(XT7))^1)*((1+(XT8))^1)*((1+(XT9))^1)*((1+(XT10))^1)*((1+(XT11))^1)*((1+(XT12))^1)*((1+(XT13))^1)*((1+(XT14))^1)*((1+(XT15))^1))/((1+('DIVIDEND VALUATION'!$B$42+'DIVIDEND VALUATION'!$B$43))^15)+(('DIVIDEND VALUATION'!$J$3*((1+(XT1))^1)*((1+(XT2))^1)*((1+(XT3))^1)*((1+(XT4))^1)*((1+(XT5))^1)*((1+(XT6))^1)*((1+(XT7))^1)*((1+(XT8))^1)*((1+(XT9))^1)*((1+(XT10))^1)*((1+(XT11))^1)*((1+(XT12))^1)*((1+(XT13))^1)*((1+(XT14))^1)*((1+(XT15))^1))/((1+('DIVIDEND VALUATION'!$B$42+'DIVIDEND VALUATION'!$B$43))^15)/('DIVIDEND VALUATION'!$B$42-'DIVIDEND VALUATION'!$B$43)))))</f>
        <v>44.04286260601171</v>
      </c>
      <c r="XU16" s="32">
        <f ca="1">SUM(((('DIVIDEND VALUATION'!$J$3*((1+(XU1))^1))/((1+('DIVIDEND VALUATION'!$B$42+'DIVIDEND VALUATION'!$B$43))^1)+('DIVIDEND VALUATION'!$J$3*((1+(XU1))^1)*((1+(XU2))^1))/((1+('DIVIDEND VALUATION'!$B$42+'DIVIDEND VALUATION'!$B$43))^2)+('DIVIDEND VALUATION'!$J$3*((1+(XU1))^1)*((1+(XU2))^1)*((1+(XU3))^1))/((1+('DIVIDEND VALUATION'!$B$42+'DIVIDEND VALUATION'!$B$43))^3)+('DIVIDEND VALUATION'!$J$3*((1+(XU1))^1)*((1+(XU2))^1)*((1+(XU3))^1)*((1+(XU4))^1))/((1+('DIVIDEND VALUATION'!$B$42+'DIVIDEND VALUATION'!$B$43))^4)+('DIVIDEND VALUATION'!$J$3*((1+(XU1))^1)*((1+(XU2))^1)*((1+(XU3))^1)*((1+(XU4))^1)*((1+(XU5))^1))/((1+('DIVIDEND VALUATION'!$B$42+'DIVIDEND VALUATION'!$B$43))^5)+('DIVIDEND VALUATION'!$J$3*((1+(XU1))^1)*((1+(XU2))^1)*((1+(XU3))^1)*((1+(XU4))^1)*((1+(XU5))^1)*((1+(XU6))^1))/((1+('DIVIDEND VALUATION'!$B$42+'DIVIDEND VALUATION'!$B$43))^6)+('DIVIDEND VALUATION'!$J$3*((1+(XU1))^1)*((1+(XU2))^1)*((1+(XU3))^1)*((1+(XU4))^1)*((1+(XU5))^1)*((1+(XU6))^1)*((1+(XU7))^1))/((1+('DIVIDEND VALUATION'!$B$42+'DIVIDEND VALUATION'!$B$43))^7)+('DIVIDEND VALUATION'!$J$3*((1+(XU1))^1)*((1+(XU2))^1)*((1+(XU3))^1)*((1+(XU4))^1)*((1+(XU5))^1)*((1+(XU6))^1)*((1+(XU7))^1)*((1+(XU8))^1))/((1+('DIVIDEND VALUATION'!$B$42+'DIVIDEND VALUATION'!$B$43))^8)+('DIVIDEND VALUATION'!$J$3*((1+(XU1))^1)*((1+(XU2))^1)*((1+(XU3))^1)*((1+(XU4))^1)*((1+(XU5))^1)*((1+(XU6))^1)*((1+(XU7))^1)*((1+(XU8))^1)*((1+(XU9))^1))/((1+('DIVIDEND VALUATION'!$B$42+'DIVIDEND VALUATION'!$B$43))^9)+('DIVIDEND VALUATION'!$J$3*((1+(XU1))^1)*((1+(XU2))^1)*((1+(XU3))^1)*((1+(XU4))^1)*((1+(XU5))^1)*((1+(XU6))^1)*((1+(XU7))^1)*((1+(XU8))^1)*((1+(XU9))^1)*((1+(XU10))^1))/((1+('DIVIDEND VALUATION'!$B$42+'DIVIDEND VALUATION'!$B$43))^10)+('DIVIDEND VALUATION'!$J$3*((1+(XU1))^1)*((1+(XU2))^1)*((1+(XU3))^1)*((1+(XU4))^1)*((1+(XU5))^1)*((1+(XU6))^1)*((1+(XU7))^1)*((1+(XU8))^1)*((1+(XU9))^1)*((1+(XU10))^1)*((1+(XU11))^1))/((1+('DIVIDEND VALUATION'!$B$42+'DIVIDEND VALUATION'!$B$43))^11)+('DIVIDEND VALUATION'!$J$3*((1+(XU1))^1)*((1+(XU2))^1)*((1+(XU3))^1)*((1+(XU4))^1)*((1+(XU5))^1)*((1+(XU6))^1)*((1+(XU7))^1)*((1+(XU8))^1)*((1+(XU9))^1)*((1+(XU10))^1)*((1+(XU11))^1)*((1+(XU12))^1))/((1+('DIVIDEND VALUATION'!$B$42+'DIVIDEND VALUATION'!$B$43))^12)+('DIVIDEND VALUATION'!$J$3*((1+(XU1))^1)*((1+(XU2))^1)*((1+(XU3))^1)*((1+(XU4))^1)*((1+(XU5))^1)*((1+(XU6))^1)*((1+(XU7))^1)*((1+(XU8))^1)*((1+(XU9))^1)*((1+(XU10))^1)*((1+(XU11))^1)*((1+(XU12))^1)*((1+(XU13))^1))/((1+('DIVIDEND VALUATION'!$B$42+'DIVIDEND VALUATION'!$B$43))^13)+('DIVIDEND VALUATION'!$J$3*((1+(XU1))^1)*((1+(XU2))^1)*((1+(XU3))^1)*((1+(XU4))^1)*((1+(XU5))^1)*((1+(XU6))^1)*((1+(XU7))^1)*((1+(XU8))^1)*((1+(XU9))^1)*((1+(XU10))^1)*((1+(XU11))^1)*((1+(XU12))^1)*((1+(XU13))^1)*((1+(XU14))^1))/((1+('DIVIDEND VALUATION'!$B$42+'DIVIDEND VALUATION'!$B$43))^14)+('DIVIDEND VALUATION'!$J$3*((1+(XU1))^1)*((1+(XU2))^1)*((1+(XU3))^1)*((1+(XU4))^1)*((1+(XU5))^1)*((1+(XU6))^1)*((1+(XU7))^1)*((1+(XU8))^1)*((1+(XU9))^1)*((1+(XU10))^1)*((1+(XU11))^1)*((1+(XU12))^1)*((1+(XU13))^1)*((1+(XU14))^1)*((1+(XU15))^1))/((1+('DIVIDEND VALUATION'!$B$42+'DIVIDEND VALUATION'!$B$43))^15)+(('DIVIDEND VALUATION'!$J$3*((1+(XU1))^1)*((1+(XU2))^1)*((1+(XU3))^1)*((1+(XU4))^1)*((1+(XU5))^1)*((1+(XU6))^1)*((1+(XU7))^1)*((1+(XU8))^1)*((1+(XU9))^1)*((1+(XU10))^1)*((1+(XU11))^1)*((1+(XU12))^1)*((1+(XU13))^1)*((1+(XU14))^1)*((1+(XU15))^1))/((1+('DIVIDEND VALUATION'!$B$42+'DIVIDEND VALUATION'!$B$43))^15)/('DIVIDEND VALUATION'!$B$42-'DIVIDEND VALUATION'!$B$43)))))</f>
        <v>48.751289865022045</v>
      </c>
      <c r="XV16" s="32">
        <f ca="1">SUM(((('DIVIDEND VALUATION'!$J$3*((1+(XV1))^1))/((1+('DIVIDEND VALUATION'!$B$42+'DIVIDEND VALUATION'!$B$43))^1)+('DIVIDEND VALUATION'!$J$3*((1+(XV1))^1)*((1+(XV2))^1))/((1+('DIVIDEND VALUATION'!$B$42+'DIVIDEND VALUATION'!$B$43))^2)+('DIVIDEND VALUATION'!$J$3*((1+(XV1))^1)*((1+(XV2))^1)*((1+(XV3))^1))/((1+('DIVIDEND VALUATION'!$B$42+'DIVIDEND VALUATION'!$B$43))^3)+('DIVIDEND VALUATION'!$J$3*((1+(XV1))^1)*((1+(XV2))^1)*((1+(XV3))^1)*((1+(XV4))^1))/((1+('DIVIDEND VALUATION'!$B$42+'DIVIDEND VALUATION'!$B$43))^4)+('DIVIDEND VALUATION'!$J$3*((1+(XV1))^1)*((1+(XV2))^1)*((1+(XV3))^1)*((1+(XV4))^1)*((1+(XV5))^1))/((1+('DIVIDEND VALUATION'!$B$42+'DIVIDEND VALUATION'!$B$43))^5)+('DIVIDEND VALUATION'!$J$3*((1+(XV1))^1)*((1+(XV2))^1)*((1+(XV3))^1)*((1+(XV4))^1)*((1+(XV5))^1)*((1+(XV6))^1))/((1+('DIVIDEND VALUATION'!$B$42+'DIVIDEND VALUATION'!$B$43))^6)+('DIVIDEND VALUATION'!$J$3*((1+(XV1))^1)*((1+(XV2))^1)*((1+(XV3))^1)*((1+(XV4))^1)*((1+(XV5))^1)*((1+(XV6))^1)*((1+(XV7))^1))/((1+('DIVIDEND VALUATION'!$B$42+'DIVIDEND VALUATION'!$B$43))^7)+('DIVIDEND VALUATION'!$J$3*((1+(XV1))^1)*((1+(XV2))^1)*((1+(XV3))^1)*((1+(XV4))^1)*((1+(XV5))^1)*((1+(XV6))^1)*((1+(XV7))^1)*((1+(XV8))^1))/((1+('DIVIDEND VALUATION'!$B$42+'DIVIDEND VALUATION'!$B$43))^8)+('DIVIDEND VALUATION'!$J$3*((1+(XV1))^1)*((1+(XV2))^1)*((1+(XV3))^1)*((1+(XV4))^1)*((1+(XV5))^1)*((1+(XV6))^1)*((1+(XV7))^1)*((1+(XV8))^1)*((1+(XV9))^1))/((1+('DIVIDEND VALUATION'!$B$42+'DIVIDEND VALUATION'!$B$43))^9)+('DIVIDEND VALUATION'!$J$3*((1+(XV1))^1)*((1+(XV2))^1)*((1+(XV3))^1)*((1+(XV4))^1)*((1+(XV5))^1)*((1+(XV6))^1)*((1+(XV7))^1)*((1+(XV8))^1)*((1+(XV9))^1)*((1+(XV10))^1))/((1+('DIVIDEND VALUATION'!$B$42+'DIVIDEND VALUATION'!$B$43))^10)+('DIVIDEND VALUATION'!$J$3*((1+(XV1))^1)*((1+(XV2))^1)*((1+(XV3))^1)*((1+(XV4))^1)*((1+(XV5))^1)*((1+(XV6))^1)*((1+(XV7))^1)*((1+(XV8))^1)*((1+(XV9))^1)*((1+(XV10))^1)*((1+(XV11))^1))/((1+('DIVIDEND VALUATION'!$B$42+'DIVIDEND VALUATION'!$B$43))^11)+('DIVIDEND VALUATION'!$J$3*((1+(XV1))^1)*((1+(XV2))^1)*((1+(XV3))^1)*((1+(XV4))^1)*((1+(XV5))^1)*((1+(XV6))^1)*((1+(XV7))^1)*((1+(XV8))^1)*((1+(XV9))^1)*((1+(XV10))^1)*((1+(XV11))^1)*((1+(XV12))^1))/((1+('DIVIDEND VALUATION'!$B$42+'DIVIDEND VALUATION'!$B$43))^12)+('DIVIDEND VALUATION'!$J$3*((1+(XV1))^1)*((1+(XV2))^1)*((1+(XV3))^1)*((1+(XV4))^1)*((1+(XV5))^1)*((1+(XV6))^1)*((1+(XV7))^1)*((1+(XV8))^1)*((1+(XV9))^1)*((1+(XV10))^1)*((1+(XV11))^1)*((1+(XV12))^1)*((1+(XV13))^1))/((1+('DIVIDEND VALUATION'!$B$42+'DIVIDEND VALUATION'!$B$43))^13)+('DIVIDEND VALUATION'!$J$3*((1+(XV1))^1)*((1+(XV2))^1)*((1+(XV3))^1)*((1+(XV4))^1)*((1+(XV5))^1)*((1+(XV6))^1)*((1+(XV7))^1)*((1+(XV8))^1)*((1+(XV9))^1)*((1+(XV10))^1)*((1+(XV11))^1)*((1+(XV12))^1)*((1+(XV13))^1)*((1+(XV14))^1))/((1+('DIVIDEND VALUATION'!$B$42+'DIVIDEND VALUATION'!$B$43))^14)+('DIVIDEND VALUATION'!$J$3*((1+(XV1))^1)*((1+(XV2))^1)*((1+(XV3))^1)*((1+(XV4))^1)*((1+(XV5))^1)*((1+(XV6))^1)*((1+(XV7))^1)*((1+(XV8))^1)*((1+(XV9))^1)*((1+(XV10))^1)*((1+(XV11))^1)*((1+(XV12))^1)*((1+(XV13))^1)*((1+(XV14))^1)*((1+(XV15))^1))/((1+('DIVIDEND VALUATION'!$B$42+'DIVIDEND VALUATION'!$B$43))^15)+(('DIVIDEND VALUATION'!$J$3*((1+(XV1))^1)*((1+(XV2))^1)*((1+(XV3))^1)*((1+(XV4))^1)*((1+(XV5))^1)*((1+(XV6))^1)*((1+(XV7))^1)*((1+(XV8))^1)*((1+(XV9))^1)*((1+(XV10))^1)*((1+(XV11))^1)*((1+(XV12))^1)*((1+(XV13))^1)*((1+(XV14))^1)*((1+(XV15))^1))/((1+('DIVIDEND VALUATION'!$B$42+'DIVIDEND VALUATION'!$B$43))^15)/('DIVIDEND VALUATION'!$B$42-'DIVIDEND VALUATION'!$B$43)))))</f>
        <v>69.728333594268193</v>
      </c>
      <c r="XW16" s="32">
        <f ca="1">SUM(((('DIVIDEND VALUATION'!$J$3*((1+(XW1))^1))/((1+('DIVIDEND VALUATION'!$B$42+'DIVIDEND VALUATION'!$B$43))^1)+('DIVIDEND VALUATION'!$J$3*((1+(XW1))^1)*((1+(XW2))^1))/((1+('DIVIDEND VALUATION'!$B$42+'DIVIDEND VALUATION'!$B$43))^2)+('DIVIDEND VALUATION'!$J$3*((1+(XW1))^1)*((1+(XW2))^1)*((1+(XW3))^1))/((1+('DIVIDEND VALUATION'!$B$42+'DIVIDEND VALUATION'!$B$43))^3)+('DIVIDEND VALUATION'!$J$3*((1+(XW1))^1)*((1+(XW2))^1)*((1+(XW3))^1)*((1+(XW4))^1))/((1+('DIVIDEND VALUATION'!$B$42+'DIVIDEND VALUATION'!$B$43))^4)+('DIVIDEND VALUATION'!$J$3*((1+(XW1))^1)*((1+(XW2))^1)*((1+(XW3))^1)*((1+(XW4))^1)*((1+(XW5))^1))/((1+('DIVIDEND VALUATION'!$B$42+'DIVIDEND VALUATION'!$B$43))^5)+('DIVIDEND VALUATION'!$J$3*((1+(XW1))^1)*((1+(XW2))^1)*((1+(XW3))^1)*((1+(XW4))^1)*((1+(XW5))^1)*((1+(XW6))^1))/((1+('DIVIDEND VALUATION'!$B$42+'DIVIDEND VALUATION'!$B$43))^6)+('DIVIDEND VALUATION'!$J$3*((1+(XW1))^1)*((1+(XW2))^1)*((1+(XW3))^1)*((1+(XW4))^1)*((1+(XW5))^1)*((1+(XW6))^1)*((1+(XW7))^1))/((1+('DIVIDEND VALUATION'!$B$42+'DIVIDEND VALUATION'!$B$43))^7)+('DIVIDEND VALUATION'!$J$3*((1+(XW1))^1)*((1+(XW2))^1)*((1+(XW3))^1)*((1+(XW4))^1)*((1+(XW5))^1)*((1+(XW6))^1)*((1+(XW7))^1)*((1+(XW8))^1))/((1+('DIVIDEND VALUATION'!$B$42+'DIVIDEND VALUATION'!$B$43))^8)+('DIVIDEND VALUATION'!$J$3*((1+(XW1))^1)*((1+(XW2))^1)*((1+(XW3))^1)*((1+(XW4))^1)*((1+(XW5))^1)*((1+(XW6))^1)*((1+(XW7))^1)*((1+(XW8))^1)*((1+(XW9))^1))/((1+('DIVIDEND VALUATION'!$B$42+'DIVIDEND VALUATION'!$B$43))^9)+('DIVIDEND VALUATION'!$J$3*((1+(XW1))^1)*((1+(XW2))^1)*((1+(XW3))^1)*((1+(XW4))^1)*((1+(XW5))^1)*((1+(XW6))^1)*((1+(XW7))^1)*((1+(XW8))^1)*((1+(XW9))^1)*((1+(XW10))^1))/((1+('DIVIDEND VALUATION'!$B$42+'DIVIDEND VALUATION'!$B$43))^10)+('DIVIDEND VALUATION'!$J$3*((1+(XW1))^1)*((1+(XW2))^1)*((1+(XW3))^1)*((1+(XW4))^1)*((1+(XW5))^1)*((1+(XW6))^1)*((1+(XW7))^1)*((1+(XW8))^1)*((1+(XW9))^1)*((1+(XW10))^1)*((1+(XW11))^1))/((1+('DIVIDEND VALUATION'!$B$42+'DIVIDEND VALUATION'!$B$43))^11)+('DIVIDEND VALUATION'!$J$3*((1+(XW1))^1)*((1+(XW2))^1)*((1+(XW3))^1)*((1+(XW4))^1)*((1+(XW5))^1)*((1+(XW6))^1)*((1+(XW7))^1)*((1+(XW8))^1)*((1+(XW9))^1)*((1+(XW10))^1)*((1+(XW11))^1)*((1+(XW12))^1))/((1+('DIVIDEND VALUATION'!$B$42+'DIVIDEND VALUATION'!$B$43))^12)+('DIVIDEND VALUATION'!$J$3*((1+(XW1))^1)*((1+(XW2))^1)*((1+(XW3))^1)*((1+(XW4))^1)*((1+(XW5))^1)*((1+(XW6))^1)*((1+(XW7))^1)*((1+(XW8))^1)*((1+(XW9))^1)*((1+(XW10))^1)*((1+(XW11))^1)*((1+(XW12))^1)*((1+(XW13))^1))/((1+('DIVIDEND VALUATION'!$B$42+'DIVIDEND VALUATION'!$B$43))^13)+('DIVIDEND VALUATION'!$J$3*((1+(XW1))^1)*((1+(XW2))^1)*((1+(XW3))^1)*((1+(XW4))^1)*((1+(XW5))^1)*((1+(XW6))^1)*((1+(XW7))^1)*((1+(XW8))^1)*((1+(XW9))^1)*((1+(XW10))^1)*((1+(XW11))^1)*((1+(XW12))^1)*((1+(XW13))^1)*((1+(XW14))^1))/((1+('DIVIDEND VALUATION'!$B$42+'DIVIDEND VALUATION'!$B$43))^14)+('DIVIDEND VALUATION'!$J$3*((1+(XW1))^1)*((1+(XW2))^1)*((1+(XW3))^1)*((1+(XW4))^1)*((1+(XW5))^1)*((1+(XW6))^1)*((1+(XW7))^1)*((1+(XW8))^1)*((1+(XW9))^1)*((1+(XW10))^1)*((1+(XW11))^1)*((1+(XW12))^1)*((1+(XW13))^1)*((1+(XW14))^1)*((1+(XW15))^1))/((1+('DIVIDEND VALUATION'!$B$42+'DIVIDEND VALUATION'!$B$43))^15)+(('DIVIDEND VALUATION'!$J$3*((1+(XW1))^1)*((1+(XW2))^1)*((1+(XW3))^1)*((1+(XW4))^1)*((1+(XW5))^1)*((1+(XW6))^1)*((1+(XW7))^1)*((1+(XW8))^1)*((1+(XW9))^1)*((1+(XW10))^1)*((1+(XW11))^1)*((1+(XW12))^1)*((1+(XW13))^1)*((1+(XW14))^1)*((1+(XW15))^1))/((1+('DIVIDEND VALUATION'!$B$42+'DIVIDEND VALUATION'!$B$43))^15)/('DIVIDEND VALUATION'!$B$42-'DIVIDEND VALUATION'!$B$43)))))</f>
        <v>23.558291858242484</v>
      </c>
      <c r="XX16" s="32">
        <f ca="1">SUM(((('DIVIDEND VALUATION'!$J$3*((1+(XX1))^1))/((1+('DIVIDEND VALUATION'!$B$42+'DIVIDEND VALUATION'!$B$43))^1)+('DIVIDEND VALUATION'!$J$3*((1+(XX1))^1)*((1+(XX2))^1))/((1+('DIVIDEND VALUATION'!$B$42+'DIVIDEND VALUATION'!$B$43))^2)+('DIVIDEND VALUATION'!$J$3*((1+(XX1))^1)*((1+(XX2))^1)*((1+(XX3))^1))/((1+('DIVIDEND VALUATION'!$B$42+'DIVIDEND VALUATION'!$B$43))^3)+('DIVIDEND VALUATION'!$J$3*((1+(XX1))^1)*((1+(XX2))^1)*((1+(XX3))^1)*((1+(XX4))^1))/((1+('DIVIDEND VALUATION'!$B$42+'DIVIDEND VALUATION'!$B$43))^4)+('DIVIDEND VALUATION'!$J$3*((1+(XX1))^1)*((1+(XX2))^1)*((1+(XX3))^1)*((1+(XX4))^1)*((1+(XX5))^1))/((1+('DIVIDEND VALUATION'!$B$42+'DIVIDEND VALUATION'!$B$43))^5)+('DIVIDEND VALUATION'!$J$3*((1+(XX1))^1)*((1+(XX2))^1)*((1+(XX3))^1)*((1+(XX4))^1)*((1+(XX5))^1)*((1+(XX6))^1))/((1+('DIVIDEND VALUATION'!$B$42+'DIVIDEND VALUATION'!$B$43))^6)+('DIVIDEND VALUATION'!$J$3*((1+(XX1))^1)*((1+(XX2))^1)*((1+(XX3))^1)*((1+(XX4))^1)*((1+(XX5))^1)*((1+(XX6))^1)*((1+(XX7))^1))/((1+('DIVIDEND VALUATION'!$B$42+'DIVIDEND VALUATION'!$B$43))^7)+('DIVIDEND VALUATION'!$J$3*((1+(XX1))^1)*((1+(XX2))^1)*((1+(XX3))^1)*((1+(XX4))^1)*((1+(XX5))^1)*((1+(XX6))^1)*((1+(XX7))^1)*((1+(XX8))^1))/((1+('DIVIDEND VALUATION'!$B$42+'DIVIDEND VALUATION'!$B$43))^8)+('DIVIDEND VALUATION'!$J$3*((1+(XX1))^1)*((1+(XX2))^1)*((1+(XX3))^1)*((1+(XX4))^1)*((1+(XX5))^1)*((1+(XX6))^1)*((1+(XX7))^1)*((1+(XX8))^1)*((1+(XX9))^1))/((1+('DIVIDEND VALUATION'!$B$42+'DIVIDEND VALUATION'!$B$43))^9)+('DIVIDEND VALUATION'!$J$3*((1+(XX1))^1)*((1+(XX2))^1)*((1+(XX3))^1)*((1+(XX4))^1)*((1+(XX5))^1)*((1+(XX6))^1)*((1+(XX7))^1)*((1+(XX8))^1)*((1+(XX9))^1)*((1+(XX10))^1))/((1+('DIVIDEND VALUATION'!$B$42+'DIVIDEND VALUATION'!$B$43))^10)+('DIVIDEND VALUATION'!$J$3*((1+(XX1))^1)*((1+(XX2))^1)*((1+(XX3))^1)*((1+(XX4))^1)*((1+(XX5))^1)*((1+(XX6))^1)*((1+(XX7))^1)*((1+(XX8))^1)*((1+(XX9))^1)*((1+(XX10))^1)*((1+(XX11))^1))/((1+('DIVIDEND VALUATION'!$B$42+'DIVIDEND VALUATION'!$B$43))^11)+('DIVIDEND VALUATION'!$J$3*((1+(XX1))^1)*((1+(XX2))^1)*((1+(XX3))^1)*((1+(XX4))^1)*((1+(XX5))^1)*((1+(XX6))^1)*((1+(XX7))^1)*((1+(XX8))^1)*((1+(XX9))^1)*((1+(XX10))^1)*((1+(XX11))^1)*((1+(XX12))^1))/((1+('DIVIDEND VALUATION'!$B$42+'DIVIDEND VALUATION'!$B$43))^12)+('DIVIDEND VALUATION'!$J$3*((1+(XX1))^1)*((1+(XX2))^1)*((1+(XX3))^1)*((1+(XX4))^1)*((1+(XX5))^1)*((1+(XX6))^1)*((1+(XX7))^1)*((1+(XX8))^1)*((1+(XX9))^1)*((1+(XX10))^1)*((1+(XX11))^1)*((1+(XX12))^1)*((1+(XX13))^1))/((1+('DIVIDEND VALUATION'!$B$42+'DIVIDEND VALUATION'!$B$43))^13)+('DIVIDEND VALUATION'!$J$3*((1+(XX1))^1)*((1+(XX2))^1)*((1+(XX3))^1)*((1+(XX4))^1)*((1+(XX5))^1)*((1+(XX6))^1)*((1+(XX7))^1)*((1+(XX8))^1)*((1+(XX9))^1)*((1+(XX10))^1)*((1+(XX11))^1)*((1+(XX12))^1)*((1+(XX13))^1)*((1+(XX14))^1))/((1+('DIVIDEND VALUATION'!$B$42+'DIVIDEND VALUATION'!$B$43))^14)+('DIVIDEND VALUATION'!$J$3*((1+(XX1))^1)*((1+(XX2))^1)*((1+(XX3))^1)*((1+(XX4))^1)*((1+(XX5))^1)*((1+(XX6))^1)*((1+(XX7))^1)*((1+(XX8))^1)*((1+(XX9))^1)*((1+(XX10))^1)*((1+(XX11))^1)*((1+(XX12))^1)*((1+(XX13))^1)*((1+(XX14))^1)*((1+(XX15))^1))/((1+('DIVIDEND VALUATION'!$B$42+'DIVIDEND VALUATION'!$B$43))^15)+(('DIVIDEND VALUATION'!$J$3*((1+(XX1))^1)*((1+(XX2))^1)*((1+(XX3))^1)*((1+(XX4))^1)*((1+(XX5))^1)*((1+(XX6))^1)*((1+(XX7))^1)*((1+(XX8))^1)*((1+(XX9))^1)*((1+(XX10))^1)*((1+(XX11))^1)*((1+(XX12))^1)*((1+(XX13))^1)*((1+(XX14))^1)*((1+(XX15))^1))/((1+('DIVIDEND VALUATION'!$B$42+'DIVIDEND VALUATION'!$B$43))^15)/('DIVIDEND VALUATION'!$B$42-'DIVIDEND VALUATION'!$B$43)))))</f>
        <v>35.487339204070295</v>
      </c>
      <c r="XY16" s="32">
        <f ca="1">SUM(((('DIVIDEND VALUATION'!$J$3*((1+(XY1))^1))/((1+('DIVIDEND VALUATION'!$B$42+'DIVIDEND VALUATION'!$B$43))^1)+('DIVIDEND VALUATION'!$J$3*((1+(XY1))^1)*((1+(XY2))^1))/((1+('DIVIDEND VALUATION'!$B$42+'DIVIDEND VALUATION'!$B$43))^2)+('DIVIDEND VALUATION'!$J$3*((1+(XY1))^1)*((1+(XY2))^1)*((1+(XY3))^1))/((1+('DIVIDEND VALUATION'!$B$42+'DIVIDEND VALUATION'!$B$43))^3)+('DIVIDEND VALUATION'!$J$3*((1+(XY1))^1)*((1+(XY2))^1)*((1+(XY3))^1)*((1+(XY4))^1))/((1+('DIVIDEND VALUATION'!$B$42+'DIVIDEND VALUATION'!$B$43))^4)+('DIVIDEND VALUATION'!$J$3*((1+(XY1))^1)*((1+(XY2))^1)*((1+(XY3))^1)*((1+(XY4))^1)*((1+(XY5))^1))/((1+('DIVIDEND VALUATION'!$B$42+'DIVIDEND VALUATION'!$B$43))^5)+('DIVIDEND VALUATION'!$J$3*((1+(XY1))^1)*((1+(XY2))^1)*((1+(XY3))^1)*((1+(XY4))^1)*((1+(XY5))^1)*((1+(XY6))^1))/((1+('DIVIDEND VALUATION'!$B$42+'DIVIDEND VALUATION'!$B$43))^6)+('DIVIDEND VALUATION'!$J$3*((1+(XY1))^1)*((1+(XY2))^1)*((1+(XY3))^1)*((1+(XY4))^1)*((1+(XY5))^1)*((1+(XY6))^1)*((1+(XY7))^1))/((1+('DIVIDEND VALUATION'!$B$42+'DIVIDEND VALUATION'!$B$43))^7)+('DIVIDEND VALUATION'!$J$3*((1+(XY1))^1)*((1+(XY2))^1)*((1+(XY3))^1)*((1+(XY4))^1)*((1+(XY5))^1)*((1+(XY6))^1)*((1+(XY7))^1)*((1+(XY8))^1))/((1+('DIVIDEND VALUATION'!$B$42+'DIVIDEND VALUATION'!$B$43))^8)+('DIVIDEND VALUATION'!$J$3*((1+(XY1))^1)*((1+(XY2))^1)*((1+(XY3))^1)*((1+(XY4))^1)*((1+(XY5))^1)*((1+(XY6))^1)*((1+(XY7))^1)*((1+(XY8))^1)*((1+(XY9))^1))/((1+('DIVIDEND VALUATION'!$B$42+'DIVIDEND VALUATION'!$B$43))^9)+('DIVIDEND VALUATION'!$J$3*((1+(XY1))^1)*((1+(XY2))^1)*((1+(XY3))^1)*((1+(XY4))^1)*((1+(XY5))^1)*((1+(XY6))^1)*((1+(XY7))^1)*((1+(XY8))^1)*((1+(XY9))^1)*((1+(XY10))^1))/((1+('DIVIDEND VALUATION'!$B$42+'DIVIDEND VALUATION'!$B$43))^10)+('DIVIDEND VALUATION'!$J$3*((1+(XY1))^1)*((1+(XY2))^1)*((1+(XY3))^1)*((1+(XY4))^1)*((1+(XY5))^1)*((1+(XY6))^1)*((1+(XY7))^1)*((1+(XY8))^1)*((1+(XY9))^1)*((1+(XY10))^1)*((1+(XY11))^1))/((1+('DIVIDEND VALUATION'!$B$42+'DIVIDEND VALUATION'!$B$43))^11)+('DIVIDEND VALUATION'!$J$3*((1+(XY1))^1)*((1+(XY2))^1)*((1+(XY3))^1)*((1+(XY4))^1)*((1+(XY5))^1)*((1+(XY6))^1)*((1+(XY7))^1)*((1+(XY8))^1)*((1+(XY9))^1)*((1+(XY10))^1)*((1+(XY11))^1)*((1+(XY12))^1))/((1+('DIVIDEND VALUATION'!$B$42+'DIVIDEND VALUATION'!$B$43))^12)+('DIVIDEND VALUATION'!$J$3*((1+(XY1))^1)*((1+(XY2))^1)*((1+(XY3))^1)*((1+(XY4))^1)*((1+(XY5))^1)*((1+(XY6))^1)*((1+(XY7))^1)*((1+(XY8))^1)*((1+(XY9))^1)*((1+(XY10))^1)*((1+(XY11))^1)*((1+(XY12))^1)*((1+(XY13))^1))/((1+('DIVIDEND VALUATION'!$B$42+'DIVIDEND VALUATION'!$B$43))^13)+('DIVIDEND VALUATION'!$J$3*((1+(XY1))^1)*((1+(XY2))^1)*((1+(XY3))^1)*((1+(XY4))^1)*((1+(XY5))^1)*((1+(XY6))^1)*((1+(XY7))^1)*((1+(XY8))^1)*((1+(XY9))^1)*((1+(XY10))^1)*((1+(XY11))^1)*((1+(XY12))^1)*((1+(XY13))^1)*((1+(XY14))^1))/((1+('DIVIDEND VALUATION'!$B$42+'DIVIDEND VALUATION'!$B$43))^14)+('DIVIDEND VALUATION'!$J$3*((1+(XY1))^1)*((1+(XY2))^1)*((1+(XY3))^1)*((1+(XY4))^1)*((1+(XY5))^1)*((1+(XY6))^1)*((1+(XY7))^1)*((1+(XY8))^1)*((1+(XY9))^1)*((1+(XY10))^1)*((1+(XY11))^1)*((1+(XY12))^1)*((1+(XY13))^1)*((1+(XY14))^1)*((1+(XY15))^1))/((1+('DIVIDEND VALUATION'!$B$42+'DIVIDEND VALUATION'!$B$43))^15)+(('DIVIDEND VALUATION'!$J$3*((1+(XY1))^1)*((1+(XY2))^1)*((1+(XY3))^1)*((1+(XY4))^1)*((1+(XY5))^1)*((1+(XY6))^1)*((1+(XY7))^1)*((1+(XY8))^1)*((1+(XY9))^1)*((1+(XY10))^1)*((1+(XY11))^1)*((1+(XY12))^1)*((1+(XY13))^1)*((1+(XY14))^1)*((1+(XY15))^1))/((1+('DIVIDEND VALUATION'!$B$42+'DIVIDEND VALUATION'!$B$43))^15)/('DIVIDEND VALUATION'!$B$42-'DIVIDEND VALUATION'!$B$43)))))</f>
        <v>30.223758456638784</v>
      </c>
      <c r="XZ16" s="32">
        <f ca="1">SUM(((('DIVIDEND VALUATION'!$J$3*((1+(XZ1))^1))/((1+('DIVIDEND VALUATION'!$B$42+'DIVIDEND VALUATION'!$B$43))^1)+('DIVIDEND VALUATION'!$J$3*((1+(XZ1))^1)*((1+(XZ2))^1))/((1+('DIVIDEND VALUATION'!$B$42+'DIVIDEND VALUATION'!$B$43))^2)+('DIVIDEND VALUATION'!$J$3*((1+(XZ1))^1)*((1+(XZ2))^1)*((1+(XZ3))^1))/((1+('DIVIDEND VALUATION'!$B$42+'DIVIDEND VALUATION'!$B$43))^3)+('DIVIDEND VALUATION'!$J$3*((1+(XZ1))^1)*((1+(XZ2))^1)*((1+(XZ3))^1)*((1+(XZ4))^1))/((1+('DIVIDEND VALUATION'!$B$42+'DIVIDEND VALUATION'!$B$43))^4)+('DIVIDEND VALUATION'!$J$3*((1+(XZ1))^1)*((1+(XZ2))^1)*((1+(XZ3))^1)*((1+(XZ4))^1)*((1+(XZ5))^1))/((1+('DIVIDEND VALUATION'!$B$42+'DIVIDEND VALUATION'!$B$43))^5)+('DIVIDEND VALUATION'!$J$3*((1+(XZ1))^1)*((1+(XZ2))^1)*((1+(XZ3))^1)*((1+(XZ4))^1)*((1+(XZ5))^1)*((1+(XZ6))^1))/((1+('DIVIDEND VALUATION'!$B$42+'DIVIDEND VALUATION'!$B$43))^6)+('DIVIDEND VALUATION'!$J$3*((1+(XZ1))^1)*((1+(XZ2))^1)*((1+(XZ3))^1)*((1+(XZ4))^1)*((1+(XZ5))^1)*((1+(XZ6))^1)*((1+(XZ7))^1))/((1+('DIVIDEND VALUATION'!$B$42+'DIVIDEND VALUATION'!$B$43))^7)+('DIVIDEND VALUATION'!$J$3*((1+(XZ1))^1)*((1+(XZ2))^1)*((1+(XZ3))^1)*((1+(XZ4))^1)*((1+(XZ5))^1)*((1+(XZ6))^1)*((1+(XZ7))^1)*((1+(XZ8))^1))/((1+('DIVIDEND VALUATION'!$B$42+'DIVIDEND VALUATION'!$B$43))^8)+('DIVIDEND VALUATION'!$J$3*((1+(XZ1))^1)*((1+(XZ2))^1)*((1+(XZ3))^1)*((1+(XZ4))^1)*((1+(XZ5))^1)*((1+(XZ6))^1)*((1+(XZ7))^1)*((1+(XZ8))^1)*((1+(XZ9))^1))/((1+('DIVIDEND VALUATION'!$B$42+'DIVIDEND VALUATION'!$B$43))^9)+('DIVIDEND VALUATION'!$J$3*((1+(XZ1))^1)*((1+(XZ2))^1)*((1+(XZ3))^1)*((1+(XZ4))^1)*((1+(XZ5))^1)*((1+(XZ6))^1)*((1+(XZ7))^1)*((1+(XZ8))^1)*((1+(XZ9))^1)*((1+(XZ10))^1))/((1+('DIVIDEND VALUATION'!$B$42+'DIVIDEND VALUATION'!$B$43))^10)+('DIVIDEND VALUATION'!$J$3*((1+(XZ1))^1)*((1+(XZ2))^1)*((1+(XZ3))^1)*((1+(XZ4))^1)*((1+(XZ5))^1)*((1+(XZ6))^1)*((1+(XZ7))^1)*((1+(XZ8))^1)*((1+(XZ9))^1)*((1+(XZ10))^1)*((1+(XZ11))^1))/((1+('DIVIDEND VALUATION'!$B$42+'DIVIDEND VALUATION'!$B$43))^11)+('DIVIDEND VALUATION'!$J$3*((1+(XZ1))^1)*((1+(XZ2))^1)*((1+(XZ3))^1)*((1+(XZ4))^1)*((1+(XZ5))^1)*((1+(XZ6))^1)*((1+(XZ7))^1)*((1+(XZ8))^1)*((1+(XZ9))^1)*((1+(XZ10))^1)*((1+(XZ11))^1)*((1+(XZ12))^1))/((1+('DIVIDEND VALUATION'!$B$42+'DIVIDEND VALUATION'!$B$43))^12)+('DIVIDEND VALUATION'!$J$3*((1+(XZ1))^1)*((1+(XZ2))^1)*((1+(XZ3))^1)*((1+(XZ4))^1)*((1+(XZ5))^1)*((1+(XZ6))^1)*((1+(XZ7))^1)*((1+(XZ8))^1)*((1+(XZ9))^1)*((1+(XZ10))^1)*((1+(XZ11))^1)*((1+(XZ12))^1)*((1+(XZ13))^1))/((1+('DIVIDEND VALUATION'!$B$42+'DIVIDEND VALUATION'!$B$43))^13)+('DIVIDEND VALUATION'!$J$3*((1+(XZ1))^1)*((1+(XZ2))^1)*((1+(XZ3))^1)*((1+(XZ4))^1)*((1+(XZ5))^1)*((1+(XZ6))^1)*((1+(XZ7))^1)*((1+(XZ8))^1)*((1+(XZ9))^1)*((1+(XZ10))^1)*((1+(XZ11))^1)*((1+(XZ12))^1)*((1+(XZ13))^1)*((1+(XZ14))^1))/((1+('DIVIDEND VALUATION'!$B$42+'DIVIDEND VALUATION'!$B$43))^14)+('DIVIDEND VALUATION'!$J$3*((1+(XZ1))^1)*((1+(XZ2))^1)*((1+(XZ3))^1)*((1+(XZ4))^1)*((1+(XZ5))^1)*((1+(XZ6))^1)*((1+(XZ7))^1)*((1+(XZ8))^1)*((1+(XZ9))^1)*((1+(XZ10))^1)*((1+(XZ11))^1)*((1+(XZ12))^1)*((1+(XZ13))^1)*((1+(XZ14))^1)*((1+(XZ15))^1))/((1+('DIVIDEND VALUATION'!$B$42+'DIVIDEND VALUATION'!$B$43))^15)+(('DIVIDEND VALUATION'!$J$3*((1+(XZ1))^1)*((1+(XZ2))^1)*((1+(XZ3))^1)*((1+(XZ4))^1)*((1+(XZ5))^1)*((1+(XZ6))^1)*((1+(XZ7))^1)*((1+(XZ8))^1)*((1+(XZ9))^1)*((1+(XZ10))^1)*((1+(XZ11))^1)*((1+(XZ12))^1)*((1+(XZ13))^1)*((1+(XZ14))^1)*((1+(XZ15))^1))/((1+('DIVIDEND VALUATION'!$B$42+'DIVIDEND VALUATION'!$B$43))^15)/('DIVIDEND VALUATION'!$B$42-'DIVIDEND VALUATION'!$B$43)))))</f>
        <v>34.588814396681322</v>
      </c>
      <c r="YA16" s="32">
        <f ca="1">SUM(((('DIVIDEND VALUATION'!$J$3*((1+(YA1))^1))/((1+('DIVIDEND VALUATION'!$B$42+'DIVIDEND VALUATION'!$B$43))^1)+('DIVIDEND VALUATION'!$J$3*((1+(YA1))^1)*((1+(YA2))^1))/((1+('DIVIDEND VALUATION'!$B$42+'DIVIDEND VALUATION'!$B$43))^2)+('DIVIDEND VALUATION'!$J$3*((1+(YA1))^1)*((1+(YA2))^1)*((1+(YA3))^1))/((1+('DIVIDEND VALUATION'!$B$42+'DIVIDEND VALUATION'!$B$43))^3)+('DIVIDEND VALUATION'!$J$3*((1+(YA1))^1)*((1+(YA2))^1)*((1+(YA3))^1)*((1+(YA4))^1))/((1+('DIVIDEND VALUATION'!$B$42+'DIVIDEND VALUATION'!$B$43))^4)+('DIVIDEND VALUATION'!$J$3*((1+(YA1))^1)*((1+(YA2))^1)*((1+(YA3))^1)*((1+(YA4))^1)*((1+(YA5))^1))/((1+('DIVIDEND VALUATION'!$B$42+'DIVIDEND VALUATION'!$B$43))^5)+('DIVIDEND VALUATION'!$J$3*((1+(YA1))^1)*((1+(YA2))^1)*((1+(YA3))^1)*((1+(YA4))^1)*((1+(YA5))^1)*((1+(YA6))^1))/((1+('DIVIDEND VALUATION'!$B$42+'DIVIDEND VALUATION'!$B$43))^6)+('DIVIDEND VALUATION'!$J$3*((1+(YA1))^1)*((1+(YA2))^1)*((1+(YA3))^1)*((1+(YA4))^1)*((1+(YA5))^1)*((1+(YA6))^1)*((1+(YA7))^1))/((1+('DIVIDEND VALUATION'!$B$42+'DIVIDEND VALUATION'!$B$43))^7)+('DIVIDEND VALUATION'!$J$3*((1+(YA1))^1)*((1+(YA2))^1)*((1+(YA3))^1)*((1+(YA4))^1)*((1+(YA5))^1)*((1+(YA6))^1)*((1+(YA7))^1)*((1+(YA8))^1))/((1+('DIVIDEND VALUATION'!$B$42+'DIVIDEND VALUATION'!$B$43))^8)+('DIVIDEND VALUATION'!$J$3*((1+(YA1))^1)*((1+(YA2))^1)*((1+(YA3))^1)*((1+(YA4))^1)*((1+(YA5))^1)*((1+(YA6))^1)*((1+(YA7))^1)*((1+(YA8))^1)*((1+(YA9))^1))/((1+('DIVIDEND VALUATION'!$B$42+'DIVIDEND VALUATION'!$B$43))^9)+('DIVIDEND VALUATION'!$J$3*((1+(YA1))^1)*((1+(YA2))^1)*((1+(YA3))^1)*((1+(YA4))^1)*((1+(YA5))^1)*((1+(YA6))^1)*((1+(YA7))^1)*((1+(YA8))^1)*((1+(YA9))^1)*((1+(YA10))^1))/((1+('DIVIDEND VALUATION'!$B$42+'DIVIDEND VALUATION'!$B$43))^10)+('DIVIDEND VALUATION'!$J$3*((1+(YA1))^1)*((1+(YA2))^1)*((1+(YA3))^1)*((1+(YA4))^1)*((1+(YA5))^1)*((1+(YA6))^1)*((1+(YA7))^1)*((1+(YA8))^1)*((1+(YA9))^1)*((1+(YA10))^1)*((1+(YA11))^1))/((1+('DIVIDEND VALUATION'!$B$42+'DIVIDEND VALUATION'!$B$43))^11)+('DIVIDEND VALUATION'!$J$3*((1+(YA1))^1)*((1+(YA2))^1)*((1+(YA3))^1)*((1+(YA4))^1)*((1+(YA5))^1)*((1+(YA6))^1)*((1+(YA7))^1)*((1+(YA8))^1)*((1+(YA9))^1)*((1+(YA10))^1)*((1+(YA11))^1)*((1+(YA12))^1))/((1+('DIVIDEND VALUATION'!$B$42+'DIVIDEND VALUATION'!$B$43))^12)+('DIVIDEND VALUATION'!$J$3*((1+(YA1))^1)*((1+(YA2))^1)*((1+(YA3))^1)*((1+(YA4))^1)*((1+(YA5))^1)*((1+(YA6))^1)*((1+(YA7))^1)*((1+(YA8))^1)*((1+(YA9))^1)*((1+(YA10))^1)*((1+(YA11))^1)*((1+(YA12))^1)*((1+(YA13))^1))/((1+('DIVIDEND VALUATION'!$B$42+'DIVIDEND VALUATION'!$B$43))^13)+('DIVIDEND VALUATION'!$J$3*((1+(YA1))^1)*((1+(YA2))^1)*((1+(YA3))^1)*((1+(YA4))^1)*((1+(YA5))^1)*((1+(YA6))^1)*((1+(YA7))^1)*((1+(YA8))^1)*((1+(YA9))^1)*((1+(YA10))^1)*((1+(YA11))^1)*((1+(YA12))^1)*((1+(YA13))^1)*((1+(YA14))^1))/((1+('DIVIDEND VALUATION'!$B$42+'DIVIDEND VALUATION'!$B$43))^14)+('DIVIDEND VALUATION'!$J$3*((1+(YA1))^1)*((1+(YA2))^1)*((1+(YA3))^1)*((1+(YA4))^1)*((1+(YA5))^1)*((1+(YA6))^1)*((1+(YA7))^1)*((1+(YA8))^1)*((1+(YA9))^1)*((1+(YA10))^1)*((1+(YA11))^1)*((1+(YA12))^1)*((1+(YA13))^1)*((1+(YA14))^1)*((1+(YA15))^1))/((1+('DIVIDEND VALUATION'!$B$42+'DIVIDEND VALUATION'!$B$43))^15)+(('DIVIDEND VALUATION'!$J$3*((1+(YA1))^1)*((1+(YA2))^1)*((1+(YA3))^1)*((1+(YA4))^1)*((1+(YA5))^1)*((1+(YA6))^1)*((1+(YA7))^1)*((1+(YA8))^1)*((1+(YA9))^1)*((1+(YA10))^1)*((1+(YA11))^1)*((1+(YA12))^1)*((1+(YA13))^1)*((1+(YA14))^1)*((1+(YA15))^1))/((1+('DIVIDEND VALUATION'!$B$42+'DIVIDEND VALUATION'!$B$43))^15)/('DIVIDEND VALUATION'!$B$42-'DIVIDEND VALUATION'!$B$43)))))</f>
        <v>58.418561934098562</v>
      </c>
      <c r="YB16" s="32">
        <f ca="1">SUM(((('DIVIDEND VALUATION'!$J$3*((1+(YB1))^1))/((1+('DIVIDEND VALUATION'!$B$42+'DIVIDEND VALUATION'!$B$43))^1)+('DIVIDEND VALUATION'!$J$3*((1+(YB1))^1)*((1+(YB2))^1))/((1+('DIVIDEND VALUATION'!$B$42+'DIVIDEND VALUATION'!$B$43))^2)+('DIVIDEND VALUATION'!$J$3*((1+(YB1))^1)*((1+(YB2))^1)*((1+(YB3))^1))/((1+('DIVIDEND VALUATION'!$B$42+'DIVIDEND VALUATION'!$B$43))^3)+('DIVIDEND VALUATION'!$J$3*((1+(YB1))^1)*((1+(YB2))^1)*((1+(YB3))^1)*((1+(YB4))^1))/((1+('DIVIDEND VALUATION'!$B$42+'DIVIDEND VALUATION'!$B$43))^4)+('DIVIDEND VALUATION'!$J$3*((1+(YB1))^1)*((1+(YB2))^1)*((1+(YB3))^1)*((1+(YB4))^1)*((1+(YB5))^1))/((1+('DIVIDEND VALUATION'!$B$42+'DIVIDEND VALUATION'!$B$43))^5)+('DIVIDEND VALUATION'!$J$3*((1+(YB1))^1)*((1+(YB2))^1)*((1+(YB3))^1)*((1+(YB4))^1)*((1+(YB5))^1)*((1+(YB6))^1))/((1+('DIVIDEND VALUATION'!$B$42+'DIVIDEND VALUATION'!$B$43))^6)+('DIVIDEND VALUATION'!$J$3*((1+(YB1))^1)*((1+(YB2))^1)*((1+(YB3))^1)*((1+(YB4))^1)*((1+(YB5))^1)*((1+(YB6))^1)*((1+(YB7))^1))/((1+('DIVIDEND VALUATION'!$B$42+'DIVIDEND VALUATION'!$B$43))^7)+('DIVIDEND VALUATION'!$J$3*((1+(YB1))^1)*((1+(YB2))^1)*((1+(YB3))^1)*((1+(YB4))^1)*((1+(YB5))^1)*((1+(YB6))^1)*((1+(YB7))^1)*((1+(YB8))^1))/((1+('DIVIDEND VALUATION'!$B$42+'DIVIDEND VALUATION'!$B$43))^8)+('DIVIDEND VALUATION'!$J$3*((1+(YB1))^1)*((1+(YB2))^1)*((1+(YB3))^1)*((1+(YB4))^1)*((1+(YB5))^1)*((1+(YB6))^1)*((1+(YB7))^1)*((1+(YB8))^1)*((1+(YB9))^1))/((1+('DIVIDEND VALUATION'!$B$42+'DIVIDEND VALUATION'!$B$43))^9)+('DIVIDEND VALUATION'!$J$3*((1+(YB1))^1)*((1+(YB2))^1)*((1+(YB3))^1)*((1+(YB4))^1)*((1+(YB5))^1)*((1+(YB6))^1)*((1+(YB7))^1)*((1+(YB8))^1)*((1+(YB9))^1)*((1+(YB10))^1))/((1+('DIVIDEND VALUATION'!$B$42+'DIVIDEND VALUATION'!$B$43))^10)+('DIVIDEND VALUATION'!$J$3*((1+(YB1))^1)*((1+(YB2))^1)*((1+(YB3))^1)*((1+(YB4))^1)*((1+(YB5))^1)*((1+(YB6))^1)*((1+(YB7))^1)*((1+(YB8))^1)*((1+(YB9))^1)*((1+(YB10))^1)*((1+(YB11))^1))/((1+('DIVIDEND VALUATION'!$B$42+'DIVIDEND VALUATION'!$B$43))^11)+('DIVIDEND VALUATION'!$J$3*((1+(YB1))^1)*((1+(YB2))^1)*((1+(YB3))^1)*((1+(YB4))^1)*((1+(YB5))^1)*((1+(YB6))^1)*((1+(YB7))^1)*((1+(YB8))^1)*((1+(YB9))^1)*((1+(YB10))^1)*((1+(YB11))^1)*((1+(YB12))^1))/((1+('DIVIDEND VALUATION'!$B$42+'DIVIDEND VALUATION'!$B$43))^12)+('DIVIDEND VALUATION'!$J$3*((1+(YB1))^1)*((1+(YB2))^1)*((1+(YB3))^1)*((1+(YB4))^1)*((1+(YB5))^1)*((1+(YB6))^1)*((1+(YB7))^1)*((1+(YB8))^1)*((1+(YB9))^1)*((1+(YB10))^1)*((1+(YB11))^1)*((1+(YB12))^1)*((1+(YB13))^1))/((1+('DIVIDEND VALUATION'!$B$42+'DIVIDEND VALUATION'!$B$43))^13)+('DIVIDEND VALUATION'!$J$3*((1+(YB1))^1)*((1+(YB2))^1)*((1+(YB3))^1)*((1+(YB4))^1)*((1+(YB5))^1)*((1+(YB6))^1)*((1+(YB7))^1)*((1+(YB8))^1)*((1+(YB9))^1)*((1+(YB10))^1)*((1+(YB11))^1)*((1+(YB12))^1)*((1+(YB13))^1)*((1+(YB14))^1))/((1+('DIVIDEND VALUATION'!$B$42+'DIVIDEND VALUATION'!$B$43))^14)+('DIVIDEND VALUATION'!$J$3*((1+(YB1))^1)*((1+(YB2))^1)*((1+(YB3))^1)*((1+(YB4))^1)*((1+(YB5))^1)*((1+(YB6))^1)*((1+(YB7))^1)*((1+(YB8))^1)*((1+(YB9))^1)*((1+(YB10))^1)*((1+(YB11))^1)*((1+(YB12))^1)*((1+(YB13))^1)*((1+(YB14))^1)*((1+(YB15))^1))/((1+('DIVIDEND VALUATION'!$B$42+'DIVIDEND VALUATION'!$B$43))^15)+(('DIVIDEND VALUATION'!$J$3*((1+(YB1))^1)*((1+(YB2))^1)*((1+(YB3))^1)*((1+(YB4))^1)*((1+(YB5))^1)*((1+(YB6))^1)*((1+(YB7))^1)*((1+(YB8))^1)*((1+(YB9))^1)*((1+(YB10))^1)*((1+(YB11))^1)*((1+(YB12))^1)*((1+(YB13))^1)*((1+(YB14))^1)*((1+(YB15))^1))/((1+('DIVIDEND VALUATION'!$B$42+'DIVIDEND VALUATION'!$B$43))^15)/('DIVIDEND VALUATION'!$B$42-'DIVIDEND VALUATION'!$B$43)))))</f>
        <v>63.875420655664286</v>
      </c>
      <c r="YC16" s="32">
        <f ca="1">SUM(((('DIVIDEND VALUATION'!$J$3*((1+(YC1))^1))/((1+('DIVIDEND VALUATION'!$B$42+'DIVIDEND VALUATION'!$B$43))^1)+('DIVIDEND VALUATION'!$J$3*((1+(YC1))^1)*((1+(YC2))^1))/((1+('DIVIDEND VALUATION'!$B$42+'DIVIDEND VALUATION'!$B$43))^2)+('DIVIDEND VALUATION'!$J$3*((1+(YC1))^1)*((1+(YC2))^1)*((1+(YC3))^1))/((1+('DIVIDEND VALUATION'!$B$42+'DIVIDEND VALUATION'!$B$43))^3)+('DIVIDEND VALUATION'!$J$3*((1+(YC1))^1)*((1+(YC2))^1)*((1+(YC3))^1)*((1+(YC4))^1))/((1+('DIVIDEND VALUATION'!$B$42+'DIVIDEND VALUATION'!$B$43))^4)+('DIVIDEND VALUATION'!$J$3*((1+(YC1))^1)*((1+(YC2))^1)*((1+(YC3))^1)*((1+(YC4))^1)*((1+(YC5))^1))/((1+('DIVIDEND VALUATION'!$B$42+'DIVIDEND VALUATION'!$B$43))^5)+('DIVIDEND VALUATION'!$J$3*((1+(YC1))^1)*((1+(YC2))^1)*((1+(YC3))^1)*((1+(YC4))^1)*((1+(YC5))^1)*((1+(YC6))^1))/((1+('DIVIDEND VALUATION'!$B$42+'DIVIDEND VALUATION'!$B$43))^6)+('DIVIDEND VALUATION'!$J$3*((1+(YC1))^1)*((1+(YC2))^1)*((1+(YC3))^1)*((1+(YC4))^1)*((1+(YC5))^1)*((1+(YC6))^1)*((1+(YC7))^1))/((1+('DIVIDEND VALUATION'!$B$42+'DIVIDEND VALUATION'!$B$43))^7)+('DIVIDEND VALUATION'!$J$3*((1+(YC1))^1)*((1+(YC2))^1)*((1+(YC3))^1)*((1+(YC4))^1)*((1+(YC5))^1)*((1+(YC6))^1)*((1+(YC7))^1)*((1+(YC8))^1))/((1+('DIVIDEND VALUATION'!$B$42+'DIVIDEND VALUATION'!$B$43))^8)+('DIVIDEND VALUATION'!$J$3*((1+(YC1))^1)*((1+(YC2))^1)*((1+(YC3))^1)*((1+(YC4))^1)*((1+(YC5))^1)*((1+(YC6))^1)*((1+(YC7))^1)*((1+(YC8))^1)*((1+(YC9))^1))/((1+('DIVIDEND VALUATION'!$B$42+'DIVIDEND VALUATION'!$B$43))^9)+('DIVIDEND VALUATION'!$J$3*((1+(YC1))^1)*((1+(YC2))^1)*((1+(YC3))^1)*((1+(YC4))^1)*((1+(YC5))^1)*((1+(YC6))^1)*((1+(YC7))^1)*((1+(YC8))^1)*((1+(YC9))^1)*((1+(YC10))^1))/((1+('DIVIDEND VALUATION'!$B$42+'DIVIDEND VALUATION'!$B$43))^10)+('DIVIDEND VALUATION'!$J$3*((1+(YC1))^1)*((1+(YC2))^1)*((1+(YC3))^1)*((1+(YC4))^1)*((1+(YC5))^1)*((1+(YC6))^1)*((1+(YC7))^1)*((1+(YC8))^1)*((1+(YC9))^1)*((1+(YC10))^1)*((1+(YC11))^1))/((1+('DIVIDEND VALUATION'!$B$42+'DIVIDEND VALUATION'!$B$43))^11)+('DIVIDEND VALUATION'!$J$3*((1+(YC1))^1)*((1+(YC2))^1)*((1+(YC3))^1)*((1+(YC4))^1)*((1+(YC5))^1)*((1+(YC6))^1)*((1+(YC7))^1)*((1+(YC8))^1)*((1+(YC9))^1)*((1+(YC10))^1)*((1+(YC11))^1)*((1+(YC12))^1))/((1+('DIVIDEND VALUATION'!$B$42+'DIVIDEND VALUATION'!$B$43))^12)+('DIVIDEND VALUATION'!$J$3*((1+(YC1))^1)*((1+(YC2))^1)*((1+(YC3))^1)*((1+(YC4))^1)*((1+(YC5))^1)*((1+(YC6))^1)*((1+(YC7))^1)*((1+(YC8))^1)*((1+(YC9))^1)*((1+(YC10))^1)*((1+(YC11))^1)*((1+(YC12))^1)*((1+(YC13))^1))/((1+('DIVIDEND VALUATION'!$B$42+'DIVIDEND VALUATION'!$B$43))^13)+('DIVIDEND VALUATION'!$J$3*((1+(YC1))^1)*((1+(YC2))^1)*((1+(YC3))^1)*((1+(YC4))^1)*((1+(YC5))^1)*((1+(YC6))^1)*((1+(YC7))^1)*((1+(YC8))^1)*((1+(YC9))^1)*((1+(YC10))^1)*((1+(YC11))^1)*((1+(YC12))^1)*((1+(YC13))^1)*((1+(YC14))^1))/((1+('DIVIDEND VALUATION'!$B$42+'DIVIDEND VALUATION'!$B$43))^14)+('DIVIDEND VALUATION'!$J$3*((1+(YC1))^1)*((1+(YC2))^1)*((1+(YC3))^1)*((1+(YC4))^1)*((1+(YC5))^1)*((1+(YC6))^1)*((1+(YC7))^1)*((1+(YC8))^1)*((1+(YC9))^1)*((1+(YC10))^1)*((1+(YC11))^1)*((1+(YC12))^1)*((1+(YC13))^1)*((1+(YC14))^1)*((1+(YC15))^1))/((1+('DIVIDEND VALUATION'!$B$42+'DIVIDEND VALUATION'!$B$43))^15)+(('DIVIDEND VALUATION'!$J$3*((1+(YC1))^1)*((1+(YC2))^1)*((1+(YC3))^1)*((1+(YC4))^1)*((1+(YC5))^1)*((1+(YC6))^1)*((1+(YC7))^1)*((1+(YC8))^1)*((1+(YC9))^1)*((1+(YC10))^1)*((1+(YC11))^1)*((1+(YC12))^1)*((1+(YC13))^1)*((1+(YC14))^1)*((1+(YC15))^1))/((1+('DIVIDEND VALUATION'!$B$42+'DIVIDEND VALUATION'!$B$43))^15)/('DIVIDEND VALUATION'!$B$42-'DIVIDEND VALUATION'!$B$43)))))</f>
        <v>70.386955150742807</v>
      </c>
      <c r="YD16" s="32">
        <f ca="1">SUM(((('DIVIDEND VALUATION'!$J$3*((1+(YD1))^1))/((1+('DIVIDEND VALUATION'!$B$42+'DIVIDEND VALUATION'!$B$43))^1)+('DIVIDEND VALUATION'!$J$3*((1+(YD1))^1)*((1+(YD2))^1))/((1+('DIVIDEND VALUATION'!$B$42+'DIVIDEND VALUATION'!$B$43))^2)+('DIVIDEND VALUATION'!$J$3*((1+(YD1))^1)*((1+(YD2))^1)*((1+(YD3))^1))/((1+('DIVIDEND VALUATION'!$B$42+'DIVIDEND VALUATION'!$B$43))^3)+('DIVIDEND VALUATION'!$J$3*((1+(YD1))^1)*((1+(YD2))^1)*((1+(YD3))^1)*((1+(YD4))^1))/((1+('DIVIDEND VALUATION'!$B$42+'DIVIDEND VALUATION'!$B$43))^4)+('DIVIDEND VALUATION'!$J$3*((1+(YD1))^1)*((1+(YD2))^1)*((1+(YD3))^1)*((1+(YD4))^1)*((1+(YD5))^1))/((1+('DIVIDEND VALUATION'!$B$42+'DIVIDEND VALUATION'!$B$43))^5)+('DIVIDEND VALUATION'!$J$3*((1+(YD1))^1)*((1+(YD2))^1)*((1+(YD3))^1)*((1+(YD4))^1)*((1+(YD5))^1)*((1+(YD6))^1))/((1+('DIVIDEND VALUATION'!$B$42+'DIVIDEND VALUATION'!$B$43))^6)+('DIVIDEND VALUATION'!$J$3*((1+(YD1))^1)*((1+(YD2))^1)*((1+(YD3))^1)*((1+(YD4))^1)*((1+(YD5))^1)*((1+(YD6))^1)*((1+(YD7))^1))/((1+('DIVIDEND VALUATION'!$B$42+'DIVIDEND VALUATION'!$B$43))^7)+('DIVIDEND VALUATION'!$J$3*((1+(YD1))^1)*((1+(YD2))^1)*((1+(YD3))^1)*((1+(YD4))^1)*((1+(YD5))^1)*((1+(YD6))^1)*((1+(YD7))^1)*((1+(YD8))^1))/((1+('DIVIDEND VALUATION'!$B$42+'DIVIDEND VALUATION'!$B$43))^8)+('DIVIDEND VALUATION'!$J$3*((1+(YD1))^1)*((1+(YD2))^1)*((1+(YD3))^1)*((1+(YD4))^1)*((1+(YD5))^1)*((1+(YD6))^1)*((1+(YD7))^1)*((1+(YD8))^1)*((1+(YD9))^1))/((1+('DIVIDEND VALUATION'!$B$42+'DIVIDEND VALUATION'!$B$43))^9)+('DIVIDEND VALUATION'!$J$3*((1+(YD1))^1)*((1+(YD2))^1)*((1+(YD3))^1)*((1+(YD4))^1)*((1+(YD5))^1)*((1+(YD6))^1)*((1+(YD7))^1)*((1+(YD8))^1)*((1+(YD9))^1)*((1+(YD10))^1))/((1+('DIVIDEND VALUATION'!$B$42+'DIVIDEND VALUATION'!$B$43))^10)+('DIVIDEND VALUATION'!$J$3*((1+(YD1))^1)*((1+(YD2))^1)*((1+(YD3))^1)*((1+(YD4))^1)*((1+(YD5))^1)*((1+(YD6))^1)*((1+(YD7))^1)*((1+(YD8))^1)*((1+(YD9))^1)*((1+(YD10))^1)*((1+(YD11))^1))/((1+('DIVIDEND VALUATION'!$B$42+'DIVIDEND VALUATION'!$B$43))^11)+('DIVIDEND VALUATION'!$J$3*((1+(YD1))^1)*((1+(YD2))^1)*((1+(YD3))^1)*((1+(YD4))^1)*((1+(YD5))^1)*((1+(YD6))^1)*((1+(YD7))^1)*((1+(YD8))^1)*((1+(YD9))^1)*((1+(YD10))^1)*((1+(YD11))^1)*((1+(YD12))^1))/((1+('DIVIDEND VALUATION'!$B$42+'DIVIDEND VALUATION'!$B$43))^12)+('DIVIDEND VALUATION'!$J$3*((1+(YD1))^1)*((1+(YD2))^1)*((1+(YD3))^1)*((1+(YD4))^1)*((1+(YD5))^1)*((1+(YD6))^1)*((1+(YD7))^1)*((1+(YD8))^1)*((1+(YD9))^1)*((1+(YD10))^1)*((1+(YD11))^1)*((1+(YD12))^1)*((1+(YD13))^1))/((1+('DIVIDEND VALUATION'!$B$42+'DIVIDEND VALUATION'!$B$43))^13)+('DIVIDEND VALUATION'!$J$3*((1+(YD1))^1)*((1+(YD2))^1)*((1+(YD3))^1)*((1+(YD4))^1)*((1+(YD5))^1)*((1+(YD6))^1)*((1+(YD7))^1)*((1+(YD8))^1)*((1+(YD9))^1)*((1+(YD10))^1)*((1+(YD11))^1)*((1+(YD12))^1)*((1+(YD13))^1)*((1+(YD14))^1))/((1+('DIVIDEND VALUATION'!$B$42+'DIVIDEND VALUATION'!$B$43))^14)+('DIVIDEND VALUATION'!$J$3*((1+(YD1))^1)*((1+(YD2))^1)*((1+(YD3))^1)*((1+(YD4))^1)*((1+(YD5))^1)*((1+(YD6))^1)*((1+(YD7))^1)*((1+(YD8))^1)*((1+(YD9))^1)*((1+(YD10))^1)*((1+(YD11))^1)*((1+(YD12))^1)*((1+(YD13))^1)*((1+(YD14))^1)*((1+(YD15))^1))/((1+('DIVIDEND VALUATION'!$B$42+'DIVIDEND VALUATION'!$B$43))^15)+(('DIVIDEND VALUATION'!$J$3*((1+(YD1))^1)*((1+(YD2))^1)*((1+(YD3))^1)*((1+(YD4))^1)*((1+(YD5))^1)*((1+(YD6))^1)*((1+(YD7))^1)*((1+(YD8))^1)*((1+(YD9))^1)*((1+(YD10))^1)*((1+(YD11))^1)*((1+(YD12))^1)*((1+(YD13))^1)*((1+(YD14))^1)*((1+(YD15))^1))/((1+('DIVIDEND VALUATION'!$B$42+'DIVIDEND VALUATION'!$B$43))^15)/('DIVIDEND VALUATION'!$B$42-'DIVIDEND VALUATION'!$B$43)))))</f>
        <v>50.290044652969996</v>
      </c>
      <c r="YE16" s="32">
        <f ca="1">SUM(((('DIVIDEND VALUATION'!$J$3*((1+(YE1))^1))/((1+('DIVIDEND VALUATION'!$B$42+'DIVIDEND VALUATION'!$B$43))^1)+('DIVIDEND VALUATION'!$J$3*((1+(YE1))^1)*((1+(YE2))^1))/((1+('DIVIDEND VALUATION'!$B$42+'DIVIDEND VALUATION'!$B$43))^2)+('DIVIDEND VALUATION'!$J$3*((1+(YE1))^1)*((1+(YE2))^1)*((1+(YE3))^1))/((1+('DIVIDEND VALUATION'!$B$42+'DIVIDEND VALUATION'!$B$43))^3)+('DIVIDEND VALUATION'!$J$3*((1+(YE1))^1)*((1+(YE2))^1)*((1+(YE3))^1)*((1+(YE4))^1))/((1+('DIVIDEND VALUATION'!$B$42+'DIVIDEND VALUATION'!$B$43))^4)+('DIVIDEND VALUATION'!$J$3*((1+(YE1))^1)*((1+(YE2))^1)*((1+(YE3))^1)*((1+(YE4))^1)*((1+(YE5))^1))/((1+('DIVIDEND VALUATION'!$B$42+'DIVIDEND VALUATION'!$B$43))^5)+('DIVIDEND VALUATION'!$J$3*((1+(YE1))^1)*((1+(YE2))^1)*((1+(YE3))^1)*((1+(YE4))^1)*((1+(YE5))^1)*((1+(YE6))^1))/((1+('DIVIDEND VALUATION'!$B$42+'DIVIDEND VALUATION'!$B$43))^6)+('DIVIDEND VALUATION'!$J$3*((1+(YE1))^1)*((1+(YE2))^1)*((1+(YE3))^1)*((1+(YE4))^1)*((1+(YE5))^1)*((1+(YE6))^1)*((1+(YE7))^1))/((1+('DIVIDEND VALUATION'!$B$42+'DIVIDEND VALUATION'!$B$43))^7)+('DIVIDEND VALUATION'!$J$3*((1+(YE1))^1)*((1+(YE2))^1)*((1+(YE3))^1)*((1+(YE4))^1)*((1+(YE5))^1)*((1+(YE6))^1)*((1+(YE7))^1)*((1+(YE8))^1))/((1+('DIVIDEND VALUATION'!$B$42+'DIVIDEND VALUATION'!$B$43))^8)+('DIVIDEND VALUATION'!$J$3*((1+(YE1))^1)*((1+(YE2))^1)*((1+(YE3))^1)*((1+(YE4))^1)*((1+(YE5))^1)*((1+(YE6))^1)*((1+(YE7))^1)*((1+(YE8))^1)*((1+(YE9))^1))/((1+('DIVIDEND VALUATION'!$B$42+'DIVIDEND VALUATION'!$B$43))^9)+('DIVIDEND VALUATION'!$J$3*((1+(YE1))^1)*((1+(YE2))^1)*((1+(YE3))^1)*((1+(YE4))^1)*((1+(YE5))^1)*((1+(YE6))^1)*((1+(YE7))^1)*((1+(YE8))^1)*((1+(YE9))^1)*((1+(YE10))^1))/((1+('DIVIDEND VALUATION'!$B$42+'DIVIDEND VALUATION'!$B$43))^10)+('DIVIDEND VALUATION'!$J$3*((1+(YE1))^1)*((1+(YE2))^1)*((1+(YE3))^1)*((1+(YE4))^1)*((1+(YE5))^1)*((1+(YE6))^1)*((1+(YE7))^1)*((1+(YE8))^1)*((1+(YE9))^1)*((1+(YE10))^1)*((1+(YE11))^1))/((1+('DIVIDEND VALUATION'!$B$42+'DIVIDEND VALUATION'!$B$43))^11)+('DIVIDEND VALUATION'!$J$3*((1+(YE1))^1)*((1+(YE2))^1)*((1+(YE3))^1)*((1+(YE4))^1)*((1+(YE5))^1)*((1+(YE6))^1)*((1+(YE7))^1)*((1+(YE8))^1)*((1+(YE9))^1)*((1+(YE10))^1)*((1+(YE11))^1)*((1+(YE12))^1))/((1+('DIVIDEND VALUATION'!$B$42+'DIVIDEND VALUATION'!$B$43))^12)+('DIVIDEND VALUATION'!$J$3*((1+(YE1))^1)*((1+(YE2))^1)*((1+(YE3))^1)*((1+(YE4))^1)*((1+(YE5))^1)*((1+(YE6))^1)*((1+(YE7))^1)*((1+(YE8))^1)*((1+(YE9))^1)*((1+(YE10))^1)*((1+(YE11))^1)*((1+(YE12))^1)*((1+(YE13))^1))/((1+('DIVIDEND VALUATION'!$B$42+'DIVIDEND VALUATION'!$B$43))^13)+('DIVIDEND VALUATION'!$J$3*((1+(YE1))^1)*((1+(YE2))^1)*((1+(YE3))^1)*((1+(YE4))^1)*((1+(YE5))^1)*((1+(YE6))^1)*((1+(YE7))^1)*((1+(YE8))^1)*((1+(YE9))^1)*((1+(YE10))^1)*((1+(YE11))^1)*((1+(YE12))^1)*((1+(YE13))^1)*((1+(YE14))^1))/((1+('DIVIDEND VALUATION'!$B$42+'DIVIDEND VALUATION'!$B$43))^14)+('DIVIDEND VALUATION'!$J$3*((1+(YE1))^1)*((1+(YE2))^1)*((1+(YE3))^1)*((1+(YE4))^1)*((1+(YE5))^1)*((1+(YE6))^1)*((1+(YE7))^1)*((1+(YE8))^1)*((1+(YE9))^1)*((1+(YE10))^1)*((1+(YE11))^1)*((1+(YE12))^1)*((1+(YE13))^1)*((1+(YE14))^1)*((1+(YE15))^1))/((1+('DIVIDEND VALUATION'!$B$42+'DIVIDEND VALUATION'!$B$43))^15)+(('DIVIDEND VALUATION'!$J$3*((1+(YE1))^1)*((1+(YE2))^1)*((1+(YE3))^1)*((1+(YE4))^1)*((1+(YE5))^1)*((1+(YE6))^1)*((1+(YE7))^1)*((1+(YE8))^1)*((1+(YE9))^1)*((1+(YE10))^1)*((1+(YE11))^1)*((1+(YE12))^1)*((1+(YE13))^1)*((1+(YE14))^1)*((1+(YE15))^1))/((1+('DIVIDEND VALUATION'!$B$42+'DIVIDEND VALUATION'!$B$43))^15)/('DIVIDEND VALUATION'!$B$42-'DIVIDEND VALUATION'!$B$43)))))</f>
        <v>32.750746308421142</v>
      </c>
      <c r="YF16" s="32">
        <f ca="1">SUM(((('DIVIDEND VALUATION'!$J$3*((1+(YF1))^1))/((1+('DIVIDEND VALUATION'!$B$42+'DIVIDEND VALUATION'!$B$43))^1)+('DIVIDEND VALUATION'!$J$3*((1+(YF1))^1)*((1+(YF2))^1))/((1+('DIVIDEND VALUATION'!$B$42+'DIVIDEND VALUATION'!$B$43))^2)+('DIVIDEND VALUATION'!$J$3*((1+(YF1))^1)*((1+(YF2))^1)*((1+(YF3))^1))/((1+('DIVIDEND VALUATION'!$B$42+'DIVIDEND VALUATION'!$B$43))^3)+('DIVIDEND VALUATION'!$J$3*((1+(YF1))^1)*((1+(YF2))^1)*((1+(YF3))^1)*((1+(YF4))^1))/((1+('DIVIDEND VALUATION'!$B$42+'DIVIDEND VALUATION'!$B$43))^4)+('DIVIDEND VALUATION'!$J$3*((1+(YF1))^1)*((1+(YF2))^1)*((1+(YF3))^1)*((1+(YF4))^1)*((1+(YF5))^1))/((1+('DIVIDEND VALUATION'!$B$42+'DIVIDEND VALUATION'!$B$43))^5)+('DIVIDEND VALUATION'!$J$3*((1+(YF1))^1)*((1+(YF2))^1)*((1+(YF3))^1)*((1+(YF4))^1)*((1+(YF5))^1)*((1+(YF6))^1))/((1+('DIVIDEND VALUATION'!$B$42+'DIVIDEND VALUATION'!$B$43))^6)+('DIVIDEND VALUATION'!$J$3*((1+(YF1))^1)*((1+(YF2))^1)*((1+(YF3))^1)*((1+(YF4))^1)*((1+(YF5))^1)*((1+(YF6))^1)*((1+(YF7))^1))/((1+('DIVIDEND VALUATION'!$B$42+'DIVIDEND VALUATION'!$B$43))^7)+('DIVIDEND VALUATION'!$J$3*((1+(YF1))^1)*((1+(YF2))^1)*((1+(YF3))^1)*((1+(YF4))^1)*((1+(YF5))^1)*((1+(YF6))^1)*((1+(YF7))^1)*((1+(YF8))^1))/((1+('DIVIDEND VALUATION'!$B$42+'DIVIDEND VALUATION'!$B$43))^8)+('DIVIDEND VALUATION'!$J$3*((1+(YF1))^1)*((1+(YF2))^1)*((1+(YF3))^1)*((1+(YF4))^1)*((1+(YF5))^1)*((1+(YF6))^1)*((1+(YF7))^1)*((1+(YF8))^1)*((1+(YF9))^1))/((1+('DIVIDEND VALUATION'!$B$42+'DIVIDEND VALUATION'!$B$43))^9)+('DIVIDEND VALUATION'!$J$3*((1+(YF1))^1)*((1+(YF2))^1)*((1+(YF3))^1)*((1+(YF4))^1)*((1+(YF5))^1)*((1+(YF6))^1)*((1+(YF7))^1)*((1+(YF8))^1)*((1+(YF9))^1)*((1+(YF10))^1))/((1+('DIVIDEND VALUATION'!$B$42+'DIVIDEND VALUATION'!$B$43))^10)+('DIVIDEND VALUATION'!$J$3*((1+(YF1))^1)*((1+(YF2))^1)*((1+(YF3))^1)*((1+(YF4))^1)*((1+(YF5))^1)*((1+(YF6))^1)*((1+(YF7))^1)*((1+(YF8))^1)*((1+(YF9))^1)*((1+(YF10))^1)*((1+(YF11))^1))/((1+('DIVIDEND VALUATION'!$B$42+'DIVIDEND VALUATION'!$B$43))^11)+('DIVIDEND VALUATION'!$J$3*((1+(YF1))^1)*((1+(YF2))^1)*((1+(YF3))^1)*((1+(YF4))^1)*((1+(YF5))^1)*((1+(YF6))^1)*((1+(YF7))^1)*((1+(YF8))^1)*((1+(YF9))^1)*((1+(YF10))^1)*((1+(YF11))^1)*((1+(YF12))^1))/((1+('DIVIDEND VALUATION'!$B$42+'DIVIDEND VALUATION'!$B$43))^12)+('DIVIDEND VALUATION'!$J$3*((1+(YF1))^1)*((1+(YF2))^1)*((1+(YF3))^1)*((1+(YF4))^1)*((1+(YF5))^1)*((1+(YF6))^1)*((1+(YF7))^1)*((1+(YF8))^1)*((1+(YF9))^1)*((1+(YF10))^1)*((1+(YF11))^1)*((1+(YF12))^1)*((1+(YF13))^1))/((1+('DIVIDEND VALUATION'!$B$42+'DIVIDEND VALUATION'!$B$43))^13)+('DIVIDEND VALUATION'!$J$3*((1+(YF1))^1)*((1+(YF2))^1)*((1+(YF3))^1)*((1+(YF4))^1)*((1+(YF5))^1)*((1+(YF6))^1)*((1+(YF7))^1)*((1+(YF8))^1)*((1+(YF9))^1)*((1+(YF10))^1)*((1+(YF11))^1)*((1+(YF12))^1)*((1+(YF13))^1)*((1+(YF14))^1))/((1+('DIVIDEND VALUATION'!$B$42+'DIVIDEND VALUATION'!$B$43))^14)+('DIVIDEND VALUATION'!$J$3*((1+(YF1))^1)*((1+(YF2))^1)*((1+(YF3))^1)*((1+(YF4))^1)*((1+(YF5))^1)*((1+(YF6))^1)*((1+(YF7))^1)*((1+(YF8))^1)*((1+(YF9))^1)*((1+(YF10))^1)*((1+(YF11))^1)*((1+(YF12))^1)*((1+(YF13))^1)*((1+(YF14))^1)*((1+(YF15))^1))/((1+('DIVIDEND VALUATION'!$B$42+'DIVIDEND VALUATION'!$B$43))^15)+(('DIVIDEND VALUATION'!$J$3*((1+(YF1))^1)*((1+(YF2))^1)*((1+(YF3))^1)*((1+(YF4))^1)*((1+(YF5))^1)*((1+(YF6))^1)*((1+(YF7))^1)*((1+(YF8))^1)*((1+(YF9))^1)*((1+(YF10))^1)*((1+(YF11))^1)*((1+(YF12))^1)*((1+(YF13))^1)*((1+(YF14))^1)*((1+(YF15))^1))/((1+('DIVIDEND VALUATION'!$B$42+'DIVIDEND VALUATION'!$B$43))^15)/('DIVIDEND VALUATION'!$B$42-'DIVIDEND VALUATION'!$B$43)))))</f>
        <v>69.608648372945908</v>
      </c>
      <c r="YG16" s="32">
        <f ca="1">SUM(((('DIVIDEND VALUATION'!$J$3*((1+(YG1))^1))/((1+('DIVIDEND VALUATION'!$B$42+'DIVIDEND VALUATION'!$B$43))^1)+('DIVIDEND VALUATION'!$J$3*((1+(YG1))^1)*((1+(YG2))^1))/((1+('DIVIDEND VALUATION'!$B$42+'DIVIDEND VALUATION'!$B$43))^2)+('DIVIDEND VALUATION'!$J$3*((1+(YG1))^1)*((1+(YG2))^1)*((1+(YG3))^1))/((1+('DIVIDEND VALUATION'!$B$42+'DIVIDEND VALUATION'!$B$43))^3)+('DIVIDEND VALUATION'!$J$3*((1+(YG1))^1)*((1+(YG2))^1)*((1+(YG3))^1)*((1+(YG4))^1))/((1+('DIVIDEND VALUATION'!$B$42+'DIVIDEND VALUATION'!$B$43))^4)+('DIVIDEND VALUATION'!$J$3*((1+(YG1))^1)*((1+(YG2))^1)*((1+(YG3))^1)*((1+(YG4))^1)*((1+(YG5))^1))/((1+('DIVIDEND VALUATION'!$B$42+'DIVIDEND VALUATION'!$B$43))^5)+('DIVIDEND VALUATION'!$J$3*((1+(YG1))^1)*((1+(YG2))^1)*((1+(YG3))^1)*((1+(YG4))^1)*((1+(YG5))^1)*((1+(YG6))^1))/((1+('DIVIDEND VALUATION'!$B$42+'DIVIDEND VALUATION'!$B$43))^6)+('DIVIDEND VALUATION'!$J$3*((1+(YG1))^1)*((1+(YG2))^1)*((1+(YG3))^1)*((1+(YG4))^1)*((1+(YG5))^1)*((1+(YG6))^1)*((1+(YG7))^1))/((1+('DIVIDEND VALUATION'!$B$42+'DIVIDEND VALUATION'!$B$43))^7)+('DIVIDEND VALUATION'!$J$3*((1+(YG1))^1)*((1+(YG2))^1)*((1+(YG3))^1)*((1+(YG4))^1)*((1+(YG5))^1)*((1+(YG6))^1)*((1+(YG7))^1)*((1+(YG8))^1))/((1+('DIVIDEND VALUATION'!$B$42+'DIVIDEND VALUATION'!$B$43))^8)+('DIVIDEND VALUATION'!$J$3*((1+(YG1))^1)*((1+(YG2))^1)*((1+(YG3))^1)*((1+(YG4))^1)*((1+(YG5))^1)*((1+(YG6))^1)*((1+(YG7))^1)*((1+(YG8))^1)*((1+(YG9))^1))/((1+('DIVIDEND VALUATION'!$B$42+'DIVIDEND VALUATION'!$B$43))^9)+('DIVIDEND VALUATION'!$J$3*((1+(YG1))^1)*((1+(YG2))^1)*((1+(YG3))^1)*((1+(YG4))^1)*((1+(YG5))^1)*((1+(YG6))^1)*((1+(YG7))^1)*((1+(YG8))^1)*((1+(YG9))^1)*((1+(YG10))^1))/((1+('DIVIDEND VALUATION'!$B$42+'DIVIDEND VALUATION'!$B$43))^10)+('DIVIDEND VALUATION'!$J$3*((1+(YG1))^1)*((1+(YG2))^1)*((1+(YG3))^1)*((1+(YG4))^1)*((1+(YG5))^1)*((1+(YG6))^1)*((1+(YG7))^1)*((1+(YG8))^1)*((1+(YG9))^1)*((1+(YG10))^1)*((1+(YG11))^1))/((1+('DIVIDEND VALUATION'!$B$42+'DIVIDEND VALUATION'!$B$43))^11)+('DIVIDEND VALUATION'!$J$3*((1+(YG1))^1)*((1+(YG2))^1)*((1+(YG3))^1)*((1+(YG4))^1)*((1+(YG5))^1)*((1+(YG6))^1)*((1+(YG7))^1)*((1+(YG8))^1)*((1+(YG9))^1)*((1+(YG10))^1)*((1+(YG11))^1)*((1+(YG12))^1))/((1+('DIVIDEND VALUATION'!$B$42+'DIVIDEND VALUATION'!$B$43))^12)+('DIVIDEND VALUATION'!$J$3*((1+(YG1))^1)*((1+(YG2))^1)*((1+(YG3))^1)*((1+(YG4))^1)*((1+(YG5))^1)*((1+(YG6))^1)*((1+(YG7))^1)*((1+(YG8))^1)*((1+(YG9))^1)*((1+(YG10))^1)*((1+(YG11))^1)*((1+(YG12))^1)*((1+(YG13))^1))/((1+('DIVIDEND VALUATION'!$B$42+'DIVIDEND VALUATION'!$B$43))^13)+('DIVIDEND VALUATION'!$J$3*((1+(YG1))^1)*((1+(YG2))^1)*((1+(YG3))^1)*((1+(YG4))^1)*((1+(YG5))^1)*((1+(YG6))^1)*((1+(YG7))^1)*((1+(YG8))^1)*((1+(YG9))^1)*((1+(YG10))^1)*((1+(YG11))^1)*((1+(YG12))^1)*((1+(YG13))^1)*((1+(YG14))^1))/((1+('DIVIDEND VALUATION'!$B$42+'DIVIDEND VALUATION'!$B$43))^14)+('DIVIDEND VALUATION'!$J$3*((1+(YG1))^1)*((1+(YG2))^1)*((1+(YG3))^1)*((1+(YG4))^1)*((1+(YG5))^1)*((1+(YG6))^1)*((1+(YG7))^1)*((1+(YG8))^1)*((1+(YG9))^1)*((1+(YG10))^1)*((1+(YG11))^1)*((1+(YG12))^1)*((1+(YG13))^1)*((1+(YG14))^1)*((1+(YG15))^1))/((1+('DIVIDEND VALUATION'!$B$42+'DIVIDEND VALUATION'!$B$43))^15)+(('DIVIDEND VALUATION'!$J$3*((1+(YG1))^1)*((1+(YG2))^1)*((1+(YG3))^1)*((1+(YG4))^1)*((1+(YG5))^1)*((1+(YG6))^1)*((1+(YG7))^1)*((1+(YG8))^1)*((1+(YG9))^1)*((1+(YG10))^1)*((1+(YG11))^1)*((1+(YG12))^1)*((1+(YG13))^1)*((1+(YG14))^1)*((1+(YG15))^1))/((1+('DIVIDEND VALUATION'!$B$42+'DIVIDEND VALUATION'!$B$43))^15)/('DIVIDEND VALUATION'!$B$42-'DIVIDEND VALUATION'!$B$43)))))</f>
        <v>42.662420502446601</v>
      </c>
      <c r="YH16" s="32">
        <f ca="1">SUM(((('DIVIDEND VALUATION'!$J$3*((1+(YH1))^1))/((1+('DIVIDEND VALUATION'!$B$42+'DIVIDEND VALUATION'!$B$43))^1)+('DIVIDEND VALUATION'!$J$3*((1+(YH1))^1)*((1+(YH2))^1))/((1+('DIVIDEND VALUATION'!$B$42+'DIVIDEND VALUATION'!$B$43))^2)+('DIVIDEND VALUATION'!$J$3*((1+(YH1))^1)*((1+(YH2))^1)*((1+(YH3))^1))/((1+('DIVIDEND VALUATION'!$B$42+'DIVIDEND VALUATION'!$B$43))^3)+('DIVIDEND VALUATION'!$J$3*((1+(YH1))^1)*((1+(YH2))^1)*((1+(YH3))^1)*((1+(YH4))^1))/((1+('DIVIDEND VALUATION'!$B$42+'DIVIDEND VALUATION'!$B$43))^4)+('DIVIDEND VALUATION'!$J$3*((1+(YH1))^1)*((1+(YH2))^1)*((1+(YH3))^1)*((1+(YH4))^1)*((1+(YH5))^1))/((1+('DIVIDEND VALUATION'!$B$42+'DIVIDEND VALUATION'!$B$43))^5)+('DIVIDEND VALUATION'!$J$3*((1+(YH1))^1)*((1+(YH2))^1)*((1+(YH3))^1)*((1+(YH4))^1)*((1+(YH5))^1)*((1+(YH6))^1))/((1+('DIVIDEND VALUATION'!$B$42+'DIVIDEND VALUATION'!$B$43))^6)+('DIVIDEND VALUATION'!$J$3*((1+(YH1))^1)*((1+(YH2))^1)*((1+(YH3))^1)*((1+(YH4))^1)*((1+(YH5))^1)*((1+(YH6))^1)*((1+(YH7))^1))/((1+('DIVIDEND VALUATION'!$B$42+'DIVIDEND VALUATION'!$B$43))^7)+('DIVIDEND VALUATION'!$J$3*((1+(YH1))^1)*((1+(YH2))^1)*((1+(YH3))^1)*((1+(YH4))^1)*((1+(YH5))^1)*((1+(YH6))^1)*((1+(YH7))^1)*((1+(YH8))^1))/((1+('DIVIDEND VALUATION'!$B$42+'DIVIDEND VALUATION'!$B$43))^8)+('DIVIDEND VALUATION'!$J$3*((1+(YH1))^1)*((1+(YH2))^1)*((1+(YH3))^1)*((1+(YH4))^1)*((1+(YH5))^1)*((1+(YH6))^1)*((1+(YH7))^1)*((1+(YH8))^1)*((1+(YH9))^1))/((1+('DIVIDEND VALUATION'!$B$42+'DIVIDEND VALUATION'!$B$43))^9)+('DIVIDEND VALUATION'!$J$3*((1+(YH1))^1)*((1+(YH2))^1)*((1+(YH3))^1)*((1+(YH4))^1)*((1+(YH5))^1)*((1+(YH6))^1)*((1+(YH7))^1)*((1+(YH8))^1)*((1+(YH9))^1)*((1+(YH10))^1))/((1+('DIVIDEND VALUATION'!$B$42+'DIVIDEND VALUATION'!$B$43))^10)+('DIVIDEND VALUATION'!$J$3*((1+(YH1))^1)*((1+(YH2))^1)*((1+(YH3))^1)*((1+(YH4))^1)*((1+(YH5))^1)*((1+(YH6))^1)*((1+(YH7))^1)*((1+(YH8))^1)*((1+(YH9))^1)*((1+(YH10))^1)*((1+(YH11))^1))/((1+('DIVIDEND VALUATION'!$B$42+'DIVIDEND VALUATION'!$B$43))^11)+('DIVIDEND VALUATION'!$J$3*((1+(YH1))^1)*((1+(YH2))^1)*((1+(YH3))^1)*((1+(YH4))^1)*((1+(YH5))^1)*((1+(YH6))^1)*((1+(YH7))^1)*((1+(YH8))^1)*((1+(YH9))^1)*((1+(YH10))^1)*((1+(YH11))^1)*((1+(YH12))^1))/((1+('DIVIDEND VALUATION'!$B$42+'DIVIDEND VALUATION'!$B$43))^12)+('DIVIDEND VALUATION'!$J$3*((1+(YH1))^1)*((1+(YH2))^1)*((1+(YH3))^1)*((1+(YH4))^1)*((1+(YH5))^1)*((1+(YH6))^1)*((1+(YH7))^1)*((1+(YH8))^1)*((1+(YH9))^1)*((1+(YH10))^1)*((1+(YH11))^1)*((1+(YH12))^1)*((1+(YH13))^1))/((1+('DIVIDEND VALUATION'!$B$42+'DIVIDEND VALUATION'!$B$43))^13)+('DIVIDEND VALUATION'!$J$3*((1+(YH1))^1)*((1+(YH2))^1)*((1+(YH3))^1)*((1+(YH4))^1)*((1+(YH5))^1)*((1+(YH6))^1)*((1+(YH7))^1)*((1+(YH8))^1)*((1+(YH9))^1)*((1+(YH10))^1)*((1+(YH11))^1)*((1+(YH12))^1)*((1+(YH13))^1)*((1+(YH14))^1))/((1+('DIVIDEND VALUATION'!$B$42+'DIVIDEND VALUATION'!$B$43))^14)+('DIVIDEND VALUATION'!$J$3*((1+(YH1))^1)*((1+(YH2))^1)*((1+(YH3))^1)*((1+(YH4))^1)*((1+(YH5))^1)*((1+(YH6))^1)*((1+(YH7))^1)*((1+(YH8))^1)*((1+(YH9))^1)*((1+(YH10))^1)*((1+(YH11))^1)*((1+(YH12))^1)*((1+(YH13))^1)*((1+(YH14))^1)*((1+(YH15))^1))/((1+('DIVIDEND VALUATION'!$B$42+'DIVIDEND VALUATION'!$B$43))^15)+(('DIVIDEND VALUATION'!$J$3*((1+(YH1))^1)*((1+(YH2))^1)*((1+(YH3))^1)*((1+(YH4))^1)*((1+(YH5))^1)*((1+(YH6))^1)*((1+(YH7))^1)*((1+(YH8))^1)*((1+(YH9))^1)*((1+(YH10))^1)*((1+(YH11))^1)*((1+(YH12))^1)*((1+(YH13))^1)*((1+(YH14))^1)*((1+(YH15))^1))/((1+('DIVIDEND VALUATION'!$B$42+'DIVIDEND VALUATION'!$B$43))^15)/('DIVIDEND VALUATION'!$B$42-'DIVIDEND VALUATION'!$B$43)))))</f>
        <v>29.381660785406261</v>
      </c>
      <c r="YI16" s="32">
        <f ca="1">SUM(((('DIVIDEND VALUATION'!$J$3*((1+(YI1))^1))/((1+('DIVIDEND VALUATION'!$B$42+'DIVIDEND VALUATION'!$B$43))^1)+('DIVIDEND VALUATION'!$J$3*((1+(YI1))^1)*((1+(YI2))^1))/((1+('DIVIDEND VALUATION'!$B$42+'DIVIDEND VALUATION'!$B$43))^2)+('DIVIDEND VALUATION'!$J$3*((1+(YI1))^1)*((1+(YI2))^1)*((1+(YI3))^1))/((1+('DIVIDEND VALUATION'!$B$42+'DIVIDEND VALUATION'!$B$43))^3)+('DIVIDEND VALUATION'!$J$3*((1+(YI1))^1)*((1+(YI2))^1)*((1+(YI3))^1)*((1+(YI4))^1))/((1+('DIVIDEND VALUATION'!$B$42+'DIVIDEND VALUATION'!$B$43))^4)+('DIVIDEND VALUATION'!$J$3*((1+(YI1))^1)*((1+(YI2))^1)*((1+(YI3))^1)*((1+(YI4))^1)*((1+(YI5))^1))/((1+('DIVIDEND VALUATION'!$B$42+'DIVIDEND VALUATION'!$B$43))^5)+('DIVIDEND VALUATION'!$J$3*((1+(YI1))^1)*((1+(YI2))^1)*((1+(YI3))^1)*((1+(YI4))^1)*((1+(YI5))^1)*((1+(YI6))^1))/((1+('DIVIDEND VALUATION'!$B$42+'DIVIDEND VALUATION'!$B$43))^6)+('DIVIDEND VALUATION'!$J$3*((1+(YI1))^1)*((1+(YI2))^1)*((1+(YI3))^1)*((1+(YI4))^1)*((1+(YI5))^1)*((1+(YI6))^1)*((1+(YI7))^1))/((1+('DIVIDEND VALUATION'!$B$42+'DIVIDEND VALUATION'!$B$43))^7)+('DIVIDEND VALUATION'!$J$3*((1+(YI1))^1)*((1+(YI2))^1)*((1+(YI3))^1)*((1+(YI4))^1)*((1+(YI5))^1)*((1+(YI6))^1)*((1+(YI7))^1)*((1+(YI8))^1))/((1+('DIVIDEND VALUATION'!$B$42+'DIVIDEND VALUATION'!$B$43))^8)+('DIVIDEND VALUATION'!$J$3*((1+(YI1))^1)*((1+(YI2))^1)*((1+(YI3))^1)*((1+(YI4))^1)*((1+(YI5))^1)*((1+(YI6))^1)*((1+(YI7))^1)*((1+(YI8))^1)*((1+(YI9))^1))/((1+('DIVIDEND VALUATION'!$B$42+'DIVIDEND VALUATION'!$B$43))^9)+('DIVIDEND VALUATION'!$J$3*((1+(YI1))^1)*((1+(YI2))^1)*((1+(YI3))^1)*((1+(YI4))^1)*((1+(YI5))^1)*((1+(YI6))^1)*((1+(YI7))^1)*((1+(YI8))^1)*((1+(YI9))^1)*((1+(YI10))^1))/((1+('DIVIDEND VALUATION'!$B$42+'DIVIDEND VALUATION'!$B$43))^10)+('DIVIDEND VALUATION'!$J$3*((1+(YI1))^1)*((1+(YI2))^1)*((1+(YI3))^1)*((1+(YI4))^1)*((1+(YI5))^1)*((1+(YI6))^1)*((1+(YI7))^1)*((1+(YI8))^1)*((1+(YI9))^1)*((1+(YI10))^1)*((1+(YI11))^1))/((1+('DIVIDEND VALUATION'!$B$42+'DIVIDEND VALUATION'!$B$43))^11)+('DIVIDEND VALUATION'!$J$3*((1+(YI1))^1)*((1+(YI2))^1)*((1+(YI3))^1)*((1+(YI4))^1)*((1+(YI5))^1)*((1+(YI6))^1)*((1+(YI7))^1)*((1+(YI8))^1)*((1+(YI9))^1)*((1+(YI10))^1)*((1+(YI11))^1)*((1+(YI12))^1))/((1+('DIVIDEND VALUATION'!$B$42+'DIVIDEND VALUATION'!$B$43))^12)+('DIVIDEND VALUATION'!$J$3*((1+(YI1))^1)*((1+(YI2))^1)*((1+(YI3))^1)*((1+(YI4))^1)*((1+(YI5))^1)*((1+(YI6))^1)*((1+(YI7))^1)*((1+(YI8))^1)*((1+(YI9))^1)*((1+(YI10))^1)*((1+(YI11))^1)*((1+(YI12))^1)*((1+(YI13))^1))/((1+('DIVIDEND VALUATION'!$B$42+'DIVIDEND VALUATION'!$B$43))^13)+('DIVIDEND VALUATION'!$J$3*((1+(YI1))^1)*((1+(YI2))^1)*((1+(YI3))^1)*((1+(YI4))^1)*((1+(YI5))^1)*((1+(YI6))^1)*((1+(YI7))^1)*((1+(YI8))^1)*((1+(YI9))^1)*((1+(YI10))^1)*((1+(YI11))^1)*((1+(YI12))^1)*((1+(YI13))^1)*((1+(YI14))^1))/((1+('DIVIDEND VALUATION'!$B$42+'DIVIDEND VALUATION'!$B$43))^14)+('DIVIDEND VALUATION'!$J$3*((1+(YI1))^1)*((1+(YI2))^1)*((1+(YI3))^1)*((1+(YI4))^1)*((1+(YI5))^1)*((1+(YI6))^1)*((1+(YI7))^1)*((1+(YI8))^1)*((1+(YI9))^1)*((1+(YI10))^1)*((1+(YI11))^1)*((1+(YI12))^1)*((1+(YI13))^1)*((1+(YI14))^1)*((1+(YI15))^1))/((1+('DIVIDEND VALUATION'!$B$42+'DIVIDEND VALUATION'!$B$43))^15)+(('DIVIDEND VALUATION'!$J$3*((1+(YI1))^1)*((1+(YI2))^1)*((1+(YI3))^1)*((1+(YI4))^1)*((1+(YI5))^1)*((1+(YI6))^1)*((1+(YI7))^1)*((1+(YI8))^1)*((1+(YI9))^1)*((1+(YI10))^1)*((1+(YI11))^1)*((1+(YI12))^1)*((1+(YI13))^1)*((1+(YI14))^1)*((1+(YI15))^1))/((1+('DIVIDEND VALUATION'!$B$42+'DIVIDEND VALUATION'!$B$43))^15)/('DIVIDEND VALUATION'!$B$42-'DIVIDEND VALUATION'!$B$43)))))</f>
        <v>90.24825342588997</v>
      </c>
      <c r="YJ16" s="32">
        <f ca="1">SUM(((('DIVIDEND VALUATION'!$J$3*((1+(YJ1))^1))/((1+('DIVIDEND VALUATION'!$B$42+'DIVIDEND VALUATION'!$B$43))^1)+('DIVIDEND VALUATION'!$J$3*((1+(YJ1))^1)*((1+(YJ2))^1))/((1+('DIVIDEND VALUATION'!$B$42+'DIVIDEND VALUATION'!$B$43))^2)+('DIVIDEND VALUATION'!$J$3*((1+(YJ1))^1)*((1+(YJ2))^1)*((1+(YJ3))^1))/((1+('DIVIDEND VALUATION'!$B$42+'DIVIDEND VALUATION'!$B$43))^3)+('DIVIDEND VALUATION'!$J$3*((1+(YJ1))^1)*((1+(YJ2))^1)*((1+(YJ3))^1)*((1+(YJ4))^1))/((1+('DIVIDEND VALUATION'!$B$42+'DIVIDEND VALUATION'!$B$43))^4)+('DIVIDEND VALUATION'!$J$3*((1+(YJ1))^1)*((1+(YJ2))^1)*((1+(YJ3))^1)*((1+(YJ4))^1)*((1+(YJ5))^1))/((1+('DIVIDEND VALUATION'!$B$42+'DIVIDEND VALUATION'!$B$43))^5)+('DIVIDEND VALUATION'!$J$3*((1+(YJ1))^1)*((1+(YJ2))^1)*((1+(YJ3))^1)*((1+(YJ4))^1)*((1+(YJ5))^1)*((1+(YJ6))^1))/((1+('DIVIDEND VALUATION'!$B$42+'DIVIDEND VALUATION'!$B$43))^6)+('DIVIDEND VALUATION'!$J$3*((1+(YJ1))^1)*((1+(YJ2))^1)*((1+(YJ3))^1)*((1+(YJ4))^1)*((1+(YJ5))^1)*((1+(YJ6))^1)*((1+(YJ7))^1))/((1+('DIVIDEND VALUATION'!$B$42+'DIVIDEND VALUATION'!$B$43))^7)+('DIVIDEND VALUATION'!$J$3*((1+(YJ1))^1)*((1+(YJ2))^1)*((1+(YJ3))^1)*((1+(YJ4))^1)*((1+(YJ5))^1)*((1+(YJ6))^1)*((1+(YJ7))^1)*((1+(YJ8))^1))/((1+('DIVIDEND VALUATION'!$B$42+'DIVIDEND VALUATION'!$B$43))^8)+('DIVIDEND VALUATION'!$J$3*((1+(YJ1))^1)*((1+(YJ2))^1)*((1+(YJ3))^1)*((1+(YJ4))^1)*((1+(YJ5))^1)*((1+(YJ6))^1)*((1+(YJ7))^1)*((1+(YJ8))^1)*((1+(YJ9))^1))/((1+('DIVIDEND VALUATION'!$B$42+'DIVIDEND VALUATION'!$B$43))^9)+('DIVIDEND VALUATION'!$J$3*((1+(YJ1))^1)*((1+(YJ2))^1)*((1+(YJ3))^1)*((1+(YJ4))^1)*((1+(YJ5))^1)*((1+(YJ6))^1)*((1+(YJ7))^1)*((1+(YJ8))^1)*((1+(YJ9))^1)*((1+(YJ10))^1))/((1+('DIVIDEND VALUATION'!$B$42+'DIVIDEND VALUATION'!$B$43))^10)+('DIVIDEND VALUATION'!$J$3*((1+(YJ1))^1)*((1+(YJ2))^1)*((1+(YJ3))^1)*((1+(YJ4))^1)*((1+(YJ5))^1)*((1+(YJ6))^1)*((1+(YJ7))^1)*((1+(YJ8))^1)*((1+(YJ9))^1)*((1+(YJ10))^1)*((1+(YJ11))^1))/((1+('DIVIDEND VALUATION'!$B$42+'DIVIDEND VALUATION'!$B$43))^11)+('DIVIDEND VALUATION'!$J$3*((1+(YJ1))^1)*((1+(YJ2))^1)*((1+(YJ3))^1)*((1+(YJ4))^1)*((1+(YJ5))^1)*((1+(YJ6))^1)*((1+(YJ7))^1)*((1+(YJ8))^1)*((1+(YJ9))^1)*((1+(YJ10))^1)*((1+(YJ11))^1)*((1+(YJ12))^1))/((1+('DIVIDEND VALUATION'!$B$42+'DIVIDEND VALUATION'!$B$43))^12)+('DIVIDEND VALUATION'!$J$3*((1+(YJ1))^1)*((1+(YJ2))^1)*((1+(YJ3))^1)*((1+(YJ4))^1)*((1+(YJ5))^1)*((1+(YJ6))^1)*((1+(YJ7))^1)*((1+(YJ8))^1)*((1+(YJ9))^1)*((1+(YJ10))^1)*((1+(YJ11))^1)*((1+(YJ12))^1)*((1+(YJ13))^1))/((1+('DIVIDEND VALUATION'!$B$42+'DIVIDEND VALUATION'!$B$43))^13)+('DIVIDEND VALUATION'!$J$3*((1+(YJ1))^1)*((1+(YJ2))^1)*((1+(YJ3))^1)*((1+(YJ4))^1)*((1+(YJ5))^1)*((1+(YJ6))^1)*((1+(YJ7))^1)*((1+(YJ8))^1)*((1+(YJ9))^1)*((1+(YJ10))^1)*((1+(YJ11))^1)*((1+(YJ12))^1)*((1+(YJ13))^1)*((1+(YJ14))^1))/((1+('DIVIDEND VALUATION'!$B$42+'DIVIDEND VALUATION'!$B$43))^14)+('DIVIDEND VALUATION'!$J$3*((1+(YJ1))^1)*((1+(YJ2))^1)*((1+(YJ3))^1)*((1+(YJ4))^1)*((1+(YJ5))^1)*((1+(YJ6))^1)*((1+(YJ7))^1)*((1+(YJ8))^1)*((1+(YJ9))^1)*((1+(YJ10))^1)*((1+(YJ11))^1)*((1+(YJ12))^1)*((1+(YJ13))^1)*((1+(YJ14))^1)*((1+(YJ15))^1))/((1+('DIVIDEND VALUATION'!$B$42+'DIVIDEND VALUATION'!$B$43))^15)+(('DIVIDEND VALUATION'!$J$3*((1+(YJ1))^1)*((1+(YJ2))^1)*((1+(YJ3))^1)*((1+(YJ4))^1)*((1+(YJ5))^1)*((1+(YJ6))^1)*((1+(YJ7))^1)*((1+(YJ8))^1)*((1+(YJ9))^1)*((1+(YJ10))^1)*((1+(YJ11))^1)*((1+(YJ12))^1)*((1+(YJ13))^1)*((1+(YJ14))^1)*((1+(YJ15))^1))/((1+('DIVIDEND VALUATION'!$B$42+'DIVIDEND VALUATION'!$B$43))^15)/('DIVIDEND VALUATION'!$B$42-'DIVIDEND VALUATION'!$B$43)))))</f>
        <v>28.075781465601157</v>
      </c>
      <c r="YK16" s="32">
        <f ca="1">SUM(((('DIVIDEND VALUATION'!$J$3*((1+(YK1))^1))/((1+('DIVIDEND VALUATION'!$B$42+'DIVIDEND VALUATION'!$B$43))^1)+('DIVIDEND VALUATION'!$J$3*((1+(YK1))^1)*((1+(YK2))^1))/((1+('DIVIDEND VALUATION'!$B$42+'DIVIDEND VALUATION'!$B$43))^2)+('DIVIDEND VALUATION'!$J$3*((1+(YK1))^1)*((1+(YK2))^1)*((1+(YK3))^1))/((1+('DIVIDEND VALUATION'!$B$42+'DIVIDEND VALUATION'!$B$43))^3)+('DIVIDEND VALUATION'!$J$3*((1+(YK1))^1)*((1+(YK2))^1)*((1+(YK3))^1)*((1+(YK4))^1))/((1+('DIVIDEND VALUATION'!$B$42+'DIVIDEND VALUATION'!$B$43))^4)+('DIVIDEND VALUATION'!$J$3*((1+(YK1))^1)*((1+(YK2))^1)*((1+(YK3))^1)*((1+(YK4))^1)*((1+(YK5))^1))/((1+('DIVIDEND VALUATION'!$B$42+'DIVIDEND VALUATION'!$B$43))^5)+('DIVIDEND VALUATION'!$J$3*((1+(YK1))^1)*((1+(YK2))^1)*((1+(YK3))^1)*((1+(YK4))^1)*((1+(YK5))^1)*((1+(YK6))^1))/((1+('DIVIDEND VALUATION'!$B$42+'DIVIDEND VALUATION'!$B$43))^6)+('DIVIDEND VALUATION'!$J$3*((1+(YK1))^1)*((1+(YK2))^1)*((1+(YK3))^1)*((1+(YK4))^1)*((1+(YK5))^1)*((1+(YK6))^1)*((1+(YK7))^1))/((1+('DIVIDEND VALUATION'!$B$42+'DIVIDEND VALUATION'!$B$43))^7)+('DIVIDEND VALUATION'!$J$3*((1+(YK1))^1)*((1+(YK2))^1)*((1+(YK3))^1)*((1+(YK4))^1)*((1+(YK5))^1)*((1+(YK6))^1)*((1+(YK7))^1)*((1+(YK8))^1))/((1+('DIVIDEND VALUATION'!$B$42+'DIVIDEND VALUATION'!$B$43))^8)+('DIVIDEND VALUATION'!$J$3*((1+(YK1))^1)*((1+(YK2))^1)*((1+(YK3))^1)*((1+(YK4))^1)*((1+(YK5))^1)*((1+(YK6))^1)*((1+(YK7))^1)*((1+(YK8))^1)*((1+(YK9))^1))/((1+('DIVIDEND VALUATION'!$B$42+'DIVIDEND VALUATION'!$B$43))^9)+('DIVIDEND VALUATION'!$J$3*((1+(YK1))^1)*((1+(YK2))^1)*((1+(YK3))^1)*((1+(YK4))^1)*((1+(YK5))^1)*((1+(YK6))^1)*((1+(YK7))^1)*((1+(YK8))^1)*((1+(YK9))^1)*((1+(YK10))^1))/((1+('DIVIDEND VALUATION'!$B$42+'DIVIDEND VALUATION'!$B$43))^10)+('DIVIDEND VALUATION'!$J$3*((1+(YK1))^1)*((1+(YK2))^1)*((1+(YK3))^1)*((1+(YK4))^1)*((1+(YK5))^1)*((1+(YK6))^1)*((1+(YK7))^1)*((1+(YK8))^1)*((1+(YK9))^1)*((1+(YK10))^1)*((1+(YK11))^1))/((1+('DIVIDEND VALUATION'!$B$42+'DIVIDEND VALUATION'!$B$43))^11)+('DIVIDEND VALUATION'!$J$3*((1+(YK1))^1)*((1+(YK2))^1)*((1+(YK3))^1)*((1+(YK4))^1)*((1+(YK5))^1)*((1+(YK6))^1)*((1+(YK7))^1)*((1+(YK8))^1)*((1+(YK9))^1)*((1+(YK10))^1)*((1+(YK11))^1)*((1+(YK12))^1))/((1+('DIVIDEND VALUATION'!$B$42+'DIVIDEND VALUATION'!$B$43))^12)+('DIVIDEND VALUATION'!$J$3*((1+(YK1))^1)*((1+(YK2))^1)*((1+(YK3))^1)*((1+(YK4))^1)*((1+(YK5))^1)*((1+(YK6))^1)*((1+(YK7))^1)*((1+(YK8))^1)*((1+(YK9))^1)*((1+(YK10))^1)*((1+(YK11))^1)*((1+(YK12))^1)*((1+(YK13))^1))/((1+('DIVIDEND VALUATION'!$B$42+'DIVIDEND VALUATION'!$B$43))^13)+('DIVIDEND VALUATION'!$J$3*((1+(YK1))^1)*((1+(YK2))^1)*((1+(YK3))^1)*((1+(YK4))^1)*((1+(YK5))^1)*((1+(YK6))^1)*((1+(YK7))^1)*((1+(YK8))^1)*((1+(YK9))^1)*((1+(YK10))^1)*((1+(YK11))^1)*((1+(YK12))^1)*((1+(YK13))^1)*((1+(YK14))^1))/((1+('DIVIDEND VALUATION'!$B$42+'DIVIDEND VALUATION'!$B$43))^14)+('DIVIDEND VALUATION'!$J$3*((1+(YK1))^1)*((1+(YK2))^1)*((1+(YK3))^1)*((1+(YK4))^1)*((1+(YK5))^1)*((1+(YK6))^1)*((1+(YK7))^1)*((1+(YK8))^1)*((1+(YK9))^1)*((1+(YK10))^1)*((1+(YK11))^1)*((1+(YK12))^1)*((1+(YK13))^1)*((1+(YK14))^1)*((1+(YK15))^1))/((1+('DIVIDEND VALUATION'!$B$42+'DIVIDEND VALUATION'!$B$43))^15)+(('DIVIDEND VALUATION'!$J$3*((1+(YK1))^1)*((1+(YK2))^1)*((1+(YK3))^1)*((1+(YK4))^1)*((1+(YK5))^1)*((1+(YK6))^1)*((1+(YK7))^1)*((1+(YK8))^1)*((1+(YK9))^1)*((1+(YK10))^1)*((1+(YK11))^1)*((1+(YK12))^1)*((1+(YK13))^1)*((1+(YK14))^1)*((1+(YK15))^1))/((1+('DIVIDEND VALUATION'!$B$42+'DIVIDEND VALUATION'!$B$43))^15)/('DIVIDEND VALUATION'!$B$42-'DIVIDEND VALUATION'!$B$43)))))</f>
        <v>40.411630762103172</v>
      </c>
      <c r="YL16" s="32">
        <f ca="1">SUM(((('DIVIDEND VALUATION'!$J$3*((1+(YL1))^1))/((1+('DIVIDEND VALUATION'!$B$42+'DIVIDEND VALUATION'!$B$43))^1)+('DIVIDEND VALUATION'!$J$3*((1+(YL1))^1)*((1+(YL2))^1))/((1+('DIVIDEND VALUATION'!$B$42+'DIVIDEND VALUATION'!$B$43))^2)+('DIVIDEND VALUATION'!$J$3*((1+(YL1))^1)*((1+(YL2))^1)*((1+(YL3))^1))/((1+('DIVIDEND VALUATION'!$B$42+'DIVIDEND VALUATION'!$B$43))^3)+('DIVIDEND VALUATION'!$J$3*((1+(YL1))^1)*((1+(YL2))^1)*((1+(YL3))^1)*((1+(YL4))^1))/((1+('DIVIDEND VALUATION'!$B$42+'DIVIDEND VALUATION'!$B$43))^4)+('DIVIDEND VALUATION'!$J$3*((1+(YL1))^1)*((1+(YL2))^1)*((1+(YL3))^1)*((1+(YL4))^1)*((1+(YL5))^1))/((1+('DIVIDEND VALUATION'!$B$42+'DIVIDEND VALUATION'!$B$43))^5)+('DIVIDEND VALUATION'!$J$3*((1+(YL1))^1)*((1+(YL2))^1)*((1+(YL3))^1)*((1+(YL4))^1)*((1+(YL5))^1)*((1+(YL6))^1))/((1+('DIVIDEND VALUATION'!$B$42+'DIVIDEND VALUATION'!$B$43))^6)+('DIVIDEND VALUATION'!$J$3*((1+(YL1))^1)*((1+(YL2))^1)*((1+(YL3))^1)*((1+(YL4))^1)*((1+(YL5))^1)*((1+(YL6))^1)*((1+(YL7))^1))/((1+('DIVIDEND VALUATION'!$B$42+'DIVIDEND VALUATION'!$B$43))^7)+('DIVIDEND VALUATION'!$J$3*((1+(YL1))^1)*((1+(YL2))^1)*((1+(YL3))^1)*((1+(YL4))^1)*((1+(YL5))^1)*((1+(YL6))^1)*((1+(YL7))^1)*((1+(YL8))^1))/((1+('DIVIDEND VALUATION'!$B$42+'DIVIDEND VALUATION'!$B$43))^8)+('DIVIDEND VALUATION'!$J$3*((1+(YL1))^1)*((1+(YL2))^1)*((1+(YL3))^1)*((1+(YL4))^1)*((1+(YL5))^1)*((1+(YL6))^1)*((1+(YL7))^1)*((1+(YL8))^1)*((1+(YL9))^1))/((1+('DIVIDEND VALUATION'!$B$42+'DIVIDEND VALUATION'!$B$43))^9)+('DIVIDEND VALUATION'!$J$3*((1+(YL1))^1)*((1+(YL2))^1)*((1+(YL3))^1)*((1+(YL4))^1)*((1+(YL5))^1)*((1+(YL6))^1)*((1+(YL7))^1)*((1+(YL8))^1)*((1+(YL9))^1)*((1+(YL10))^1))/((1+('DIVIDEND VALUATION'!$B$42+'DIVIDEND VALUATION'!$B$43))^10)+('DIVIDEND VALUATION'!$J$3*((1+(YL1))^1)*((1+(YL2))^1)*((1+(YL3))^1)*((1+(YL4))^1)*((1+(YL5))^1)*((1+(YL6))^1)*((1+(YL7))^1)*((1+(YL8))^1)*((1+(YL9))^1)*((1+(YL10))^1)*((1+(YL11))^1))/((1+('DIVIDEND VALUATION'!$B$42+'DIVIDEND VALUATION'!$B$43))^11)+('DIVIDEND VALUATION'!$J$3*((1+(YL1))^1)*((1+(YL2))^1)*((1+(YL3))^1)*((1+(YL4))^1)*((1+(YL5))^1)*((1+(YL6))^1)*((1+(YL7))^1)*((1+(YL8))^1)*((1+(YL9))^1)*((1+(YL10))^1)*((1+(YL11))^1)*((1+(YL12))^1))/((1+('DIVIDEND VALUATION'!$B$42+'DIVIDEND VALUATION'!$B$43))^12)+('DIVIDEND VALUATION'!$J$3*((1+(YL1))^1)*((1+(YL2))^1)*((1+(YL3))^1)*((1+(YL4))^1)*((1+(YL5))^1)*((1+(YL6))^1)*((1+(YL7))^1)*((1+(YL8))^1)*((1+(YL9))^1)*((1+(YL10))^1)*((1+(YL11))^1)*((1+(YL12))^1)*((1+(YL13))^1))/((1+('DIVIDEND VALUATION'!$B$42+'DIVIDEND VALUATION'!$B$43))^13)+('DIVIDEND VALUATION'!$J$3*((1+(YL1))^1)*((1+(YL2))^1)*((1+(YL3))^1)*((1+(YL4))^1)*((1+(YL5))^1)*((1+(YL6))^1)*((1+(YL7))^1)*((1+(YL8))^1)*((1+(YL9))^1)*((1+(YL10))^1)*((1+(YL11))^1)*((1+(YL12))^1)*((1+(YL13))^1)*((1+(YL14))^1))/((1+('DIVIDEND VALUATION'!$B$42+'DIVIDEND VALUATION'!$B$43))^14)+('DIVIDEND VALUATION'!$J$3*((1+(YL1))^1)*((1+(YL2))^1)*((1+(YL3))^1)*((1+(YL4))^1)*((1+(YL5))^1)*((1+(YL6))^1)*((1+(YL7))^1)*((1+(YL8))^1)*((1+(YL9))^1)*((1+(YL10))^1)*((1+(YL11))^1)*((1+(YL12))^1)*((1+(YL13))^1)*((1+(YL14))^1)*((1+(YL15))^1))/((1+('DIVIDEND VALUATION'!$B$42+'DIVIDEND VALUATION'!$B$43))^15)+(('DIVIDEND VALUATION'!$J$3*((1+(YL1))^1)*((1+(YL2))^1)*((1+(YL3))^1)*((1+(YL4))^1)*((1+(YL5))^1)*((1+(YL6))^1)*((1+(YL7))^1)*((1+(YL8))^1)*((1+(YL9))^1)*((1+(YL10))^1)*((1+(YL11))^1)*((1+(YL12))^1)*((1+(YL13))^1)*((1+(YL14))^1)*((1+(YL15))^1))/((1+('DIVIDEND VALUATION'!$B$42+'DIVIDEND VALUATION'!$B$43))^15)/('DIVIDEND VALUATION'!$B$42-'DIVIDEND VALUATION'!$B$43)))))</f>
        <v>52.130017025638899</v>
      </c>
      <c r="YM16" s="32">
        <f ca="1">SUM(((('DIVIDEND VALUATION'!$J$3*((1+(YM1))^1))/((1+('DIVIDEND VALUATION'!$B$42+'DIVIDEND VALUATION'!$B$43))^1)+('DIVIDEND VALUATION'!$J$3*((1+(YM1))^1)*((1+(YM2))^1))/((1+('DIVIDEND VALUATION'!$B$42+'DIVIDEND VALUATION'!$B$43))^2)+('DIVIDEND VALUATION'!$J$3*((1+(YM1))^1)*((1+(YM2))^1)*((1+(YM3))^1))/((1+('DIVIDEND VALUATION'!$B$42+'DIVIDEND VALUATION'!$B$43))^3)+('DIVIDEND VALUATION'!$J$3*((1+(YM1))^1)*((1+(YM2))^1)*((1+(YM3))^1)*((1+(YM4))^1))/((1+('DIVIDEND VALUATION'!$B$42+'DIVIDEND VALUATION'!$B$43))^4)+('DIVIDEND VALUATION'!$J$3*((1+(YM1))^1)*((1+(YM2))^1)*((1+(YM3))^1)*((1+(YM4))^1)*((1+(YM5))^1))/((1+('DIVIDEND VALUATION'!$B$42+'DIVIDEND VALUATION'!$B$43))^5)+('DIVIDEND VALUATION'!$J$3*((1+(YM1))^1)*((1+(YM2))^1)*((1+(YM3))^1)*((1+(YM4))^1)*((1+(YM5))^1)*((1+(YM6))^1))/((1+('DIVIDEND VALUATION'!$B$42+'DIVIDEND VALUATION'!$B$43))^6)+('DIVIDEND VALUATION'!$J$3*((1+(YM1))^1)*((1+(YM2))^1)*((1+(YM3))^1)*((1+(YM4))^1)*((1+(YM5))^1)*((1+(YM6))^1)*((1+(YM7))^1))/((1+('DIVIDEND VALUATION'!$B$42+'DIVIDEND VALUATION'!$B$43))^7)+('DIVIDEND VALUATION'!$J$3*((1+(YM1))^1)*((1+(YM2))^1)*((1+(YM3))^1)*((1+(YM4))^1)*((1+(YM5))^1)*((1+(YM6))^1)*((1+(YM7))^1)*((1+(YM8))^1))/((1+('DIVIDEND VALUATION'!$B$42+'DIVIDEND VALUATION'!$B$43))^8)+('DIVIDEND VALUATION'!$J$3*((1+(YM1))^1)*((1+(YM2))^1)*((1+(YM3))^1)*((1+(YM4))^1)*((1+(YM5))^1)*((1+(YM6))^1)*((1+(YM7))^1)*((1+(YM8))^1)*((1+(YM9))^1))/((1+('DIVIDEND VALUATION'!$B$42+'DIVIDEND VALUATION'!$B$43))^9)+('DIVIDEND VALUATION'!$J$3*((1+(YM1))^1)*((1+(YM2))^1)*((1+(YM3))^1)*((1+(YM4))^1)*((1+(YM5))^1)*((1+(YM6))^1)*((1+(YM7))^1)*((1+(YM8))^1)*((1+(YM9))^1)*((1+(YM10))^1))/((1+('DIVIDEND VALUATION'!$B$42+'DIVIDEND VALUATION'!$B$43))^10)+('DIVIDEND VALUATION'!$J$3*((1+(YM1))^1)*((1+(YM2))^1)*((1+(YM3))^1)*((1+(YM4))^1)*((1+(YM5))^1)*((1+(YM6))^1)*((1+(YM7))^1)*((1+(YM8))^1)*((1+(YM9))^1)*((1+(YM10))^1)*((1+(YM11))^1))/((1+('DIVIDEND VALUATION'!$B$42+'DIVIDEND VALUATION'!$B$43))^11)+('DIVIDEND VALUATION'!$J$3*((1+(YM1))^1)*((1+(YM2))^1)*((1+(YM3))^1)*((1+(YM4))^1)*((1+(YM5))^1)*((1+(YM6))^1)*((1+(YM7))^1)*((1+(YM8))^1)*((1+(YM9))^1)*((1+(YM10))^1)*((1+(YM11))^1)*((1+(YM12))^1))/((1+('DIVIDEND VALUATION'!$B$42+'DIVIDEND VALUATION'!$B$43))^12)+('DIVIDEND VALUATION'!$J$3*((1+(YM1))^1)*((1+(YM2))^1)*((1+(YM3))^1)*((1+(YM4))^1)*((1+(YM5))^1)*((1+(YM6))^1)*((1+(YM7))^1)*((1+(YM8))^1)*((1+(YM9))^1)*((1+(YM10))^1)*((1+(YM11))^1)*((1+(YM12))^1)*((1+(YM13))^1))/((1+('DIVIDEND VALUATION'!$B$42+'DIVIDEND VALUATION'!$B$43))^13)+('DIVIDEND VALUATION'!$J$3*((1+(YM1))^1)*((1+(YM2))^1)*((1+(YM3))^1)*((1+(YM4))^1)*((1+(YM5))^1)*((1+(YM6))^1)*((1+(YM7))^1)*((1+(YM8))^1)*((1+(YM9))^1)*((1+(YM10))^1)*((1+(YM11))^1)*((1+(YM12))^1)*((1+(YM13))^1)*((1+(YM14))^1))/((1+('DIVIDEND VALUATION'!$B$42+'DIVIDEND VALUATION'!$B$43))^14)+('DIVIDEND VALUATION'!$J$3*((1+(YM1))^1)*((1+(YM2))^1)*((1+(YM3))^1)*((1+(YM4))^1)*((1+(YM5))^1)*((1+(YM6))^1)*((1+(YM7))^1)*((1+(YM8))^1)*((1+(YM9))^1)*((1+(YM10))^1)*((1+(YM11))^1)*((1+(YM12))^1)*((1+(YM13))^1)*((1+(YM14))^1)*((1+(YM15))^1))/((1+('DIVIDEND VALUATION'!$B$42+'DIVIDEND VALUATION'!$B$43))^15)+(('DIVIDEND VALUATION'!$J$3*((1+(YM1))^1)*((1+(YM2))^1)*((1+(YM3))^1)*((1+(YM4))^1)*((1+(YM5))^1)*((1+(YM6))^1)*((1+(YM7))^1)*((1+(YM8))^1)*((1+(YM9))^1)*((1+(YM10))^1)*((1+(YM11))^1)*((1+(YM12))^1)*((1+(YM13))^1)*((1+(YM14))^1)*((1+(YM15))^1))/((1+('DIVIDEND VALUATION'!$B$42+'DIVIDEND VALUATION'!$B$43))^15)/('DIVIDEND VALUATION'!$B$42-'DIVIDEND VALUATION'!$B$43)))))</f>
        <v>43.857576904457858</v>
      </c>
      <c r="YN16" s="32">
        <f ca="1">SUM(((('DIVIDEND VALUATION'!$J$3*((1+(YN1))^1))/((1+('DIVIDEND VALUATION'!$B$42+'DIVIDEND VALUATION'!$B$43))^1)+('DIVIDEND VALUATION'!$J$3*((1+(YN1))^1)*((1+(YN2))^1))/((1+('DIVIDEND VALUATION'!$B$42+'DIVIDEND VALUATION'!$B$43))^2)+('DIVIDEND VALUATION'!$J$3*((1+(YN1))^1)*((1+(YN2))^1)*((1+(YN3))^1))/((1+('DIVIDEND VALUATION'!$B$42+'DIVIDEND VALUATION'!$B$43))^3)+('DIVIDEND VALUATION'!$J$3*((1+(YN1))^1)*((1+(YN2))^1)*((1+(YN3))^1)*((1+(YN4))^1))/((1+('DIVIDEND VALUATION'!$B$42+'DIVIDEND VALUATION'!$B$43))^4)+('DIVIDEND VALUATION'!$J$3*((1+(YN1))^1)*((1+(YN2))^1)*((1+(YN3))^1)*((1+(YN4))^1)*((1+(YN5))^1))/((1+('DIVIDEND VALUATION'!$B$42+'DIVIDEND VALUATION'!$B$43))^5)+('DIVIDEND VALUATION'!$J$3*((1+(YN1))^1)*((1+(YN2))^1)*((1+(YN3))^1)*((1+(YN4))^1)*((1+(YN5))^1)*((1+(YN6))^1))/((1+('DIVIDEND VALUATION'!$B$42+'DIVIDEND VALUATION'!$B$43))^6)+('DIVIDEND VALUATION'!$J$3*((1+(YN1))^1)*((1+(YN2))^1)*((1+(YN3))^1)*((1+(YN4))^1)*((1+(YN5))^1)*((1+(YN6))^1)*((1+(YN7))^1))/((1+('DIVIDEND VALUATION'!$B$42+'DIVIDEND VALUATION'!$B$43))^7)+('DIVIDEND VALUATION'!$J$3*((1+(YN1))^1)*((1+(YN2))^1)*((1+(YN3))^1)*((1+(YN4))^1)*((1+(YN5))^1)*((1+(YN6))^1)*((1+(YN7))^1)*((1+(YN8))^1))/((1+('DIVIDEND VALUATION'!$B$42+'DIVIDEND VALUATION'!$B$43))^8)+('DIVIDEND VALUATION'!$J$3*((1+(YN1))^1)*((1+(YN2))^1)*((1+(YN3))^1)*((1+(YN4))^1)*((1+(YN5))^1)*((1+(YN6))^1)*((1+(YN7))^1)*((1+(YN8))^1)*((1+(YN9))^1))/((1+('DIVIDEND VALUATION'!$B$42+'DIVIDEND VALUATION'!$B$43))^9)+('DIVIDEND VALUATION'!$J$3*((1+(YN1))^1)*((1+(YN2))^1)*((1+(YN3))^1)*((1+(YN4))^1)*((1+(YN5))^1)*((1+(YN6))^1)*((1+(YN7))^1)*((1+(YN8))^1)*((1+(YN9))^1)*((1+(YN10))^1))/((1+('DIVIDEND VALUATION'!$B$42+'DIVIDEND VALUATION'!$B$43))^10)+('DIVIDEND VALUATION'!$J$3*((1+(YN1))^1)*((1+(YN2))^1)*((1+(YN3))^1)*((1+(YN4))^1)*((1+(YN5))^1)*((1+(YN6))^1)*((1+(YN7))^1)*((1+(YN8))^1)*((1+(YN9))^1)*((1+(YN10))^1)*((1+(YN11))^1))/((1+('DIVIDEND VALUATION'!$B$42+'DIVIDEND VALUATION'!$B$43))^11)+('DIVIDEND VALUATION'!$J$3*((1+(YN1))^1)*((1+(YN2))^1)*((1+(YN3))^1)*((1+(YN4))^1)*((1+(YN5))^1)*((1+(YN6))^1)*((1+(YN7))^1)*((1+(YN8))^1)*((1+(YN9))^1)*((1+(YN10))^1)*((1+(YN11))^1)*((1+(YN12))^1))/((1+('DIVIDEND VALUATION'!$B$42+'DIVIDEND VALUATION'!$B$43))^12)+('DIVIDEND VALUATION'!$J$3*((1+(YN1))^1)*((1+(YN2))^1)*((1+(YN3))^1)*((1+(YN4))^1)*((1+(YN5))^1)*((1+(YN6))^1)*((1+(YN7))^1)*((1+(YN8))^1)*((1+(YN9))^1)*((1+(YN10))^1)*((1+(YN11))^1)*((1+(YN12))^1)*((1+(YN13))^1))/((1+('DIVIDEND VALUATION'!$B$42+'DIVIDEND VALUATION'!$B$43))^13)+('DIVIDEND VALUATION'!$J$3*((1+(YN1))^1)*((1+(YN2))^1)*((1+(YN3))^1)*((1+(YN4))^1)*((1+(YN5))^1)*((1+(YN6))^1)*((1+(YN7))^1)*((1+(YN8))^1)*((1+(YN9))^1)*((1+(YN10))^1)*((1+(YN11))^1)*((1+(YN12))^1)*((1+(YN13))^1)*((1+(YN14))^1))/((1+('DIVIDEND VALUATION'!$B$42+'DIVIDEND VALUATION'!$B$43))^14)+('DIVIDEND VALUATION'!$J$3*((1+(YN1))^1)*((1+(YN2))^1)*((1+(YN3))^1)*((1+(YN4))^1)*((1+(YN5))^1)*((1+(YN6))^1)*((1+(YN7))^1)*((1+(YN8))^1)*((1+(YN9))^1)*((1+(YN10))^1)*((1+(YN11))^1)*((1+(YN12))^1)*((1+(YN13))^1)*((1+(YN14))^1)*((1+(YN15))^1))/((1+('DIVIDEND VALUATION'!$B$42+'DIVIDEND VALUATION'!$B$43))^15)+(('DIVIDEND VALUATION'!$J$3*((1+(YN1))^1)*((1+(YN2))^1)*((1+(YN3))^1)*((1+(YN4))^1)*((1+(YN5))^1)*((1+(YN6))^1)*((1+(YN7))^1)*((1+(YN8))^1)*((1+(YN9))^1)*((1+(YN10))^1)*((1+(YN11))^1)*((1+(YN12))^1)*((1+(YN13))^1)*((1+(YN14))^1)*((1+(YN15))^1))/((1+('DIVIDEND VALUATION'!$B$42+'DIVIDEND VALUATION'!$B$43))^15)/('DIVIDEND VALUATION'!$B$42-'DIVIDEND VALUATION'!$B$43)))))</f>
        <v>28.17898566000726</v>
      </c>
      <c r="YO16" s="32">
        <f ca="1">SUM(((('DIVIDEND VALUATION'!$J$3*((1+(YO1))^1))/((1+('DIVIDEND VALUATION'!$B$42+'DIVIDEND VALUATION'!$B$43))^1)+('DIVIDEND VALUATION'!$J$3*((1+(YO1))^1)*((1+(YO2))^1))/((1+('DIVIDEND VALUATION'!$B$42+'DIVIDEND VALUATION'!$B$43))^2)+('DIVIDEND VALUATION'!$J$3*((1+(YO1))^1)*((1+(YO2))^1)*((1+(YO3))^1))/((1+('DIVIDEND VALUATION'!$B$42+'DIVIDEND VALUATION'!$B$43))^3)+('DIVIDEND VALUATION'!$J$3*((1+(YO1))^1)*((1+(YO2))^1)*((1+(YO3))^1)*((1+(YO4))^1))/((1+('DIVIDEND VALUATION'!$B$42+'DIVIDEND VALUATION'!$B$43))^4)+('DIVIDEND VALUATION'!$J$3*((1+(YO1))^1)*((1+(YO2))^1)*((1+(YO3))^1)*((1+(YO4))^1)*((1+(YO5))^1))/((1+('DIVIDEND VALUATION'!$B$42+'DIVIDEND VALUATION'!$B$43))^5)+('DIVIDEND VALUATION'!$J$3*((1+(YO1))^1)*((1+(YO2))^1)*((1+(YO3))^1)*((1+(YO4))^1)*((1+(YO5))^1)*((1+(YO6))^1))/((1+('DIVIDEND VALUATION'!$B$42+'DIVIDEND VALUATION'!$B$43))^6)+('DIVIDEND VALUATION'!$J$3*((1+(YO1))^1)*((1+(YO2))^1)*((1+(YO3))^1)*((1+(YO4))^1)*((1+(YO5))^1)*((1+(YO6))^1)*((1+(YO7))^1))/((1+('DIVIDEND VALUATION'!$B$42+'DIVIDEND VALUATION'!$B$43))^7)+('DIVIDEND VALUATION'!$J$3*((1+(YO1))^1)*((1+(YO2))^1)*((1+(YO3))^1)*((1+(YO4))^1)*((1+(YO5))^1)*((1+(YO6))^1)*((1+(YO7))^1)*((1+(YO8))^1))/((1+('DIVIDEND VALUATION'!$B$42+'DIVIDEND VALUATION'!$B$43))^8)+('DIVIDEND VALUATION'!$J$3*((1+(YO1))^1)*((1+(YO2))^1)*((1+(YO3))^1)*((1+(YO4))^1)*((1+(YO5))^1)*((1+(YO6))^1)*((1+(YO7))^1)*((1+(YO8))^1)*((1+(YO9))^1))/((1+('DIVIDEND VALUATION'!$B$42+'DIVIDEND VALUATION'!$B$43))^9)+('DIVIDEND VALUATION'!$J$3*((1+(YO1))^1)*((1+(YO2))^1)*((1+(YO3))^1)*((1+(YO4))^1)*((1+(YO5))^1)*((1+(YO6))^1)*((1+(YO7))^1)*((1+(YO8))^1)*((1+(YO9))^1)*((1+(YO10))^1))/((1+('DIVIDEND VALUATION'!$B$42+'DIVIDEND VALUATION'!$B$43))^10)+('DIVIDEND VALUATION'!$J$3*((1+(YO1))^1)*((1+(YO2))^1)*((1+(YO3))^1)*((1+(YO4))^1)*((1+(YO5))^1)*((1+(YO6))^1)*((1+(YO7))^1)*((1+(YO8))^1)*((1+(YO9))^1)*((1+(YO10))^1)*((1+(YO11))^1))/((1+('DIVIDEND VALUATION'!$B$42+'DIVIDEND VALUATION'!$B$43))^11)+('DIVIDEND VALUATION'!$J$3*((1+(YO1))^1)*((1+(YO2))^1)*((1+(YO3))^1)*((1+(YO4))^1)*((1+(YO5))^1)*((1+(YO6))^1)*((1+(YO7))^1)*((1+(YO8))^1)*((1+(YO9))^1)*((1+(YO10))^1)*((1+(YO11))^1)*((1+(YO12))^1))/((1+('DIVIDEND VALUATION'!$B$42+'DIVIDEND VALUATION'!$B$43))^12)+('DIVIDEND VALUATION'!$J$3*((1+(YO1))^1)*((1+(YO2))^1)*((1+(YO3))^1)*((1+(YO4))^1)*((1+(YO5))^1)*((1+(YO6))^1)*((1+(YO7))^1)*((1+(YO8))^1)*((1+(YO9))^1)*((1+(YO10))^1)*((1+(YO11))^1)*((1+(YO12))^1)*((1+(YO13))^1))/((1+('DIVIDEND VALUATION'!$B$42+'DIVIDEND VALUATION'!$B$43))^13)+('DIVIDEND VALUATION'!$J$3*((1+(YO1))^1)*((1+(YO2))^1)*((1+(YO3))^1)*((1+(YO4))^1)*((1+(YO5))^1)*((1+(YO6))^1)*((1+(YO7))^1)*((1+(YO8))^1)*((1+(YO9))^1)*((1+(YO10))^1)*((1+(YO11))^1)*((1+(YO12))^1)*((1+(YO13))^1)*((1+(YO14))^1))/((1+('DIVIDEND VALUATION'!$B$42+'DIVIDEND VALUATION'!$B$43))^14)+('DIVIDEND VALUATION'!$J$3*((1+(YO1))^1)*((1+(YO2))^1)*((1+(YO3))^1)*((1+(YO4))^1)*((1+(YO5))^1)*((1+(YO6))^1)*((1+(YO7))^1)*((1+(YO8))^1)*((1+(YO9))^1)*((1+(YO10))^1)*((1+(YO11))^1)*((1+(YO12))^1)*((1+(YO13))^1)*((1+(YO14))^1)*((1+(YO15))^1))/((1+('DIVIDEND VALUATION'!$B$42+'DIVIDEND VALUATION'!$B$43))^15)+(('DIVIDEND VALUATION'!$J$3*((1+(YO1))^1)*((1+(YO2))^1)*((1+(YO3))^1)*((1+(YO4))^1)*((1+(YO5))^1)*((1+(YO6))^1)*((1+(YO7))^1)*((1+(YO8))^1)*((1+(YO9))^1)*((1+(YO10))^1)*((1+(YO11))^1)*((1+(YO12))^1)*((1+(YO13))^1)*((1+(YO14))^1)*((1+(YO15))^1))/((1+('DIVIDEND VALUATION'!$B$42+'DIVIDEND VALUATION'!$B$43))^15)/('DIVIDEND VALUATION'!$B$42-'DIVIDEND VALUATION'!$B$43)))))</f>
        <v>43.340977548178515</v>
      </c>
      <c r="YP16" s="32">
        <f ca="1">SUM(((('DIVIDEND VALUATION'!$J$3*((1+(YP1))^1))/((1+('DIVIDEND VALUATION'!$B$42+'DIVIDEND VALUATION'!$B$43))^1)+('DIVIDEND VALUATION'!$J$3*((1+(YP1))^1)*((1+(YP2))^1))/((1+('DIVIDEND VALUATION'!$B$42+'DIVIDEND VALUATION'!$B$43))^2)+('DIVIDEND VALUATION'!$J$3*((1+(YP1))^1)*((1+(YP2))^1)*((1+(YP3))^1))/((1+('DIVIDEND VALUATION'!$B$42+'DIVIDEND VALUATION'!$B$43))^3)+('DIVIDEND VALUATION'!$J$3*((1+(YP1))^1)*((1+(YP2))^1)*((1+(YP3))^1)*((1+(YP4))^1))/((1+('DIVIDEND VALUATION'!$B$42+'DIVIDEND VALUATION'!$B$43))^4)+('DIVIDEND VALUATION'!$J$3*((1+(YP1))^1)*((1+(YP2))^1)*((1+(YP3))^1)*((1+(YP4))^1)*((1+(YP5))^1))/((1+('DIVIDEND VALUATION'!$B$42+'DIVIDEND VALUATION'!$B$43))^5)+('DIVIDEND VALUATION'!$J$3*((1+(YP1))^1)*((1+(YP2))^1)*((1+(YP3))^1)*((1+(YP4))^1)*((1+(YP5))^1)*((1+(YP6))^1))/((1+('DIVIDEND VALUATION'!$B$42+'DIVIDEND VALUATION'!$B$43))^6)+('DIVIDEND VALUATION'!$J$3*((1+(YP1))^1)*((1+(YP2))^1)*((1+(YP3))^1)*((1+(YP4))^1)*((1+(YP5))^1)*((1+(YP6))^1)*((1+(YP7))^1))/((1+('DIVIDEND VALUATION'!$B$42+'DIVIDEND VALUATION'!$B$43))^7)+('DIVIDEND VALUATION'!$J$3*((1+(YP1))^1)*((1+(YP2))^1)*((1+(YP3))^1)*((1+(YP4))^1)*((1+(YP5))^1)*((1+(YP6))^1)*((1+(YP7))^1)*((1+(YP8))^1))/((1+('DIVIDEND VALUATION'!$B$42+'DIVIDEND VALUATION'!$B$43))^8)+('DIVIDEND VALUATION'!$J$3*((1+(YP1))^1)*((1+(YP2))^1)*((1+(YP3))^1)*((1+(YP4))^1)*((1+(YP5))^1)*((1+(YP6))^1)*((1+(YP7))^1)*((1+(YP8))^1)*((1+(YP9))^1))/((1+('DIVIDEND VALUATION'!$B$42+'DIVIDEND VALUATION'!$B$43))^9)+('DIVIDEND VALUATION'!$J$3*((1+(YP1))^1)*((1+(YP2))^1)*((1+(YP3))^1)*((1+(YP4))^1)*((1+(YP5))^1)*((1+(YP6))^1)*((1+(YP7))^1)*((1+(YP8))^1)*((1+(YP9))^1)*((1+(YP10))^1))/((1+('DIVIDEND VALUATION'!$B$42+'DIVIDEND VALUATION'!$B$43))^10)+('DIVIDEND VALUATION'!$J$3*((1+(YP1))^1)*((1+(YP2))^1)*((1+(YP3))^1)*((1+(YP4))^1)*((1+(YP5))^1)*((1+(YP6))^1)*((1+(YP7))^1)*((1+(YP8))^1)*((1+(YP9))^1)*((1+(YP10))^1)*((1+(YP11))^1))/((1+('DIVIDEND VALUATION'!$B$42+'DIVIDEND VALUATION'!$B$43))^11)+('DIVIDEND VALUATION'!$J$3*((1+(YP1))^1)*((1+(YP2))^1)*((1+(YP3))^1)*((1+(YP4))^1)*((1+(YP5))^1)*((1+(YP6))^1)*((1+(YP7))^1)*((1+(YP8))^1)*((1+(YP9))^1)*((1+(YP10))^1)*((1+(YP11))^1)*((1+(YP12))^1))/((1+('DIVIDEND VALUATION'!$B$42+'DIVIDEND VALUATION'!$B$43))^12)+('DIVIDEND VALUATION'!$J$3*((1+(YP1))^1)*((1+(YP2))^1)*((1+(YP3))^1)*((1+(YP4))^1)*((1+(YP5))^1)*((1+(YP6))^1)*((1+(YP7))^1)*((1+(YP8))^1)*((1+(YP9))^1)*((1+(YP10))^1)*((1+(YP11))^1)*((1+(YP12))^1)*((1+(YP13))^1))/((1+('DIVIDEND VALUATION'!$B$42+'DIVIDEND VALUATION'!$B$43))^13)+('DIVIDEND VALUATION'!$J$3*((1+(YP1))^1)*((1+(YP2))^1)*((1+(YP3))^1)*((1+(YP4))^1)*((1+(YP5))^1)*((1+(YP6))^1)*((1+(YP7))^1)*((1+(YP8))^1)*((1+(YP9))^1)*((1+(YP10))^1)*((1+(YP11))^1)*((1+(YP12))^1)*((1+(YP13))^1)*((1+(YP14))^1))/((1+('DIVIDEND VALUATION'!$B$42+'DIVIDEND VALUATION'!$B$43))^14)+('DIVIDEND VALUATION'!$J$3*((1+(YP1))^1)*((1+(YP2))^1)*((1+(YP3))^1)*((1+(YP4))^1)*((1+(YP5))^1)*((1+(YP6))^1)*((1+(YP7))^1)*((1+(YP8))^1)*((1+(YP9))^1)*((1+(YP10))^1)*((1+(YP11))^1)*((1+(YP12))^1)*((1+(YP13))^1)*((1+(YP14))^1)*((1+(YP15))^1))/((1+('DIVIDEND VALUATION'!$B$42+'DIVIDEND VALUATION'!$B$43))^15)+(('DIVIDEND VALUATION'!$J$3*((1+(YP1))^1)*((1+(YP2))^1)*((1+(YP3))^1)*((1+(YP4))^1)*((1+(YP5))^1)*((1+(YP6))^1)*((1+(YP7))^1)*((1+(YP8))^1)*((1+(YP9))^1)*((1+(YP10))^1)*((1+(YP11))^1)*((1+(YP12))^1)*((1+(YP13))^1)*((1+(YP14))^1)*((1+(YP15))^1))/((1+('DIVIDEND VALUATION'!$B$42+'DIVIDEND VALUATION'!$B$43))^15)/('DIVIDEND VALUATION'!$B$42-'DIVIDEND VALUATION'!$B$43)))))</f>
        <v>51.071180719148394</v>
      </c>
      <c r="YQ16" s="32">
        <f ca="1">SUM(((('DIVIDEND VALUATION'!$J$3*((1+(YQ1))^1))/((1+('DIVIDEND VALUATION'!$B$42+'DIVIDEND VALUATION'!$B$43))^1)+('DIVIDEND VALUATION'!$J$3*((1+(YQ1))^1)*((1+(YQ2))^1))/((1+('DIVIDEND VALUATION'!$B$42+'DIVIDEND VALUATION'!$B$43))^2)+('DIVIDEND VALUATION'!$J$3*((1+(YQ1))^1)*((1+(YQ2))^1)*((1+(YQ3))^1))/((1+('DIVIDEND VALUATION'!$B$42+'DIVIDEND VALUATION'!$B$43))^3)+('DIVIDEND VALUATION'!$J$3*((1+(YQ1))^1)*((1+(YQ2))^1)*((1+(YQ3))^1)*((1+(YQ4))^1))/((1+('DIVIDEND VALUATION'!$B$42+'DIVIDEND VALUATION'!$B$43))^4)+('DIVIDEND VALUATION'!$J$3*((1+(YQ1))^1)*((1+(YQ2))^1)*((1+(YQ3))^1)*((1+(YQ4))^1)*((1+(YQ5))^1))/((1+('DIVIDEND VALUATION'!$B$42+'DIVIDEND VALUATION'!$B$43))^5)+('DIVIDEND VALUATION'!$J$3*((1+(YQ1))^1)*((1+(YQ2))^1)*((1+(YQ3))^1)*((1+(YQ4))^1)*((1+(YQ5))^1)*((1+(YQ6))^1))/((1+('DIVIDEND VALUATION'!$B$42+'DIVIDEND VALUATION'!$B$43))^6)+('DIVIDEND VALUATION'!$J$3*((1+(YQ1))^1)*((1+(YQ2))^1)*((1+(YQ3))^1)*((1+(YQ4))^1)*((1+(YQ5))^1)*((1+(YQ6))^1)*((1+(YQ7))^1))/((1+('DIVIDEND VALUATION'!$B$42+'DIVIDEND VALUATION'!$B$43))^7)+('DIVIDEND VALUATION'!$J$3*((1+(YQ1))^1)*((1+(YQ2))^1)*((1+(YQ3))^1)*((1+(YQ4))^1)*((1+(YQ5))^1)*((1+(YQ6))^1)*((1+(YQ7))^1)*((1+(YQ8))^1))/((1+('DIVIDEND VALUATION'!$B$42+'DIVIDEND VALUATION'!$B$43))^8)+('DIVIDEND VALUATION'!$J$3*((1+(YQ1))^1)*((1+(YQ2))^1)*((1+(YQ3))^1)*((1+(YQ4))^1)*((1+(YQ5))^1)*((1+(YQ6))^1)*((1+(YQ7))^1)*((1+(YQ8))^1)*((1+(YQ9))^1))/((1+('DIVIDEND VALUATION'!$B$42+'DIVIDEND VALUATION'!$B$43))^9)+('DIVIDEND VALUATION'!$J$3*((1+(YQ1))^1)*((1+(YQ2))^1)*((1+(YQ3))^1)*((1+(YQ4))^1)*((1+(YQ5))^1)*((1+(YQ6))^1)*((1+(YQ7))^1)*((1+(YQ8))^1)*((1+(YQ9))^1)*((1+(YQ10))^1))/((1+('DIVIDEND VALUATION'!$B$42+'DIVIDEND VALUATION'!$B$43))^10)+('DIVIDEND VALUATION'!$J$3*((1+(YQ1))^1)*((1+(YQ2))^1)*((1+(YQ3))^1)*((1+(YQ4))^1)*((1+(YQ5))^1)*((1+(YQ6))^1)*((1+(YQ7))^1)*((1+(YQ8))^1)*((1+(YQ9))^1)*((1+(YQ10))^1)*((1+(YQ11))^1))/((1+('DIVIDEND VALUATION'!$B$42+'DIVIDEND VALUATION'!$B$43))^11)+('DIVIDEND VALUATION'!$J$3*((1+(YQ1))^1)*((1+(YQ2))^1)*((1+(YQ3))^1)*((1+(YQ4))^1)*((1+(YQ5))^1)*((1+(YQ6))^1)*((1+(YQ7))^1)*((1+(YQ8))^1)*((1+(YQ9))^1)*((1+(YQ10))^1)*((1+(YQ11))^1)*((1+(YQ12))^1))/((1+('DIVIDEND VALUATION'!$B$42+'DIVIDEND VALUATION'!$B$43))^12)+('DIVIDEND VALUATION'!$J$3*((1+(YQ1))^1)*((1+(YQ2))^1)*((1+(YQ3))^1)*((1+(YQ4))^1)*((1+(YQ5))^1)*((1+(YQ6))^1)*((1+(YQ7))^1)*((1+(YQ8))^1)*((1+(YQ9))^1)*((1+(YQ10))^1)*((1+(YQ11))^1)*((1+(YQ12))^1)*((1+(YQ13))^1))/((1+('DIVIDEND VALUATION'!$B$42+'DIVIDEND VALUATION'!$B$43))^13)+('DIVIDEND VALUATION'!$J$3*((1+(YQ1))^1)*((1+(YQ2))^1)*((1+(YQ3))^1)*((1+(YQ4))^1)*((1+(YQ5))^1)*((1+(YQ6))^1)*((1+(YQ7))^1)*((1+(YQ8))^1)*((1+(YQ9))^1)*((1+(YQ10))^1)*((1+(YQ11))^1)*((1+(YQ12))^1)*((1+(YQ13))^1)*((1+(YQ14))^1))/((1+('DIVIDEND VALUATION'!$B$42+'DIVIDEND VALUATION'!$B$43))^14)+('DIVIDEND VALUATION'!$J$3*((1+(YQ1))^1)*((1+(YQ2))^1)*((1+(YQ3))^1)*((1+(YQ4))^1)*((1+(YQ5))^1)*((1+(YQ6))^1)*((1+(YQ7))^1)*((1+(YQ8))^1)*((1+(YQ9))^1)*((1+(YQ10))^1)*((1+(YQ11))^1)*((1+(YQ12))^1)*((1+(YQ13))^1)*((1+(YQ14))^1)*((1+(YQ15))^1))/((1+('DIVIDEND VALUATION'!$B$42+'DIVIDEND VALUATION'!$B$43))^15)+(('DIVIDEND VALUATION'!$J$3*((1+(YQ1))^1)*((1+(YQ2))^1)*((1+(YQ3))^1)*((1+(YQ4))^1)*((1+(YQ5))^1)*((1+(YQ6))^1)*((1+(YQ7))^1)*((1+(YQ8))^1)*((1+(YQ9))^1)*((1+(YQ10))^1)*((1+(YQ11))^1)*((1+(YQ12))^1)*((1+(YQ13))^1)*((1+(YQ14))^1)*((1+(YQ15))^1))/((1+('DIVIDEND VALUATION'!$B$42+'DIVIDEND VALUATION'!$B$43))^15)/('DIVIDEND VALUATION'!$B$42-'DIVIDEND VALUATION'!$B$43)))))</f>
        <v>49.496230286491254</v>
      </c>
      <c r="YR16" s="32">
        <f ca="1">SUM(((('DIVIDEND VALUATION'!$J$3*((1+(YR1))^1))/((1+('DIVIDEND VALUATION'!$B$42+'DIVIDEND VALUATION'!$B$43))^1)+('DIVIDEND VALUATION'!$J$3*((1+(YR1))^1)*((1+(YR2))^1))/((1+('DIVIDEND VALUATION'!$B$42+'DIVIDEND VALUATION'!$B$43))^2)+('DIVIDEND VALUATION'!$J$3*((1+(YR1))^1)*((1+(YR2))^1)*((1+(YR3))^1))/((1+('DIVIDEND VALUATION'!$B$42+'DIVIDEND VALUATION'!$B$43))^3)+('DIVIDEND VALUATION'!$J$3*((1+(YR1))^1)*((1+(YR2))^1)*((1+(YR3))^1)*((1+(YR4))^1))/((1+('DIVIDEND VALUATION'!$B$42+'DIVIDEND VALUATION'!$B$43))^4)+('DIVIDEND VALUATION'!$J$3*((1+(YR1))^1)*((1+(YR2))^1)*((1+(YR3))^1)*((1+(YR4))^1)*((1+(YR5))^1))/((1+('DIVIDEND VALUATION'!$B$42+'DIVIDEND VALUATION'!$B$43))^5)+('DIVIDEND VALUATION'!$J$3*((1+(YR1))^1)*((1+(YR2))^1)*((1+(YR3))^1)*((1+(YR4))^1)*((1+(YR5))^1)*((1+(YR6))^1))/((1+('DIVIDEND VALUATION'!$B$42+'DIVIDEND VALUATION'!$B$43))^6)+('DIVIDEND VALUATION'!$J$3*((1+(YR1))^1)*((1+(YR2))^1)*((1+(YR3))^1)*((1+(YR4))^1)*((1+(YR5))^1)*((1+(YR6))^1)*((1+(YR7))^1))/((1+('DIVIDEND VALUATION'!$B$42+'DIVIDEND VALUATION'!$B$43))^7)+('DIVIDEND VALUATION'!$J$3*((1+(YR1))^1)*((1+(YR2))^1)*((1+(YR3))^1)*((1+(YR4))^1)*((1+(YR5))^1)*((1+(YR6))^1)*((1+(YR7))^1)*((1+(YR8))^1))/((1+('DIVIDEND VALUATION'!$B$42+'DIVIDEND VALUATION'!$B$43))^8)+('DIVIDEND VALUATION'!$J$3*((1+(YR1))^1)*((1+(YR2))^1)*((1+(YR3))^1)*((1+(YR4))^1)*((1+(YR5))^1)*((1+(YR6))^1)*((1+(YR7))^1)*((1+(YR8))^1)*((1+(YR9))^1))/((1+('DIVIDEND VALUATION'!$B$42+'DIVIDEND VALUATION'!$B$43))^9)+('DIVIDEND VALUATION'!$J$3*((1+(YR1))^1)*((1+(YR2))^1)*((1+(YR3))^1)*((1+(YR4))^1)*((1+(YR5))^1)*((1+(YR6))^1)*((1+(YR7))^1)*((1+(YR8))^1)*((1+(YR9))^1)*((1+(YR10))^1))/((1+('DIVIDEND VALUATION'!$B$42+'DIVIDEND VALUATION'!$B$43))^10)+('DIVIDEND VALUATION'!$J$3*((1+(YR1))^1)*((1+(YR2))^1)*((1+(YR3))^1)*((1+(YR4))^1)*((1+(YR5))^1)*((1+(YR6))^1)*((1+(YR7))^1)*((1+(YR8))^1)*((1+(YR9))^1)*((1+(YR10))^1)*((1+(YR11))^1))/((1+('DIVIDEND VALUATION'!$B$42+'DIVIDEND VALUATION'!$B$43))^11)+('DIVIDEND VALUATION'!$J$3*((1+(YR1))^1)*((1+(YR2))^1)*((1+(YR3))^1)*((1+(YR4))^1)*((1+(YR5))^1)*((1+(YR6))^1)*((1+(YR7))^1)*((1+(YR8))^1)*((1+(YR9))^1)*((1+(YR10))^1)*((1+(YR11))^1)*((1+(YR12))^1))/((1+('DIVIDEND VALUATION'!$B$42+'DIVIDEND VALUATION'!$B$43))^12)+('DIVIDEND VALUATION'!$J$3*((1+(YR1))^1)*((1+(YR2))^1)*((1+(YR3))^1)*((1+(YR4))^1)*((1+(YR5))^1)*((1+(YR6))^1)*((1+(YR7))^1)*((1+(YR8))^1)*((1+(YR9))^1)*((1+(YR10))^1)*((1+(YR11))^1)*((1+(YR12))^1)*((1+(YR13))^1))/((1+('DIVIDEND VALUATION'!$B$42+'DIVIDEND VALUATION'!$B$43))^13)+('DIVIDEND VALUATION'!$J$3*((1+(YR1))^1)*((1+(YR2))^1)*((1+(YR3))^1)*((1+(YR4))^1)*((1+(YR5))^1)*((1+(YR6))^1)*((1+(YR7))^1)*((1+(YR8))^1)*((1+(YR9))^1)*((1+(YR10))^1)*((1+(YR11))^1)*((1+(YR12))^1)*((1+(YR13))^1)*((1+(YR14))^1))/((1+('DIVIDEND VALUATION'!$B$42+'DIVIDEND VALUATION'!$B$43))^14)+('DIVIDEND VALUATION'!$J$3*((1+(YR1))^1)*((1+(YR2))^1)*((1+(YR3))^1)*((1+(YR4))^1)*((1+(YR5))^1)*((1+(YR6))^1)*((1+(YR7))^1)*((1+(YR8))^1)*((1+(YR9))^1)*((1+(YR10))^1)*((1+(YR11))^1)*((1+(YR12))^1)*((1+(YR13))^1)*((1+(YR14))^1)*((1+(YR15))^1))/((1+('DIVIDEND VALUATION'!$B$42+'DIVIDEND VALUATION'!$B$43))^15)+(('DIVIDEND VALUATION'!$J$3*((1+(YR1))^1)*((1+(YR2))^1)*((1+(YR3))^1)*((1+(YR4))^1)*((1+(YR5))^1)*((1+(YR6))^1)*((1+(YR7))^1)*((1+(YR8))^1)*((1+(YR9))^1)*((1+(YR10))^1)*((1+(YR11))^1)*((1+(YR12))^1)*((1+(YR13))^1)*((1+(YR14))^1)*((1+(YR15))^1))/((1+('DIVIDEND VALUATION'!$B$42+'DIVIDEND VALUATION'!$B$43))^15)/('DIVIDEND VALUATION'!$B$42-'DIVIDEND VALUATION'!$B$43)))))</f>
        <v>36.106324078586987</v>
      </c>
      <c r="YS16" s="32">
        <f ca="1">SUM(((('DIVIDEND VALUATION'!$J$3*((1+(YS1))^1))/((1+('DIVIDEND VALUATION'!$B$42+'DIVIDEND VALUATION'!$B$43))^1)+('DIVIDEND VALUATION'!$J$3*((1+(YS1))^1)*((1+(YS2))^1))/((1+('DIVIDEND VALUATION'!$B$42+'DIVIDEND VALUATION'!$B$43))^2)+('DIVIDEND VALUATION'!$J$3*((1+(YS1))^1)*((1+(YS2))^1)*((1+(YS3))^1))/((1+('DIVIDEND VALUATION'!$B$42+'DIVIDEND VALUATION'!$B$43))^3)+('DIVIDEND VALUATION'!$J$3*((1+(YS1))^1)*((1+(YS2))^1)*((1+(YS3))^1)*((1+(YS4))^1))/((1+('DIVIDEND VALUATION'!$B$42+'DIVIDEND VALUATION'!$B$43))^4)+('DIVIDEND VALUATION'!$J$3*((1+(YS1))^1)*((1+(YS2))^1)*((1+(YS3))^1)*((1+(YS4))^1)*((1+(YS5))^1))/((1+('DIVIDEND VALUATION'!$B$42+'DIVIDEND VALUATION'!$B$43))^5)+('DIVIDEND VALUATION'!$J$3*((1+(YS1))^1)*((1+(YS2))^1)*((1+(YS3))^1)*((1+(YS4))^1)*((1+(YS5))^1)*((1+(YS6))^1))/((1+('DIVIDEND VALUATION'!$B$42+'DIVIDEND VALUATION'!$B$43))^6)+('DIVIDEND VALUATION'!$J$3*((1+(YS1))^1)*((1+(YS2))^1)*((1+(YS3))^1)*((1+(YS4))^1)*((1+(YS5))^1)*((1+(YS6))^1)*((1+(YS7))^1))/((1+('DIVIDEND VALUATION'!$B$42+'DIVIDEND VALUATION'!$B$43))^7)+('DIVIDEND VALUATION'!$J$3*((1+(YS1))^1)*((1+(YS2))^1)*((1+(YS3))^1)*((1+(YS4))^1)*((1+(YS5))^1)*((1+(YS6))^1)*((1+(YS7))^1)*((1+(YS8))^1))/((1+('DIVIDEND VALUATION'!$B$42+'DIVIDEND VALUATION'!$B$43))^8)+('DIVIDEND VALUATION'!$J$3*((1+(YS1))^1)*((1+(YS2))^1)*((1+(YS3))^1)*((1+(YS4))^1)*((1+(YS5))^1)*((1+(YS6))^1)*((1+(YS7))^1)*((1+(YS8))^1)*((1+(YS9))^1))/((1+('DIVIDEND VALUATION'!$B$42+'DIVIDEND VALUATION'!$B$43))^9)+('DIVIDEND VALUATION'!$J$3*((1+(YS1))^1)*((1+(YS2))^1)*((1+(YS3))^1)*((1+(YS4))^1)*((1+(YS5))^1)*((1+(YS6))^1)*((1+(YS7))^1)*((1+(YS8))^1)*((1+(YS9))^1)*((1+(YS10))^1))/((1+('DIVIDEND VALUATION'!$B$42+'DIVIDEND VALUATION'!$B$43))^10)+('DIVIDEND VALUATION'!$J$3*((1+(YS1))^1)*((1+(YS2))^1)*((1+(YS3))^1)*((1+(YS4))^1)*((1+(YS5))^1)*((1+(YS6))^1)*((1+(YS7))^1)*((1+(YS8))^1)*((1+(YS9))^1)*((1+(YS10))^1)*((1+(YS11))^1))/((1+('DIVIDEND VALUATION'!$B$42+'DIVIDEND VALUATION'!$B$43))^11)+('DIVIDEND VALUATION'!$J$3*((1+(YS1))^1)*((1+(YS2))^1)*((1+(YS3))^1)*((1+(YS4))^1)*((1+(YS5))^1)*((1+(YS6))^1)*((1+(YS7))^1)*((1+(YS8))^1)*((1+(YS9))^1)*((1+(YS10))^1)*((1+(YS11))^1)*((1+(YS12))^1))/((1+('DIVIDEND VALUATION'!$B$42+'DIVIDEND VALUATION'!$B$43))^12)+('DIVIDEND VALUATION'!$J$3*((1+(YS1))^1)*((1+(YS2))^1)*((1+(YS3))^1)*((1+(YS4))^1)*((1+(YS5))^1)*((1+(YS6))^1)*((1+(YS7))^1)*((1+(YS8))^1)*((1+(YS9))^1)*((1+(YS10))^1)*((1+(YS11))^1)*((1+(YS12))^1)*((1+(YS13))^1))/((1+('DIVIDEND VALUATION'!$B$42+'DIVIDEND VALUATION'!$B$43))^13)+('DIVIDEND VALUATION'!$J$3*((1+(YS1))^1)*((1+(YS2))^1)*((1+(YS3))^1)*((1+(YS4))^1)*((1+(YS5))^1)*((1+(YS6))^1)*((1+(YS7))^1)*((1+(YS8))^1)*((1+(YS9))^1)*((1+(YS10))^1)*((1+(YS11))^1)*((1+(YS12))^1)*((1+(YS13))^1)*((1+(YS14))^1))/((1+('DIVIDEND VALUATION'!$B$42+'DIVIDEND VALUATION'!$B$43))^14)+('DIVIDEND VALUATION'!$J$3*((1+(YS1))^1)*((1+(YS2))^1)*((1+(YS3))^1)*((1+(YS4))^1)*((1+(YS5))^1)*((1+(YS6))^1)*((1+(YS7))^1)*((1+(YS8))^1)*((1+(YS9))^1)*((1+(YS10))^1)*((1+(YS11))^1)*((1+(YS12))^1)*((1+(YS13))^1)*((1+(YS14))^1)*((1+(YS15))^1))/((1+('DIVIDEND VALUATION'!$B$42+'DIVIDEND VALUATION'!$B$43))^15)+(('DIVIDEND VALUATION'!$J$3*((1+(YS1))^1)*((1+(YS2))^1)*((1+(YS3))^1)*((1+(YS4))^1)*((1+(YS5))^1)*((1+(YS6))^1)*((1+(YS7))^1)*((1+(YS8))^1)*((1+(YS9))^1)*((1+(YS10))^1)*((1+(YS11))^1)*((1+(YS12))^1)*((1+(YS13))^1)*((1+(YS14))^1)*((1+(YS15))^1))/((1+('DIVIDEND VALUATION'!$B$42+'DIVIDEND VALUATION'!$B$43))^15)/('DIVIDEND VALUATION'!$B$42-'DIVIDEND VALUATION'!$B$43)))))</f>
        <v>29.688459824911</v>
      </c>
      <c r="YT16" s="32">
        <f ca="1">SUM(((('DIVIDEND VALUATION'!$J$3*((1+(YT1))^1))/((1+('DIVIDEND VALUATION'!$B$42+'DIVIDEND VALUATION'!$B$43))^1)+('DIVIDEND VALUATION'!$J$3*((1+(YT1))^1)*((1+(YT2))^1))/((1+('DIVIDEND VALUATION'!$B$42+'DIVIDEND VALUATION'!$B$43))^2)+('DIVIDEND VALUATION'!$J$3*((1+(YT1))^1)*((1+(YT2))^1)*((1+(YT3))^1))/((1+('DIVIDEND VALUATION'!$B$42+'DIVIDEND VALUATION'!$B$43))^3)+('DIVIDEND VALUATION'!$J$3*((1+(YT1))^1)*((1+(YT2))^1)*((1+(YT3))^1)*((1+(YT4))^1))/((1+('DIVIDEND VALUATION'!$B$42+'DIVIDEND VALUATION'!$B$43))^4)+('DIVIDEND VALUATION'!$J$3*((1+(YT1))^1)*((1+(YT2))^1)*((1+(YT3))^1)*((1+(YT4))^1)*((1+(YT5))^1))/((1+('DIVIDEND VALUATION'!$B$42+'DIVIDEND VALUATION'!$B$43))^5)+('DIVIDEND VALUATION'!$J$3*((1+(YT1))^1)*((1+(YT2))^1)*((1+(YT3))^1)*((1+(YT4))^1)*((1+(YT5))^1)*((1+(YT6))^1))/((1+('DIVIDEND VALUATION'!$B$42+'DIVIDEND VALUATION'!$B$43))^6)+('DIVIDEND VALUATION'!$J$3*((1+(YT1))^1)*((1+(YT2))^1)*((1+(YT3))^1)*((1+(YT4))^1)*((1+(YT5))^1)*((1+(YT6))^1)*((1+(YT7))^1))/((1+('DIVIDEND VALUATION'!$B$42+'DIVIDEND VALUATION'!$B$43))^7)+('DIVIDEND VALUATION'!$J$3*((1+(YT1))^1)*((1+(YT2))^1)*((1+(YT3))^1)*((1+(YT4))^1)*((1+(YT5))^1)*((1+(YT6))^1)*((1+(YT7))^1)*((1+(YT8))^1))/((1+('DIVIDEND VALUATION'!$B$42+'DIVIDEND VALUATION'!$B$43))^8)+('DIVIDEND VALUATION'!$J$3*((1+(YT1))^1)*((1+(YT2))^1)*((1+(YT3))^1)*((1+(YT4))^1)*((1+(YT5))^1)*((1+(YT6))^1)*((1+(YT7))^1)*((1+(YT8))^1)*((1+(YT9))^1))/((1+('DIVIDEND VALUATION'!$B$42+'DIVIDEND VALUATION'!$B$43))^9)+('DIVIDEND VALUATION'!$J$3*((1+(YT1))^1)*((1+(YT2))^1)*((1+(YT3))^1)*((1+(YT4))^1)*((1+(YT5))^1)*((1+(YT6))^1)*((1+(YT7))^1)*((1+(YT8))^1)*((1+(YT9))^1)*((1+(YT10))^1))/((1+('DIVIDEND VALUATION'!$B$42+'DIVIDEND VALUATION'!$B$43))^10)+('DIVIDEND VALUATION'!$J$3*((1+(YT1))^1)*((1+(YT2))^1)*((1+(YT3))^1)*((1+(YT4))^1)*((1+(YT5))^1)*((1+(YT6))^1)*((1+(YT7))^1)*((1+(YT8))^1)*((1+(YT9))^1)*((1+(YT10))^1)*((1+(YT11))^1))/((1+('DIVIDEND VALUATION'!$B$42+'DIVIDEND VALUATION'!$B$43))^11)+('DIVIDEND VALUATION'!$J$3*((1+(YT1))^1)*((1+(YT2))^1)*((1+(YT3))^1)*((1+(YT4))^1)*((1+(YT5))^1)*((1+(YT6))^1)*((1+(YT7))^1)*((1+(YT8))^1)*((1+(YT9))^1)*((1+(YT10))^1)*((1+(YT11))^1)*((1+(YT12))^1))/((1+('DIVIDEND VALUATION'!$B$42+'DIVIDEND VALUATION'!$B$43))^12)+('DIVIDEND VALUATION'!$J$3*((1+(YT1))^1)*((1+(YT2))^1)*((1+(YT3))^1)*((1+(YT4))^1)*((1+(YT5))^1)*((1+(YT6))^1)*((1+(YT7))^1)*((1+(YT8))^1)*((1+(YT9))^1)*((1+(YT10))^1)*((1+(YT11))^1)*((1+(YT12))^1)*((1+(YT13))^1))/((1+('DIVIDEND VALUATION'!$B$42+'DIVIDEND VALUATION'!$B$43))^13)+('DIVIDEND VALUATION'!$J$3*((1+(YT1))^1)*((1+(YT2))^1)*((1+(YT3))^1)*((1+(YT4))^1)*((1+(YT5))^1)*((1+(YT6))^1)*((1+(YT7))^1)*((1+(YT8))^1)*((1+(YT9))^1)*((1+(YT10))^1)*((1+(YT11))^1)*((1+(YT12))^1)*((1+(YT13))^1)*((1+(YT14))^1))/((1+('DIVIDEND VALUATION'!$B$42+'DIVIDEND VALUATION'!$B$43))^14)+('DIVIDEND VALUATION'!$J$3*((1+(YT1))^1)*((1+(YT2))^1)*((1+(YT3))^1)*((1+(YT4))^1)*((1+(YT5))^1)*((1+(YT6))^1)*((1+(YT7))^1)*((1+(YT8))^1)*((1+(YT9))^1)*((1+(YT10))^1)*((1+(YT11))^1)*((1+(YT12))^1)*((1+(YT13))^1)*((1+(YT14))^1)*((1+(YT15))^1))/((1+('DIVIDEND VALUATION'!$B$42+'DIVIDEND VALUATION'!$B$43))^15)+(('DIVIDEND VALUATION'!$J$3*((1+(YT1))^1)*((1+(YT2))^1)*((1+(YT3))^1)*((1+(YT4))^1)*((1+(YT5))^1)*((1+(YT6))^1)*((1+(YT7))^1)*((1+(YT8))^1)*((1+(YT9))^1)*((1+(YT10))^1)*((1+(YT11))^1)*((1+(YT12))^1)*((1+(YT13))^1)*((1+(YT14))^1)*((1+(YT15))^1))/((1+('DIVIDEND VALUATION'!$B$42+'DIVIDEND VALUATION'!$B$43))^15)/('DIVIDEND VALUATION'!$B$42-'DIVIDEND VALUATION'!$B$43)))))</f>
        <v>86.812855454024984</v>
      </c>
      <c r="YU16" s="32">
        <f ca="1">SUM(((('DIVIDEND VALUATION'!$J$3*((1+(YU1))^1))/((1+('DIVIDEND VALUATION'!$B$42+'DIVIDEND VALUATION'!$B$43))^1)+('DIVIDEND VALUATION'!$J$3*((1+(YU1))^1)*((1+(YU2))^1))/((1+('DIVIDEND VALUATION'!$B$42+'DIVIDEND VALUATION'!$B$43))^2)+('DIVIDEND VALUATION'!$J$3*((1+(YU1))^1)*((1+(YU2))^1)*((1+(YU3))^1))/((1+('DIVIDEND VALUATION'!$B$42+'DIVIDEND VALUATION'!$B$43))^3)+('DIVIDEND VALUATION'!$J$3*((1+(YU1))^1)*((1+(YU2))^1)*((1+(YU3))^1)*((1+(YU4))^1))/((1+('DIVIDEND VALUATION'!$B$42+'DIVIDEND VALUATION'!$B$43))^4)+('DIVIDEND VALUATION'!$J$3*((1+(YU1))^1)*((1+(YU2))^1)*((1+(YU3))^1)*((1+(YU4))^1)*((1+(YU5))^1))/((1+('DIVIDEND VALUATION'!$B$42+'DIVIDEND VALUATION'!$B$43))^5)+('DIVIDEND VALUATION'!$J$3*((1+(YU1))^1)*((1+(YU2))^1)*((1+(YU3))^1)*((1+(YU4))^1)*((1+(YU5))^1)*((1+(YU6))^1))/((1+('DIVIDEND VALUATION'!$B$42+'DIVIDEND VALUATION'!$B$43))^6)+('DIVIDEND VALUATION'!$J$3*((1+(YU1))^1)*((1+(YU2))^1)*((1+(YU3))^1)*((1+(YU4))^1)*((1+(YU5))^1)*((1+(YU6))^1)*((1+(YU7))^1))/((1+('DIVIDEND VALUATION'!$B$42+'DIVIDEND VALUATION'!$B$43))^7)+('DIVIDEND VALUATION'!$J$3*((1+(YU1))^1)*((1+(YU2))^1)*((1+(YU3))^1)*((1+(YU4))^1)*((1+(YU5))^1)*((1+(YU6))^1)*((1+(YU7))^1)*((1+(YU8))^1))/((1+('DIVIDEND VALUATION'!$B$42+'DIVIDEND VALUATION'!$B$43))^8)+('DIVIDEND VALUATION'!$J$3*((1+(YU1))^1)*((1+(YU2))^1)*((1+(YU3))^1)*((1+(YU4))^1)*((1+(YU5))^1)*((1+(YU6))^1)*((1+(YU7))^1)*((1+(YU8))^1)*((1+(YU9))^1))/((1+('DIVIDEND VALUATION'!$B$42+'DIVIDEND VALUATION'!$B$43))^9)+('DIVIDEND VALUATION'!$J$3*((1+(YU1))^1)*((1+(YU2))^1)*((1+(YU3))^1)*((1+(YU4))^1)*((1+(YU5))^1)*((1+(YU6))^1)*((1+(YU7))^1)*((1+(YU8))^1)*((1+(YU9))^1)*((1+(YU10))^1))/((1+('DIVIDEND VALUATION'!$B$42+'DIVIDEND VALUATION'!$B$43))^10)+('DIVIDEND VALUATION'!$J$3*((1+(YU1))^1)*((1+(YU2))^1)*((1+(YU3))^1)*((1+(YU4))^1)*((1+(YU5))^1)*((1+(YU6))^1)*((1+(YU7))^1)*((1+(YU8))^1)*((1+(YU9))^1)*((1+(YU10))^1)*((1+(YU11))^1))/((1+('DIVIDEND VALUATION'!$B$42+'DIVIDEND VALUATION'!$B$43))^11)+('DIVIDEND VALUATION'!$J$3*((1+(YU1))^1)*((1+(YU2))^1)*((1+(YU3))^1)*((1+(YU4))^1)*((1+(YU5))^1)*((1+(YU6))^1)*((1+(YU7))^1)*((1+(YU8))^1)*((1+(YU9))^1)*((1+(YU10))^1)*((1+(YU11))^1)*((1+(YU12))^1))/((1+('DIVIDEND VALUATION'!$B$42+'DIVIDEND VALUATION'!$B$43))^12)+('DIVIDEND VALUATION'!$J$3*((1+(YU1))^1)*((1+(YU2))^1)*((1+(YU3))^1)*((1+(YU4))^1)*((1+(YU5))^1)*((1+(YU6))^1)*((1+(YU7))^1)*((1+(YU8))^1)*((1+(YU9))^1)*((1+(YU10))^1)*((1+(YU11))^1)*((1+(YU12))^1)*((1+(YU13))^1))/((1+('DIVIDEND VALUATION'!$B$42+'DIVIDEND VALUATION'!$B$43))^13)+('DIVIDEND VALUATION'!$J$3*((1+(YU1))^1)*((1+(YU2))^1)*((1+(YU3))^1)*((1+(YU4))^1)*((1+(YU5))^1)*((1+(YU6))^1)*((1+(YU7))^1)*((1+(YU8))^1)*((1+(YU9))^1)*((1+(YU10))^1)*((1+(YU11))^1)*((1+(YU12))^1)*((1+(YU13))^1)*((1+(YU14))^1))/((1+('DIVIDEND VALUATION'!$B$42+'DIVIDEND VALUATION'!$B$43))^14)+('DIVIDEND VALUATION'!$J$3*((1+(YU1))^1)*((1+(YU2))^1)*((1+(YU3))^1)*((1+(YU4))^1)*((1+(YU5))^1)*((1+(YU6))^1)*((1+(YU7))^1)*((1+(YU8))^1)*((1+(YU9))^1)*((1+(YU10))^1)*((1+(YU11))^1)*((1+(YU12))^1)*((1+(YU13))^1)*((1+(YU14))^1)*((1+(YU15))^1))/((1+('DIVIDEND VALUATION'!$B$42+'DIVIDEND VALUATION'!$B$43))^15)+(('DIVIDEND VALUATION'!$J$3*((1+(YU1))^1)*((1+(YU2))^1)*((1+(YU3))^1)*((1+(YU4))^1)*((1+(YU5))^1)*((1+(YU6))^1)*((1+(YU7))^1)*((1+(YU8))^1)*((1+(YU9))^1)*((1+(YU10))^1)*((1+(YU11))^1)*((1+(YU12))^1)*((1+(YU13))^1)*((1+(YU14))^1)*((1+(YU15))^1))/((1+('DIVIDEND VALUATION'!$B$42+'DIVIDEND VALUATION'!$B$43))^15)/('DIVIDEND VALUATION'!$B$42-'DIVIDEND VALUATION'!$B$43)))))</f>
        <v>39.90937510742728</v>
      </c>
      <c r="YV16" s="32">
        <f ca="1">SUM(((('DIVIDEND VALUATION'!$J$3*((1+(YV1))^1))/((1+('DIVIDEND VALUATION'!$B$42+'DIVIDEND VALUATION'!$B$43))^1)+('DIVIDEND VALUATION'!$J$3*((1+(YV1))^1)*((1+(YV2))^1))/((1+('DIVIDEND VALUATION'!$B$42+'DIVIDEND VALUATION'!$B$43))^2)+('DIVIDEND VALUATION'!$J$3*((1+(YV1))^1)*((1+(YV2))^1)*((1+(YV3))^1))/((1+('DIVIDEND VALUATION'!$B$42+'DIVIDEND VALUATION'!$B$43))^3)+('DIVIDEND VALUATION'!$J$3*((1+(YV1))^1)*((1+(YV2))^1)*((1+(YV3))^1)*((1+(YV4))^1))/((1+('DIVIDEND VALUATION'!$B$42+'DIVIDEND VALUATION'!$B$43))^4)+('DIVIDEND VALUATION'!$J$3*((1+(YV1))^1)*((1+(YV2))^1)*((1+(YV3))^1)*((1+(YV4))^1)*((1+(YV5))^1))/((1+('DIVIDEND VALUATION'!$B$42+'DIVIDEND VALUATION'!$B$43))^5)+('DIVIDEND VALUATION'!$J$3*((1+(YV1))^1)*((1+(YV2))^1)*((1+(YV3))^1)*((1+(YV4))^1)*((1+(YV5))^1)*((1+(YV6))^1))/((1+('DIVIDEND VALUATION'!$B$42+'DIVIDEND VALUATION'!$B$43))^6)+('DIVIDEND VALUATION'!$J$3*((1+(YV1))^1)*((1+(YV2))^1)*((1+(YV3))^1)*((1+(YV4))^1)*((1+(YV5))^1)*((1+(YV6))^1)*((1+(YV7))^1))/((1+('DIVIDEND VALUATION'!$B$42+'DIVIDEND VALUATION'!$B$43))^7)+('DIVIDEND VALUATION'!$J$3*((1+(YV1))^1)*((1+(YV2))^1)*((1+(YV3))^1)*((1+(YV4))^1)*((1+(YV5))^1)*((1+(YV6))^1)*((1+(YV7))^1)*((1+(YV8))^1))/((1+('DIVIDEND VALUATION'!$B$42+'DIVIDEND VALUATION'!$B$43))^8)+('DIVIDEND VALUATION'!$J$3*((1+(YV1))^1)*((1+(YV2))^1)*((1+(YV3))^1)*((1+(YV4))^1)*((1+(YV5))^1)*((1+(YV6))^1)*((1+(YV7))^1)*((1+(YV8))^1)*((1+(YV9))^1))/((1+('DIVIDEND VALUATION'!$B$42+'DIVIDEND VALUATION'!$B$43))^9)+('DIVIDEND VALUATION'!$J$3*((1+(YV1))^1)*((1+(YV2))^1)*((1+(YV3))^1)*((1+(YV4))^1)*((1+(YV5))^1)*((1+(YV6))^1)*((1+(YV7))^1)*((1+(YV8))^1)*((1+(YV9))^1)*((1+(YV10))^1))/((1+('DIVIDEND VALUATION'!$B$42+'DIVIDEND VALUATION'!$B$43))^10)+('DIVIDEND VALUATION'!$J$3*((1+(YV1))^1)*((1+(YV2))^1)*((1+(YV3))^1)*((1+(YV4))^1)*((1+(YV5))^1)*((1+(YV6))^1)*((1+(YV7))^1)*((1+(YV8))^1)*((1+(YV9))^1)*((1+(YV10))^1)*((1+(YV11))^1))/((1+('DIVIDEND VALUATION'!$B$42+'DIVIDEND VALUATION'!$B$43))^11)+('DIVIDEND VALUATION'!$J$3*((1+(YV1))^1)*((1+(YV2))^1)*((1+(YV3))^1)*((1+(YV4))^1)*((1+(YV5))^1)*((1+(YV6))^1)*((1+(YV7))^1)*((1+(YV8))^1)*((1+(YV9))^1)*((1+(YV10))^1)*((1+(YV11))^1)*((1+(YV12))^1))/((1+('DIVIDEND VALUATION'!$B$42+'DIVIDEND VALUATION'!$B$43))^12)+('DIVIDEND VALUATION'!$J$3*((1+(YV1))^1)*((1+(YV2))^1)*((1+(YV3))^1)*((1+(YV4))^1)*((1+(YV5))^1)*((1+(YV6))^1)*((1+(YV7))^1)*((1+(YV8))^1)*((1+(YV9))^1)*((1+(YV10))^1)*((1+(YV11))^1)*((1+(YV12))^1)*((1+(YV13))^1))/((1+('DIVIDEND VALUATION'!$B$42+'DIVIDEND VALUATION'!$B$43))^13)+('DIVIDEND VALUATION'!$J$3*((1+(YV1))^1)*((1+(YV2))^1)*((1+(YV3))^1)*((1+(YV4))^1)*((1+(YV5))^1)*((1+(YV6))^1)*((1+(YV7))^1)*((1+(YV8))^1)*((1+(YV9))^1)*((1+(YV10))^1)*((1+(YV11))^1)*((1+(YV12))^1)*((1+(YV13))^1)*((1+(YV14))^1))/((1+('DIVIDEND VALUATION'!$B$42+'DIVIDEND VALUATION'!$B$43))^14)+('DIVIDEND VALUATION'!$J$3*((1+(YV1))^1)*((1+(YV2))^1)*((1+(YV3))^1)*((1+(YV4))^1)*((1+(YV5))^1)*((1+(YV6))^1)*((1+(YV7))^1)*((1+(YV8))^1)*((1+(YV9))^1)*((1+(YV10))^1)*((1+(YV11))^1)*((1+(YV12))^1)*((1+(YV13))^1)*((1+(YV14))^1)*((1+(YV15))^1))/((1+('DIVIDEND VALUATION'!$B$42+'DIVIDEND VALUATION'!$B$43))^15)+(('DIVIDEND VALUATION'!$J$3*((1+(YV1))^1)*((1+(YV2))^1)*((1+(YV3))^1)*((1+(YV4))^1)*((1+(YV5))^1)*((1+(YV6))^1)*((1+(YV7))^1)*((1+(YV8))^1)*((1+(YV9))^1)*((1+(YV10))^1)*((1+(YV11))^1)*((1+(YV12))^1)*((1+(YV13))^1)*((1+(YV14))^1)*((1+(YV15))^1))/((1+('DIVIDEND VALUATION'!$B$42+'DIVIDEND VALUATION'!$B$43))^15)/('DIVIDEND VALUATION'!$B$42-'DIVIDEND VALUATION'!$B$43)))))</f>
        <v>25.630195966720251</v>
      </c>
      <c r="YW16" s="32">
        <f ca="1">SUM(((('DIVIDEND VALUATION'!$J$3*((1+(YW1))^1))/((1+('DIVIDEND VALUATION'!$B$42+'DIVIDEND VALUATION'!$B$43))^1)+('DIVIDEND VALUATION'!$J$3*((1+(YW1))^1)*((1+(YW2))^1))/((1+('DIVIDEND VALUATION'!$B$42+'DIVIDEND VALUATION'!$B$43))^2)+('DIVIDEND VALUATION'!$J$3*((1+(YW1))^1)*((1+(YW2))^1)*((1+(YW3))^1))/((1+('DIVIDEND VALUATION'!$B$42+'DIVIDEND VALUATION'!$B$43))^3)+('DIVIDEND VALUATION'!$J$3*((1+(YW1))^1)*((1+(YW2))^1)*((1+(YW3))^1)*((1+(YW4))^1))/((1+('DIVIDEND VALUATION'!$B$42+'DIVIDEND VALUATION'!$B$43))^4)+('DIVIDEND VALUATION'!$J$3*((1+(YW1))^1)*((1+(YW2))^1)*((1+(YW3))^1)*((1+(YW4))^1)*((1+(YW5))^1))/((1+('DIVIDEND VALUATION'!$B$42+'DIVIDEND VALUATION'!$B$43))^5)+('DIVIDEND VALUATION'!$J$3*((1+(YW1))^1)*((1+(YW2))^1)*((1+(YW3))^1)*((1+(YW4))^1)*((1+(YW5))^1)*((1+(YW6))^1))/((1+('DIVIDEND VALUATION'!$B$42+'DIVIDEND VALUATION'!$B$43))^6)+('DIVIDEND VALUATION'!$J$3*((1+(YW1))^1)*((1+(YW2))^1)*((1+(YW3))^1)*((1+(YW4))^1)*((1+(YW5))^1)*((1+(YW6))^1)*((1+(YW7))^1))/((1+('DIVIDEND VALUATION'!$B$42+'DIVIDEND VALUATION'!$B$43))^7)+('DIVIDEND VALUATION'!$J$3*((1+(YW1))^1)*((1+(YW2))^1)*((1+(YW3))^1)*((1+(YW4))^1)*((1+(YW5))^1)*((1+(YW6))^1)*((1+(YW7))^1)*((1+(YW8))^1))/((1+('DIVIDEND VALUATION'!$B$42+'DIVIDEND VALUATION'!$B$43))^8)+('DIVIDEND VALUATION'!$J$3*((1+(YW1))^1)*((1+(YW2))^1)*((1+(YW3))^1)*((1+(YW4))^1)*((1+(YW5))^1)*((1+(YW6))^1)*((1+(YW7))^1)*((1+(YW8))^1)*((1+(YW9))^1))/((1+('DIVIDEND VALUATION'!$B$42+'DIVIDEND VALUATION'!$B$43))^9)+('DIVIDEND VALUATION'!$J$3*((1+(YW1))^1)*((1+(YW2))^1)*((1+(YW3))^1)*((1+(YW4))^1)*((1+(YW5))^1)*((1+(YW6))^1)*((1+(YW7))^1)*((1+(YW8))^1)*((1+(YW9))^1)*((1+(YW10))^1))/((1+('DIVIDEND VALUATION'!$B$42+'DIVIDEND VALUATION'!$B$43))^10)+('DIVIDEND VALUATION'!$J$3*((1+(YW1))^1)*((1+(YW2))^1)*((1+(YW3))^1)*((1+(YW4))^1)*((1+(YW5))^1)*((1+(YW6))^1)*((1+(YW7))^1)*((1+(YW8))^1)*((1+(YW9))^1)*((1+(YW10))^1)*((1+(YW11))^1))/((1+('DIVIDEND VALUATION'!$B$42+'DIVIDEND VALUATION'!$B$43))^11)+('DIVIDEND VALUATION'!$J$3*((1+(YW1))^1)*((1+(YW2))^1)*((1+(YW3))^1)*((1+(YW4))^1)*((1+(YW5))^1)*((1+(YW6))^1)*((1+(YW7))^1)*((1+(YW8))^1)*((1+(YW9))^1)*((1+(YW10))^1)*((1+(YW11))^1)*((1+(YW12))^1))/((1+('DIVIDEND VALUATION'!$B$42+'DIVIDEND VALUATION'!$B$43))^12)+('DIVIDEND VALUATION'!$J$3*((1+(YW1))^1)*((1+(YW2))^1)*((1+(YW3))^1)*((1+(YW4))^1)*((1+(YW5))^1)*((1+(YW6))^1)*((1+(YW7))^1)*((1+(YW8))^1)*((1+(YW9))^1)*((1+(YW10))^1)*((1+(YW11))^1)*((1+(YW12))^1)*((1+(YW13))^1))/((1+('DIVIDEND VALUATION'!$B$42+'DIVIDEND VALUATION'!$B$43))^13)+('DIVIDEND VALUATION'!$J$3*((1+(YW1))^1)*((1+(YW2))^1)*((1+(YW3))^1)*((1+(YW4))^1)*((1+(YW5))^1)*((1+(YW6))^1)*((1+(YW7))^1)*((1+(YW8))^1)*((1+(YW9))^1)*((1+(YW10))^1)*((1+(YW11))^1)*((1+(YW12))^1)*((1+(YW13))^1)*((1+(YW14))^1))/((1+('DIVIDEND VALUATION'!$B$42+'DIVIDEND VALUATION'!$B$43))^14)+('DIVIDEND VALUATION'!$J$3*((1+(YW1))^1)*((1+(YW2))^1)*((1+(YW3))^1)*((1+(YW4))^1)*((1+(YW5))^1)*((1+(YW6))^1)*((1+(YW7))^1)*((1+(YW8))^1)*((1+(YW9))^1)*((1+(YW10))^1)*((1+(YW11))^1)*((1+(YW12))^1)*((1+(YW13))^1)*((1+(YW14))^1)*((1+(YW15))^1))/((1+('DIVIDEND VALUATION'!$B$42+'DIVIDEND VALUATION'!$B$43))^15)+(('DIVIDEND VALUATION'!$J$3*((1+(YW1))^1)*((1+(YW2))^1)*((1+(YW3))^1)*((1+(YW4))^1)*((1+(YW5))^1)*((1+(YW6))^1)*((1+(YW7))^1)*((1+(YW8))^1)*((1+(YW9))^1)*((1+(YW10))^1)*((1+(YW11))^1)*((1+(YW12))^1)*((1+(YW13))^1)*((1+(YW14))^1)*((1+(YW15))^1))/((1+('DIVIDEND VALUATION'!$B$42+'DIVIDEND VALUATION'!$B$43))^15)/('DIVIDEND VALUATION'!$B$42-'DIVIDEND VALUATION'!$B$43)))))</f>
        <v>14.467269329441828</v>
      </c>
      <c r="YX16" s="32">
        <f ca="1">SUM(((('DIVIDEND VALUATION'!$J$3*((1+(YX1))^1))/((1+('DIVIDEND VALUATION'!$B$42+'DIVIDEND VALUATION'!$B$43))^1)+('DIVIDEND VALUATION'!$J$3*((1+(YX1))^1)*((1+(YX2))^1))/((1+('DIVIDEND VALUATION'!$B$42+'DIVIDEND VALUATION'!$B$43))^2)+('DIVIDEND VALUATION'!$J$3*((1+(YX1))^1)*((1+(YX2))^1)*((1+(YX3))^1))/((1+('DIVIDEND VALUATION'!$B$42+'DIVIDEND VALUATION'!$B$43))^3)+('DIVIDEND VALUATION'!$J$3*((1+(YX1))^1)*((1+(YX2))^1)*((1+(YX3))^1)*((1+(YX4))^1))/((1+('DIVIDEND VALUATION'!$B$42+'DIVIDEND VALUATION'!$B$43))^4)+('DIVIDEND VALUATION'!$J$3*((1+(YX1))^1)*((1+(YX2))^1)*((1+(YX3))^1)*((1+(YX4))^1)*((1+(YX5))^1))/((1+('DIVIDEND VALUATION'!$B$42+'DIVIDEND VALUATION'!$B$43))^5)+('DIVIDEND VALUATION'!$J$3*((1+(YX1))^1)*((1+(YX2))^1)*((1+(YX3))^1)*((1+(YX4))^1)*((1+(YX5))^1)*((1+(YX6))^1))/((1+('DIVIDEND VALUATION'!$B$42+'DIVIDEND VALUATION'!$B$43))^6)+('DIVIDEND VALUATION'!$J$3*((1+(YX1))^1)*((1+(YX2))^1)*((1+(YX3))^1)*((1+(YX4))^1)*((1+(YX5))^1)*((1+(YX6))^1)*((1+(YX7))^1))/((1+('DIVIDEND VALUATION'!$B$42+'DIVIDEND VALUATION'!$B$43))^7)+('DIVIDEND VALUATION'!$J$3*((1+(YX1))^1)*((1+(YX2))^1)*((1+(YX3))^1)*((1+(YX4))^1)*((1+(YX5))^1)*((1+(YX6))^1)*((1+(YX7))^1)*((1+(YX8))^1))/((1+('DIVIDEND VALUATION'!$B$42+'DIVIDEND VALUATION'!$B$43))^8)+('DIVIDEND VALUATION'!$J$3*((1+(YX1))^1)*((1+(YX2))^1)*((1+(YX3))^1)*((1+(YX4))^1)*((1+(YX5))^1)*((1+(YX6))^1)*((1+(YX7))^1)*((1+(YX8))^1)*((1+(YX9))^1))/((1+('DIVIDEND VALUATION'!$B$42+'DIVIDEND VALUATION'!$B$43))^9)+('DIVIDEND VALUATION'!$J$3*((1+(YX1))^1)*((1+(YX2))^1)*((1+(YX3))^1)*((1+(YX4))^1)*((1+(YX5))^1)*((1+(YX6))^1)*((1+(YX7))^1)*((1+(YX8))^1)*((1+(YX9))^1)*((1+(YX10))^1))/((1+('DIVIDEND VALUATION'!$B$42+'DIVIDEND VALUATION'!$B$43))^10)+('DIVIDEND VALUATION'!$J$3*((1+(YX1))^1)*((1+(YX2))^1)*((1+(YX3))^1)*((1+(YX4))^1)*((1+(YX5))^1)*((1+(YX6))^1)*((1+(YX7))^1)*((1+(YX8))^1)*((1+(YX9))^1)*((1+(YX10))^1)*((1+(YX11))^1))/((1+('DIVIDEND VALUATION'!$B$42+'DIVIDEND VALUATION'!$B$43))^11)+('DIVIDEND VALUATION'!$J$3*((1+(YX1))^1)*((1+(YX2))^1)*((1+(YX3))^1)*((1+(YX4))^1)*((1+(YX5))^1)*((1+(YX6))^1)*((1+(YX7))^1)*((1+(YX8))^1)*((1+(YX9))^1)*((1+(YX10))^1)*((1+(YX11))^1)*((1+(YX12))^1))/((1+('DIVIDEND VALUATION'!$B$42+'DIVIDEND VALUATION'!$B$43))^12)+('DIVIDEND VALUATION'!$J$3*((1+(YX1))^1)*((1+(YX2))^1)*((1+(YX3))^1)*((1+(YX4))^1)*((1+(YX5))^1)*((1+(YX6))^1)*((1+(YX7))^1)*((1+(YX8))^1)*((1+(YX9))^1)*((1+(YX10))^1)*((1+(YX11))^1)*((1+(YX12))^1)*((1+(YX13))^1))/((1+('DIVIDEND VALUATION'!$B$42+'DIVIDEND VALUATION'!$B$43))^13)+('DIVIDEND VALUATION'!$J$3*((1+(YX1))^1)*((1+(YX2))^1)*((1+(YX3))^1)*((1+(YX4))^1)*((1+(YX5))^1)*((1+(YX6))^1)*((1+(YX7))^1)*((1+(YX8))^1)*((1+(YX9))^1)*((1+(YX10))^1)*((1+(YX11))^1)*((1+(YX12))^1)*((1+(YX13))^1)*((1+(YX14))^1))/((1+('DIVIDEND VALUATION'!$B$42+'DIVIDEND VALUATION'!$B$43))^14)+('DIVIDEND VALUATION'!$J$3*((1+(YX1))^1)*((1+(YX2))^1)*((1+(YX3))^1)*((1+(YX4))^1)*((1+(YX5))^1)*((1+(YX6))^1)*((1+(YX7))^1)*((1+(YX8))^1)*((1+(YX9))^1)*((1+(YX10))^1)*((1+(YX11))^1)*((1+(YX12))^1)*((1+(YX13))^1)*((1+(YX14))^1)*((1+(YX15))^1))/((1+('DIVIDEND VALUATION'!$B$42+'DIVIDEND VALUATION'!$B$43))^15)+(('DIVIDEND VALUATION'!$J$3*((1+(YX1))^1)*((1+(YX2))^1)*((1+(YX3))^1)*((1+(YX4))^1)*((1+(YX5))^1)*((1+(YX6))^1)*((1+(YX7))^1)*((1+(YX8))^1)*((1+(YX9))^1)*((1+(YX10))^1)*((1+(YX11))^1)*((1+(YX12))^1)*((1+(YX13))^1)*((1+(YX14))^1)*((1+(YX15))^1))/((1+('DIVIDEND VALUATION'!$B$42+'DIVIDEND VALUATION'!$B$43))^15)/('DIVIDEND VALUATION'!$B$42-'DIVIDEND VALUATION'!$B$43)))))</f>
        <v>59.508114724739897</v>
      </c>
      <c r="YY16" s="32">
        <f ca="1">SUM(((('DIVIDEND VALUATION'!$J$3*((1+(YY1))^1))/((1+('DIVIDEND VALUATION'!$B$42+'DIVIDEND VALUATION'!$B$43))^1)+('DIVIDEND VALUATION'!$J$3*((1+(YY1))^1)*((1+(YY2))^1))/((1+('DIVIDEND VALUATION'!$B$42+'DIVIDEND VALUATION'!$B$43))^2)+('DIVIDEND VALUATION'!$J$3*((1+(YY1))^1)*((1+(YY2))^1)*((1+(YY3))^1))/((1+('DIVIDEND VALUATION'!$B$42+'DIVIDEND VALUATION'!$B$43))^3)+('DIVIDEND VALUATION'!$J$3*((1+(YY1))^1)*((1+(YY2))^1)*((1+(YY3))^1)*((1+(YY4))^1))/((1+('DIVIDEND VALUATION'!$B$42+'DIVIDEND VALUATION'!$B$43))^4)+('DIVIDEND VALUATION'!$J$3*((1+(YY1))^1)*((1+(YY2))^1)*((1+(YY3))^1)*((1+(YY4))^1)*((1+(YY5))^1))/((1+('DIVIDEND VALUATION'!$B$42+'DIVIDEND VALUATION'!$B$43))^5)+('DIVIDEND VALUATION'!$J$3*((1+(YY1))^1)*((1+(YY2))^1)*((1+(YY3))^1)*((1+(YY4))^1)*((1+(YY5))^1)*((1+(YY6))^1))/((1+('DIVIDEND VALUATION'!$B$42+'DIVIDEND VALUATION'!$B$43))^6)+('DIVIDEND VALUATION'!$J$3*((1+(YY1))^1)*((1+(YY2))^1)*((1+(YY3))^1)*((1+(YY4))^1)*((1+(YY5))^1)*((1+(YY6))^1)*((1+(YY7))^1))/((1+('DIVIDEND VALUATION'!$B$42+'DIVIDEND VALUATION'!$B$43))^7)+('DIVIDEND VALUATION'!$J$3*((1+(YY1))^1)*((1+(YY2))^1)*((1+(YY3))^1)*((1+(YY4))^1)*((1+(YY5))^1)*((1+(YY6))^1)*((1+(YY7))^1)*((1+(YY8))^1))/((1+('DIVIDEND VALUATION'!$B$42+'DIVIDEND VALUATION'!$B$43))^8)+('DIVIDEND VALUATION'!$J$3*((1+(YY1))^1)*((1+(YY2))^1)*((1+(YY3))^1)*((1+(YY4))^1)*((1+(YY5))^1)*((1+(YY6))^1)*((1+(YY7))^1)*((1+(YY8))^1)*((1+(YY9))^1))/((1+('DIVIDEND VALUATION'!$B$42+'DIVIDEND VALUATION'!$B$43))^9)+('DIVIDEND VALUATION'!$J$3*((1+(YY1))^1)*((1+(YY2))^1)*((1+(YY3))^1)*((1+(YY4))^1)*((1+(YY5))^1)*((1+(YY6))^1)*((1+(YY7))^1)*((1+(YY8))^1)*((1+(YY9))^1)*((1+(YY10))^1))/((1+('DIVIDEND VALUATION'!$B$42+'DIVIDEND VALUATION'!$B$43))^10)+('DIVIDEND VALUATION'!$J$3*((1+(YY1))^1)*((1+(YY2))^1)*((1+(YY3))^1)*((1+(YY4))^1)*((1+(YY5))^1)*((1+(YY6))^1)*((1+(YY7))^1)*((1+(YY8))^1)*((1+(YY9))^1)*((1+(YY10))^1)*((1+(YY11))^1))/((1+('DIVIDEND VALUATION'!$B$42+'DIVIDEND VALUATION'!$B$43))^11)+('DIVIDEND VALUATION'!$J$3*((1+(YY1))^1)*((1+(YY2))^1)*((1+(YY3))^1)*((1+(YY4))^1)*((1+(YY5))^1)*((1+(YY6))^1)*((1+(YY7))^1)*((1+(YY8))^1)*((1+(YY9))^1)*((1+(YY10))^1)*((1+(YY11))^1)*((1+(YY12))^1))/((1+('DIVIDEND VALUATION'!$B$42+'DIVIDEND VALUATION'!$B$43))^12)+('DIVIDEND VALUATION'!$J$3*((1+(YY1))^1)*((1+(YY2))^1)*((1+(YY3))^1)*((1+(YY4))^1)*((1+(YY5))^1)*((1+(YY6))^1)*((1+(YY7))^1)*((1+(YY8))^1)*((1+(YY9))^1)*((1+(YY10))^1)*((1+(YY11))^1)*((1+(YY12))^1)*((1+(YY13))^1))/((1+('DIVIDEND VALUATION'!$B$42+'DIVIDEND VALUATION'!$B$43))^13)+('DIVIDEND VALUATION'!$J$3*((1+(YY1))^1)*((1+(YY2))^1)*((1+(YY3))^1)*((1+(YY4))^1)*((1+(YY5))^1)*((1+(YY6))^1)*((1+(YY7))^1)*((1+(YY8))^1)*((1+(YY9))^1)*((1+(YY10))^1)*((1+(YY11))^1)*((1+(YY12))^1)*((1+(YY13))^1)*((1+(YY14))^1))/((1+('DIVIDEND VALUATION'!$B$42+'DIVIDEND VALUATION'!$B$43))^14)+('DIVIDEND VALUATION'!$J$3*((1+(YY1))^1)*((1+(YY2))^1)*((1+(YY3))^1)*((1+(YY4))^1)*((1+(YY5))^1)*((1+(YY6))^1)*((1+(YY7))^1)*((1+(YY8))^1)*((1+(YY9))^1)*((1+(YY10))^1)*((1+(YY11))^1)*((1+(YY12))^1)*((1+(YY13))^1)*((1+(YY14))^1)*((1+(YY15))^1))/((1+('DIVIDEND VALUATION'!$B$42+'DIVIDEND VALUATION'!$B$43))^15)+(('DIVIDEND VALUATION'!$J$3*((1+(YY1))^1)*((1+(YY2))^1)*((1+(YY3))^1)*((1+(YY4))^1)*((1+(YY5))^1)*((1+(YY6))^1)*((1+(YY7))^1)*((1+(YY8))^1)*((1+(YY9))^1)*((1+(YY10))^1)*((1+(YY11))^1)*((1+(YY12))^1)*((1+(YY13))^1)*((1+(YY14))^1)*((1+(YY15))^1))/((1+('DIVIDEND VALUATION'!$B$42+'DIVIDEND VALUATION'!$B$43))^15)/('DIVIDEND VALUATION'!$B$42-'DIVIDEND VALUATION'!$B$43)))))</f>
        <v>48.909459075644378</v>
      </c>
      <c r="YZ16" s="32">
        <f ca="1">SUM(((('DIVIDEND VALUATION'!$J$3*((1+(YZ1))^1))/((1+('DIVIDEND VALUATION'!$B$42+'DIVIDEND VALUATION'!$B$43))^1)+('DIVIDEND VALUATION'!$J$3*((1+(YZ1))^1)*((1+(YZ2))^1))/((1+('DIVIDEND VALUATION'!$B$42+'DIVIDEND VALUATION'!$B$43))^2)+('DIVIDEND VALUATION'!$J$3*((1+(YZ1))^1)*((1+(YZ2))^1)*((1+(YZ3))^1))/((1+('DIVIDEND VALUATION'!$B$42+'DIVIDEND VALUATION'!$B$43))^3)+('DIVIDEND VALUATION'!$J$3*((1+(YZ1))^1)*((1+(YZ2))^1)*((1+(YZ3))^1)*((1+(YZ4))^1))/((1+('DIVIDEND VALUATION'!$B$42+'DIVIDEND VALUATION'!$B$43))^4)+('DIVIDEND VALUATION'!$J$3*((1+(YZ1))^1)*((1+(YZ2))^1)*((1+(YZ3))^1)*((1+(YZ4))^1)*((1+(YZ5))^1))/((1+('DIVIDEND VALUATION'!$B$42+'DIVIDEND VALUATION'!$B$43))^5)+('DIVIDEND VALUATION'!$J$3*((1+(YZ1))^1)*((1+(YZ2))^1)*((1+(YZ3))^1)*((1+(YZ4))^1)*((1+(YZ5))^1)*((1+(YZ6))^1))/((1+('DIVIDEND VALUATION'!$B$42+'DIVIDEND VALUATION'!$B$43))^6)+('DIVIDEND VALUATION'!$J$3*((1+(YZ1))^1)*((1+(YZ2))^1)*((1+(YZ3))^1)*((1+(YZ4))^1)*((1+(YZ5))^1)*((1+(YZ6))^1)*((1+(YZ7))^1))/((1+('DIVIDEND VALUATION'!$B$42+'DIVIDEND VALUATION'!$B$43))^7)+('DIVIDEND VALUATION'!$J$3*((1+(YZ1))^1)*((1+(YZ2))^1)*((1+(YZ3))^1)*((1+(YZ4))^1)*((1+(YZ5))^1)*((1+(YZ6))^1)*((1+(YZ7))^1)*((1+(YZ8))^1))/((1+('DIVIDEND VALUATION'!$B$42+'DIVIDEND VALUATION'!$B$43))^8)+('DIVIDEND VALUATION'!$J$3*((1+(YZ1))^1)*((1+(YZ2))^1)*((1+(YZ3))^1)*((1+(YZ4))^1)*((1+(YZ5))^1)*((1+(YZ6))^1)*((1+(YZ7))^1)*((1+(YZ8))^1)*((1+(YZ9))^1))/((1+('DIVIDEND VALUATION'!$B$42+'DIVIDEND VALUATION'!$B$43))^9)+('DIVIDEND VALUATION'!$J$3*((1+(YZ1))^1)*((1+(YZ2))^1)*((1+(YZ3))^1)*((1+(YZ4))^1)*((1+(YZ5))^1)*((1+(YZ6))^1)*((1+(YZ7))^1)*((1+(YZ8))^1)*((1+(YZ9))^1)*((1+(YZ10))^1))/((1+('DIVIDEND VALUATION'!$B$42+'DIVIDEND VALUATION'!$B$43))^10)+('DIVIDEND VALUATION'!$J$3*((1+(YZ1))^1)*((1+(YZ2))^1)*((1+(YZ3))^1)*((1+(YZ4))^1)*((1+(YZ5))^1)*((1+(YZ6))^1)*((1+(YZ7))^1)*((1+(YZ8))^1)*((1+(YZ9))^1)*((1+(YZ10))^1)*((1+(YZ11))^1))/((1+('DIVIDEND VALUATION'!$B$42+'DIVIDEND VALUATION'!$B$43))^11)+('DIVIDEND VALUATION'!$J$3*((1+(YZ1))^1)*((1+(YZ2))^1)*((1+(YZ3))^1)*((1+(YZ4))^1)*((1+(YZ5))^1)*((1+(YZ6))^1)*((1+(YZ7))^1)*((1+(YZ8))^1)*((1+(YZ9))^1)*((1+(YZ10))^1)*((1+(YZ11))^1)*((1+(YZ12))^1))/((1+('DIVIDEND VALUATION'!$B$42+'DIVIDEND VALUATION'!$B$43))^12)+('DIVIDEND VALUATION'!$J$3*((1+(YZ1))^1)*((1+(YZ2))^1)*((1+(YZ3))^1)*((1+(YZ4))^1)*((1+(YZ5))^1)*((1+(YZ6))^1)*((1+(YZ7))^1)*((1+(YZ8))^1)*((1+(YZ9))^1)*((1+(YZ10))^1)*((1+(YZ11))^1)*((1+(YZ12))^1)*((1+(YZ13))^1))/((1+('DIVIDEND VALUATION'!$B$42+'DIVIDEND VALUATION'!$B$43))^13)+('DIVIDEND VALUATION'!$J$3*((1+(YZ1))^1)*((1+(YZ2))^1)*((1+(YZ3))^1)*((1+(YZ4))^1)*((1+(YZ5))^1)*((1+(YZ6))^1)*((1+(YZ7))^1)*((1+(YZ8))^1)*((1+(YZ9))^1)*((1+(YZ10))^1)*((1+(YZ11))^1)*((1+(YZ12))^1)*((1+(YZ13))^1)*((1+(YZ14))^1))/((1+('DIVIDEND VALUATION'!$B$42+'DIVIDEND VALUATION'!$B$43))^14)+('DIVIDEND VALUATION'!$J$3*((1+(YZ1))^1)*((1+(YZ2))^1)*((1+(YZ3))^1)*((1+(YZ4))^1)*((1+(YZ5))^1)*((1+(YZ6))^1)*((1+(YZ7))^1)*((1+(YZ8))^1)*((1+(YZ9))^1)*((1+(YZ10))^1)*((1+(YZ11))^1)*((1+(YZ12))^1)*((1+(YZ13))^1)*((1+(YZ14))^1)*((1+(YZ15))^1))/((1+('DIVIDEND VALUATION'!$B$42+'DIVIDEND VALUATION'!$B$43))^15)+(('DIVIDEND VALUATION'!$J$3*((1+(YZ1))^1)*((1+(YZ2))^1)*((1+(YZ3))^1)*((1+(YZ4))^1)*((1+(YZ5))^1)*((1+(YZ6))^1)*((1+(YZ7))^1)*((1+(YZ8))^1)*((1+(YZ9))^1)*((1+(YZ10))^1)*((1+(YZ11))^1)*((1+(YZ12))^1)*((1+(YZ13))^1)*((1+(YZ14))^1)*((1+(YZ15))^1))/((1+('DIVIDEND VALUATION'!$B$42+'DIVIDEND VALUATION'!$B$43))^15)/('DIVIDEND VALUATION'!$B$42-'DIVIDEND VALUATION'!$B$43)))))</f>
        <v>70.350173591642402</v>
      </c>
      <c r="ZA16" s="32">
        <f ca="1">SUM(((('DIVIDEND VALUATION'!$J$3*((1+(ZA1))^1))/((1+('DIVIDEND VALUATION'!$B$42+'DIVIDEND VALUATION'!$B$43))^1)+('DIVIDEND VALUATION'!$J$3*((1+(ZA1))^1)*((1+(ZA2))^1))/((1+('DIVIDEND VALUATION'!$B$42+'DIVIDEND VALUATION'!$B$43))^2)+('DIVIDEND VALUATION'!$J$3*((1+(ZA1))^1)*((1+(ZA2))^1)*((1+(ZA3))^1))/((1+('DIVIDEND VALUATION'!$B$42+'DIVIDEND VALUATION'!$B$43))^3)+('DIVIDEND VALUATION'!$J$3*((1+(ZA1))^1)*((1+(ZA2))^1)*((1+(ZA3))^1)*((1+(ZA4))^1))/((1+('DIVIDEND VALUATION'!$B$42+'DIVIDEND VALUATION'!$B$43))^4)+('DIVIDEND VALUATION'!$J$3*((1+(ZA1))^1)*((1+(ZA2))^1)*((1+(ZA3))^1)*((1+(ZA4))^1)*((1+(ZA5))^1))/((1+('DIVIDEND VALUATION'!$B$42+'DIVIDEND VALUATION'!$B$43))^5)+('DIVIDEND VALUATION'!$J$3*((1+(ZA1))^1)*((1+(ZA2))^1)*((1+(ZA3))^1)*((1+(ZA4))^1)*((1+(ZA5))^1)*((1+(ZA6))^1))/((1+('DIVIDEND VALUATION'!$B$42+'DIVIDEND VALUATION'!$B$43))^6)+('DIVIDEND VALUATION'!$J$3*((1+(ZA1))^1)*((1+(ZA2))^1)*((1+(ZA3))^1)*((1+(ZA4))^1)*((1+(ZA5))^1)*((1+(ZA6))^1)*((1+(ZA7))^1))/((1+('DIVIDEND VALUATION'!$B$42+'DIVIDEND VALUATION'!$B$43))^7)+('DIVIDEND VALUATION'!$J$3*((1+(ZA1))^1)*((1+(ZA2))^1)*((1+(ZA3))^1)*((1+(ZA4))^1)*((1+(ZA5))^1)*((1+(ZA6))^1)*((1+(ZA7))^1)*((1+(ZA8))^1))/((1+('DIVIDEND VALUATION'!$B$42+'DIVIDEND VALUATION'!$B$43))^8)+('DIVIDEND VALUATION'!$J$3*((1+(ZA1))^1)*((1+(ZA2))^1)*((1+(ZA3))^1)*((1+(ZA4))^1)*((1+(ZA5))^1)*((1+(ZA6))^1)*((1+(ZA7))^1)*((1+(ZA8))^1)*((1+(ZA9))^1))/((1+('DIVIDEND VALUATION'!$B$42+'DIVIDEND VALUATION'!$B$43))^9)+('DIVIDEND VALUATION'!$J$3*((1+(ZA1))^1)*((1+(ZA2))^1)*((1+(ZA3))^1)*((1+(ZA4))^1)*((1+(ZA5))^1)*((1+(ZA6))^1)*((1+(ZA7))^1)*((1+(ZA8))^1)*((1+(ZA9))^1)*((1+(ZA10))^1))/((1+('DIVIDEND VALUATION'!$B$42+'DIVIDEND VALUATION'!$B$43))^10)+('DIVIDEND VALUATION'!$J$3*((1+(ZA1))^1)*((1+(ZA2))^1)*((1+(ZA3))^1)*((1+(ZA4))^1)*((1+(ZA5))^1)*((1+(ZA6))^1)*((1+(ZA7))^1)*((1+(ZA8))^1)*((1+(ZA9))^1)*((1+(ZA10))^1)*((1+(ZA11))^1))/((1+('DIVIDEND VALUATION'!$B$42+'DIVIDEND VALUATION'!$B$43))^11)+('DIVIDEND VALUATION'!$J$3*((1+(ZA1))^1)*((1+(ZA2))^1)*((1+(ZA3))^1)*((1+(ZA4))^1)*((1+(ZA5))^1)*((1+(ZA6))^1)*((1+(ZA7))^1)*((1+(ZA8))^1)*((1+(ZA9))^1)*((1+(ZA10))^1)*((1+(ZA11))^1)*((1+(ZA12))^1))/((1+('DIVIDEND VALUATION'!$B$42+'DIVIDEND VALUATION'!$B$43))^12)+('DIVIDEND VALUATION'!$J$3*((1+(ZA1))^1)*((1+(ZA2))^1)*((1+(ZA3))^1)*((1+(ZA4))^1)*((1+(ZA5))^1)*((1+(ZA6))^1)*((1+(ZA7))^1)*((1+(ZA8))^1)*((1+(ZA9))^1)*((1+(ZA10))^1)*((1+(ZA11))^1)*((1+(ZA12))^1)*((1+(ZA13))^1))/((1+('DIVIDEND VALUATION'!$B$42+'DIVIDEND VALUATION'!$B$43))^13)+('DIVIDEND VALUATION'!$J$3*((1+(ZA1))^1)*((1+(ZA2))^1)*((1+(ZA3))^1)*((1+(ZA4))^1)*((1+(ZA5))^1)*((1+(ZA6))^1)*((1+(ZA7))^1)*((1+(ZA8))^1)*((1+(ZA9))^1)*((1+(ZA10))^1)*((1+(ZA11))^1)*((1+(ZA12))^1)*((1+(ZA13))^1)*((1+(ZA14))^1))/((1+('DIVIDEND VALUATION'!$B$42+'DIVIDEND VALUATION'!$B$43))^14)+('DIVIDEND VALUATION'!$J$3*((1+(ZA1))^1)*((1+(ZA2))^1)*((1+(ZA3))^1)*((1+(ZA4))^1)*((1+(ZA5))^1)*((1+(ZA6))^1)*((1+(ZA7))^1)*((1+(ZA8))^1)*((1+(ZA9))^1)*((1+(ZA10))^1)*((1+(ZA11))^1)*((1+(ZA12))^1)*((1+(ZA13))^1)*((1+(ZA14))^1)*((1+(ZA15))^1))/((1+('DIVIDEND VALUATION'!$B$42+'DIVIDEND VALUATION'!$B$43))^15)+(('DIVIDEND VALUATION'!$J$3*((1+(ZA1))^1)*((1+(ZA2))^1)*((1+(ZA3))^1)*((1+(ZA4))^1)*((1+(ZA5))^1)*((1+(ZA6))^1)*((1+(ZA7))^1)*((1+(ZA8))^1)*((1+(ZA9))^1)*((1+(ZA10))^1)*((1+(ZA11))^1)*((1+(ZA12))^1)*((1+(ZA13))^1)*((1+(ZA14))^1)*((1+(ZA15))^1))/((1+('DIVIDEND VALUATION'!$B$42+'DIVIDEND VALUATION'!$B$43))^15)/('DIVIDEND VALUATION'!$B$42-'DIVIDEND VALUATION'!$B$43)))))</f>
        <v>49.842484563222641</v>
      </c>
      <c r="ZB16" s="32">
        <f ca="1">SUM(((('DIVIDEND VALUATION'!$J$3*((1+(ZB1))^1))/((1+('DIVIDEND VALUATION'!$B$42+'DIVIDEND VALUATION'!$B$43))^1)+('DIVIDEND VALUATION'!$J$3*((1+(ZB1))^1)*((1+(ZB2))^1))/((1+('DIVIDEND VALUATION'!$B$42+'DIVIDEND VALUATION'!$B$43))^2)+('DIVIDEND VALUATION'!$J$3*((1+(ZB1))^1)*((1+(ZB2))^1)*((1+(ZB3))^1))/((1+('DIVIDEND VALUATION'!$B$42+'DIVIDEND VALUATION'!$B$43))^3)+('DIVIDEND VALUATION'!$J$3*((1+(ZB1))^1)*((1+(ZB2))^1)*((1+(ZB3))^1)*((1+(ZB4))^1))/((1+('DIVIDEND VALUATION'!$B$42+'DIVIDEND VALUATION'!$B$43))^4)+('DIVIDEND VALUATION'!$J$3*((1+(ZB1))^1)*((1+(ZB2))^1)*((1+(ZB3))^1)*((1+(ZB4))^1)*((1+(ZB5))^1))/((1+('DIVIDEND VALUATION'!$B$42+'DIVIDEND VALUATION'!$B$43))^5)+('DIVIDEND VALUATION'!$J$3*((1+(ZB1))^1)*((1+(ZB2))^1)*((1+(ZB3))^1)*((1+(ZB4))^1)*((1+(ZB5))^1)*((1+(ZB6))^1))/((1+('DIVIDEND VALUATION'!$B$42+'DIVIDEND VALUATION'!$B$43))^6)+('DIVIDEND VALUATION'!$J$3*((1+(ZB1))^1)*((1+(ZB2))^1)*((1+(ZB3))^1)*((1+(ZB4))^1)*((1+(ZB5))^1)*((1+(ZB6))^1)*((1+(ZB7))^1))/((1+('DIVIDEND VALUATION'!$B$42+'DIVIDEND VALUATION'!$B$43))^7)+('DIVIDEND VALUATION'!$J$3*((1+(ZB1))^1)*((1+(ZB2))^1)*((1+(ZB3))^1)*((1+(ZB4))^1)*((1+(ZB5))^1)*((1+(ZB6))^1)*((1+(ZB7))^1)*((1+(ZB8))^1))/((1+('DIVIDEND VALUATION'!$B$42+'DIVIDEND VALUATION'!$B$43))^8)+('DIVIDEND VALUATION'!$J$3*((1+(ZB1))^1)*((1+(ZB2))^1)*((1+(ZB3))^1)*((1+(ZB4))^1)*((1+(ZB5))^1)*((1+(ZB6))^1)*((1+(ZB7))^1)*((1+(ZB8))^1)*((1+(ZB9))^1))/((1+('DIVIDEND VALUATION'!$B$42+'DIVIDEND VALUATION'!$B$43))^9)+('DIVIDEND VALUATION'!$J$3*((1+(ZB1))^1)*((1+(ZB2))^1)*((1+(ZB3))^1)*((1+(ZB4))^1)*((1+(ZB5))^1)*((1+(ZB6))^1)*((1+(ZB7))^1)*((1+(ZB8))^1)*((1+(ZB9))^1)*((1+(ZB10))^1))/((1+('DIVIDEND VALUATION'!$B$42+'DIVIDEND VALUATION'!$B$43))^10)+('DIVIDEND VALUATION'!$J$3*((1+(ZB1))^1)*((1+(ZB2))^1)*((1+(ZB3))^1)*((1+(ZB4))^1)*((1+(ZB5))^1)*((1+(ZB6))^1)*((1+(ZB7))^1)*((1+(ZB8))^1)*((1+(ZB9))^1)*((1+(ZB10))^1)*((1+(ZB11))^1))/((1+('DIVIDEND VALUATION'!$B$42+'DIVIDEND VALUATION'!$B$43))^11)+('DIVIDEND VALUATION'!$J$3*((1+(ZB1))^1)*((1+(ZB2))^1)*((1+(ZB3))^1)*((1+(ZB4))^1)*((1+(ZB5))^1)*((1+(ZB6))^1)*((1+(ZB7))^1)*((1+(ZB8))^1)*((1+(ZB9))^1)*((1+(ZB10))^1)*((1+(ZB11))^1)*((1+(ZB12))^1))/((1+('DIVIDEND VALUATION'!$B$42+'DIVIDEND VALUATION'!$B$43))^12)+('DIVIDEND VALUATION'!$J$3*((1+(ZB1))^1)*((1+(ZB2))^1)*((1+(ZB3))^1)*((1+(ZB4))^1)*((1+(ZB5))^1)*((1+(ZB6))^1)*((1+(ZB7))^1)*((1+(ZB8))^1)*((1+(ZB9))^1)*((1+(ZB10))^1)*((1+(ZB11))^1)*((1+(ZB12))^1)*((1+(ZB13))^1))/((1+('DIVIDEND VALUATION'!$B$42+'DIVIDEND VALUATION'!$B$43))^13)+('DIVIDEND VALUATION'!$J$3*((1+(ZB1))^1)*((1+(ZB2))^1)*((1+(ZB3))^1)*((1+(ZB4))^1)*((1+(ZB5))^1)*((1+(ZB6))^1)*((1+(ZB7))^1)*((1+(ZB8))^1)*((1+(ZB9))^1)*((1+(ZB10))^1)*((1+(ZB11))^1)*((1+(ZB12))^1)*((1+(ZB13))^1)*((1+(ZB14))^1))/((1+('DIVIDEND VALUATION'!$B$42+'DIVIDEND VALUATION'!$B$43))^14)+('DIVIDEND VALUATION'!$J$3*((1+(ZB1))^1)*((1+(ZB2))^1)*((1+(ZB3))^1)*((1+(ZB4))^1)*((1+(ZB5))^1)*((1+(ZB6))^1)*((1+(ZB7))^1)*((1+(ZB8))^1)*((1+(ZB9))^1)*((1+(ZB10))^1)*((1+(ZB11))^1)*((1+(ZB12))^1)*((1+(ZB13))^1)*((1+(ZB14))^1)*((1+(ZB15))^1))/((1+('DIVIDEND VALUATION'!$B$42+'DIVIDEND VALUATION'!$B$43))^15)+(('DIVIDEND VALUATION'!$J$3*((1+(ZB1))^1)*((1+(ZB2))^1)*((1+(ZB3))^1)*((1+(ZB4))^1)*((1+(ZB5))^1)*((1+(ZB6))^1)*((1+(ZB7))^1)*((1+(ZB8))^1)*((1+(ZB9))^1)*((1+(ZB10))^1)*((1+(ZB11))^1)*((1+(ZB12))^1)*((1+(ZB13))^1)*((1+(ZB14))^1)*((1+(ZB15))^1))/((1+('DIVIDEND VALUATION'!$B$42+'DIVIDEND VALUATION'!$B$43))^15)/('DIVIDEND VALUATION'!$B$42-'DIVIDEND VALUATION'!$B$43)))))</f>
        <v>34.865232096414985</v>
      </c>
      <c r="ZC16" s="32">
        <f ca="1">SUM(((('DIVIDEND VALUATION'!$J$3*((1+(ZC1))^1))/((1+('DIVIDEND VALUATION'!$B$42+'DIVIDEND VALUATION'!$B$43))^1)+('DIVIDEND VALUATION'!$J$3*((1+(ZC1))^1)*((1+(ZC2))^1))/((1+('DIVIDEND VALUATION'!$B$42+'DIVIDEND VALUATION'!$B$43))^2)+('DIVIDEND VALUATION'!$J$3*((1+(ZC1))^1)*((1+(ZC2))^1)*((1+(ZC3))^1))/((1+('DIVIDEND VALUATION'!$B$42+'DIVIDEND VALUATION'!$B$43))^3)+('DIVIDEND VALUATION'!$J$3*((1+(ZC1))^1)*((1+(ZC2))^1)*((1+(ZC3))^1)*((1+(ZC4))^1))/((1+('DIVIDEND VALUATION'!$B$42+'DIVIDEND VALUATION'!$B$43))^4)+('DIVIDEND VALUATION'!$J$3*((1+(ZC1))^1)*((1+(ZC2))^1)*((1+(ZC3))^1)*((1+(ZC4))^1)*((1+(ZC5))^1))/((1+('DIVIDEND VALUATION'!$B$42+'DIVIDEND VALUATION'!$B$43))^5)+('DIVIDEND VALUATION'!$J$3*((1+(ZC1))^1)*((1+(ZC2))^1)*((1+(ZC3))^1)*((1+(ZC4))^1)*((1+(ZC5))^1)*((1+(ZC6))^1))/((1+('DIVIDEND VALUATION'!$B$42+'DIVIDEND VALUATION'!$B$43))^6)+('DIVIDEND VALUATION'!$J$3*((1+(ZC1))^1)*((1+(ZC2))^1)*((1+(ZC3))^1)*((1+(ZC4))^1)*((1+(ZC5))^1)*((1+(ZC6))^1)*((1+(ZC7))^1))/((1+('DIVIDEND VALUATION'!$B$42+'DIVIDEND VALUATION'!$B$43))^7)+('DIVIDEND VALUATION'!$J$3*((1+(ZC1))^1)*((1+(ZC2))^1)*((1+(ZC3))^1)*((1+(ZC4))^1)*((1+(ZC5))^1)*((1+(ZC6))^1)*((1+(ZC7))^1)*((1+(ZC8))^1))/((1+('DIVIDEND VALUATION'!$B$42+'DIVIDEND VALUATION'!$B$43))^8)+('DIVIDEND VALUATION'!$J$3*((1+(ZC1))^1)*((1+(ZC2))^1)*((1+(ZC3))^1)*((1+(ZC4))^1)*((1+(ZC5))^1)*((1+(ZC6))^1)*((1+(ZC7))^1)*((1+(ZC8))^1)*((1+(ZC9))^1))/((1+('DIVIDEND VALUATION'!$B$42+'DIVIDEND VALUATION'!$B$43))^9)+('DIVIDEND VALUATION'!$J$3*((1+(ZC1))^1)*((1+(ZC2))^1)*((1+(ZC3))^1)*((1+(ZC4))^1)*((1+(ZC5))^1)*((1+(ZC6))^1)*((1+(ZC7))^1)*((1+(ZC8))^1)*((1+(ZC9))^1)*((1+(ZC10))^1))/((1+('DIVIDEND VALUATION'!$B$42+'DIVIDEND VALUATION'!$B$43))^10)+('DIVIDEND VALUATION'!$J$3*((1+(ZC1))^1)*((1+(ZC2))^1)*((1+(ZC3))^1)*((1+(ZC4))^1)*((1+(ZC5))^1)*((1+(ZC6))^1)*((1+(ZC7))^1)*((1+(ZC8))^1)*((1+(ZC9))^1)*((1+(ZC10))^1)*((1+(ZC11))^1))/((1+('DIVIDEND VALUATION'!$B$42+'DIVIDEND VALUATION'!$B$43))^11)+('DIVIDEND VALUATION'!$J$3*((1+(ZC1))^1)*((1+(ZC2))^1)*((1+(ZC3))^1)*((1+(ZC4))^1)*((1+(ZC5))^1)*((1+(ZC6))^1)*((1+(ZC7))^1)*((1+(ZC8))^1)*((1+(ZC9))^1)*((1+(ZC10))^1)*((1+(ZC11))^1)*((1+(ZC12))^1))/((1+('DIVIDEND VALUATION'!$B$42+'DIVIDEND VALUATION'!$B$43))^12)+('DIVIDEND VALUATION'!$J$3*((1+(ZC1))^1)*((1+(ZC2))^1)*((1+(ZC3))^1)*((1+(ZC4))^1)*((1+(ZC5))^1)*((1+(ZC6))^1)*((1+(ZC7))^1)*((1+(ZC8))^1)*((1+(ZC9))^1)*((1+(ZC10))^1)*((1+(ZC11))^1)*((1+(ZC12))^1)*((1+(ZC13))^1))/((1+('DIVIDEND VALUATION'!$B$42+'DIVIDEND VALUATION'!$B$43))^13)+('DIVIDEND VALUATION'!$J$3*((1+(ZC1))^1)*((1+(ZC2))^1)*((1+(ZC3))^1)*((1+(ZC4))^1)*((1+(ZC5))^1)*((1+(ZC6))^1)*((1+(ZC7))^1)*((1+(ZC8))^1)*((1+(ZC9))^1)*((1+(ZC10))^1)*((1+(ZC11))^1)*((1+(ZC12))^1)*((1+(ZC13))^1)*((1+(ZC14))^1))/((1+('DIVIDEND VALUATION'!$B$42+'DIVIDEND VALUATION'!$B$43))^14)+('DIVIDEND VALUATION'!$J$3*((1+(ZC1))^1)*((1+(ZC2))^1)*((1+(ZC3))^1)*((1+(ZC4))^1)*((1+(ZC5))^1)*((1+(ZC6))^1)*((1+(ZC7))^1)*((1+(ZC8))^1)*((1+(ZC9))^1)*((1+(ZC10))^1)*((1+(ZC11))^1)*((1+(ZC12))^1)*((1+(ZC13))^1)*((1+(ZC14))^1)*((1+(ZC15))^1))/((1+('DIVIDEND VALUATION'!$B$42+'DIVIDEND VALUATION'!$B$43))^15)+(('DIVIDEND VALUATION'!$J$3*((1+(ZC1))^1)*((1+(ZC2))^1)*((1+(ZC3))^1)*((1+(ZC4))^1)*((1+(ZC5))^1)*((1+(ZC6))^1)*((1+(ZC7))^1)*((1+(ZC8))^1)*((1+(ZC9))^1)*((1+(ZC10))^1)*((1+(ZC11))^1)*((1+(ZC12))^1)*((1+(ZC13))^1)*((1+(ZC14))^1)*((1+(ZC15))^1))/((1+('DIVIDEND VALUATION'!$B$42+'DIVIDEND VALUATION'!$B$43))^15)/('DIVIDEND VALUATION'!$B$42-'DIVIDEND VALUATION'!$B$43)))))</f>
        <v>53.802592813230433</v>
      </c>
      <c r="ZD16" s="32">
        <f ca="1">SUM(((('DIVIDEND VALUATION'!$J$3*((1+(ZD1))^1))/((1+('DIVIDEND VALUATION'!$B$42+'DIVIDEND VALUATION'!$B$43))^1)+('DIVIDEND VALUATION'!$J$3*((1+(ZD1))^1)*((1+(ZD2))^1))/((1+('DIVIDEND VALUATION'!$B$42+'DIVIDEND VALUATION'!$B$43))^2)+('DIVIDEND VALUATION'!$J$3*((1+(ZD1))^1)*((1+(ZD2))^1)*((1+(ZD3))^1))/((1+('DIVIDEND VALUATION'!$B$42+'DIVIDEND VALUATION'!$B$43))^3)+('DIVIDEND VALUATION'!$J$3*((1+(ZD1))^1)*((1+(ZD2))^1)*((1+(ZD3))^1)*((1+(ZD4))^1))/((1+('DIVIDEND VALUATION'!$B$42+'DIVIDEND VALUATION'!$B$43))^4)+('DIVIDEND VALUATION'!$J$3*((1+(ZD1))^1)*((1+(ZD2))^1)*((1+(ZD3))^1)*((1+(ZD4))^1)*((1+(ZD5))^1))/((1+('DIVIDEND VALUATION'!$B$42+'DIVIDEND VALUATION'!$B$43))^5)+('DIVIDEND VALUATION'!$J$3*((1+(ZD1))^1)*((1+(ZD2))^1)*((1+(ZD3))^1)*((1+(ZD4))^1)*((1+(ZD5))^1)*((1+(ZD6))^1))/((1+('DIVIDEND VALUATION'!$B$42+'DIVIDEND VALUATION'!$B$43))^6)+('DIVIDEND VALUATION'!$J$3*((1+(ZD1))^1)*((1+(ZD2))^1)*((1+(ZD3))^1)*((1+(ZD4))^1)*((1+(ZD5))^1)*((1+(ZD6))^1)*((1+(ZD7))^1))/((1+('DIVIDEND VALUATION'!$B$42+'DIVIDEND VALUATION'!$B$43))^7)+('DIVIDEND VALUATION'!$J$3*((1+(ZD1))^1)*((1+(ZD2))^1)*((1+(ZD3))^1)*((1+(ZD4))^1)*((1+(ZD5))^1)*((1+(ZD6))^1)*((1+(ZD7))^1)*((1+(ZD8))^1))/((1+('DIVIDEND VALUATION'!$B$42+'DIVIDEND VALUATION'!$B$43))^8)+('DIVIDEND VALUATION'!$J$3*((1+(ZD1))^1)*((1+(ZD2))^1)*((1+(ZD3))^1)*((1+(ZD4))^1)*((1+(ZD5))^1)*((1+(ZD6))^1)*((1+(ZD7))^1)*((1+(ZD8))^1)*((1+(ZD9))^1))/((1+('DIVIDEND VALUATION'!$B$42+'DIVIDEND VALUATION'!$B$43))^9)+('DIVIDEND VALUATION'!$J$3*((1+(ZD1))^1)*((1+(ZD2))^1)*((1+(ZD3))^1)*((1+(ZD4))^1)*((1+(ZD5))^1)*((1+(ZD6))^1)*((1+(ZD7))^1)*((1+(ZD8))^1)*((1+(ZD9))^1)*((1+(ZD10))^1))/((1+('DIVIDEND VALUATION'!$B$42+'DIVIDEND VALUATION'!$B$43))^10)+('DIVIDEND VALUATION'!$J$3*((1+(ZD1))^1)*((1+(ZD2))^1)*((1+(ZD3))^1)*((1+(ZD4))^1)*((1+(ZD5))^1)*((1+(ZD6))^1)*((1+(ZD7))^1)*((1+(ZD8))^1)*((1+(ZD9))^1)*((1+(ZD10))^1)*((1+(ZD11))^1))/((1+('DIVIDEND VALUATION'!$B$42+'DIVIDEND VALUATION'!$B$43))^11)+('DIVIDEND VALUATION'!$J$3*((1+(ZD1))^1)*((1+(ZD2))^1)*((1+(ZD3))^1)*((1+(ZD4))^1)*((1+(ZD5))^1)*((1+(ZD6))^1)*((1+(ZD7))^1)*((1+(ZD8))^1)*((1+(ZD9))^1)*((1+(ZD10))^1)*((1+(ZD11))^1)*((1+(ZD12))^1))/((1+('DIVIDEND VALUATION'!$B$42+'DIVIDEND VALUATION'!$B$43))^12)+('DIVIDEND VALUATION'!$J$3*((1+(ZD1))^1)*((1+(ZD2))^1)*((1+(ZD3))^1)*((1+(ZD4))^1)*((1+(ZD5))^1)*((1+(ZD6))^1)*((1+(ZD7))^1)*((1+(ZD8))^1)*((1+(ZD9))^1)*((1+(ZD10))^1)*((1+(ZD11))^1)*((1+(ZD12))^1)*((1+(ZD13))^1))/((1+('DIVIDEND VALUATION'!$B$42+'DIVIDEND VALUATION'!$B$43))^13)+('DIVIDEND VALUATION'!$J$3*((1+(ZD1))^1)*((1+(ZD2))^1)*((1+(ZD3))^1)*((1+(ZD4))^1)*((1+(ZD5))^1)*((1+(ZD6))^1)*((1+(ZD7))^1)*((1+(ZD8))^1)*((1+(ZD9))^1)*((1+(ZD10))^1)*((1+(ZD11))^1)*((1+(ZD12))^1)*((1+(ZD13))^1)*((1+(ZD14))^1))/((1+('DIVIDEND VALUATION'!$B$42+'DIVIDEND VALUATION'!$B$43))^14)+('DIVIDEND VALUATION'!$J$3*((1+(ZD1))^1)*((1+(ZD2))^1)*((1+(ZD3))^1)*((1+(ZD4))^1)*((1+(ZD5))^1)*((1+(ZD6))^1)*((1+(ZD7))^1)*((1+(ZD8))^1)*((1+(ZD9))^1)*((1+(ZD10))^1)*((1+(ZD11))^1)*((1+(ZD12))^1)*((1+(ZD13))^1)*((1+(ZD14))^1)*((1+(ZD15))^1))/((1+('DIVIDEND VALUATION'!$B$42+'DIVIDEND VALUATION'!$B$43))^15)+(('DIVIDEND VALUATION'!$J$3*((1+(ZD1))^1)*((1+(ZD2))^1)*((1+(ZD3))^1)*((1+(ZD4))^1)*((1+(ZD5))^1)*((1+(ZD6))^1)*((1+(ZD7))^1)*((1+(ZD8))^1)*((1+(ZD9))^1)*((1+(ZD10))^1)*((1+(ZD11))^1)*((1+(ZD12))^1)*((1+(ZD13))^1)*((1+(ZD14))^1)*((1+(ZD15))^1))/((1+('DIVIDEND VALUATION'!$B$42+'DIVIDEND VALUATION'!$B$43))^15)/('DIVIDEND VALUATION'!$B$42-'DIVIDEND VALUATION'!$B$43)))))</f>
        <v>34.55949376130696</v>
      </c>
      <c r="ZE16" s="32">
        <f ca="1">SUM(((('DIVIDEND VALUATION'!$J$3*((1+(ZE1))^1))/((1+('DIVIDEND VALUATION'!$B$42+'DIVIDEND VALUATION'!$B$43))^1)+('DIVIDEND VALUATION'!$J$3*((1+(ZE1))^1)*((1+(ZE2))^1))/((1+('DIVIDEND VALUATION'!$B$42+'DIVIDEND VALUATION'!$B$43))^2)+('DIVIDEND VALUATION'!$J$3*((1+(ZE1))^1)*((1+(ZE2))^1)*((1+(ZE3))^1))/((1+('DIVIDEND VALUATION'!$B$42+'DIVIDEND VALUATION'!$B$43))^3)+('DIVIDEND VALUATION'!$J$3*((1+(ZE1))^1)*((1+(ZE2))^1)*((1+(ZE3))^1)*((1+(ZE4))^1))/((1+('DIVIDEND VALUATION'!$B$42+'DIVIDEND VALUATION'!$B$43))^4)+('DIVIDEND VALUATION'!$J$3*((1+(ZE1))^1)*((1+(ZE2))^1)*((1+(ZE3))^1)*((1+(ZE4))^1)*((1+(ZE5))^1))/((1+('DIVIDEND VALUATION'!$B$42+'DIVIDEND VALUATION'!$B$43))^5)+('DIVIDEND VALUATION'!$J$3*((1+(ZE1))^1)*((1+(ZE2))^1)*((1+(ZE3))^1)*((1+(ZE4))^1)*((1+(ZE5))^1)*((1+(ZE6))^1))/((1+('DIVIDEND VALUATION'!$B$42+'DIVIDEND VALUATION'!$B$43))^6)+('DIVIDEND VALUATION'!$J$3*((1+(ZE1))^1)*((1+(ZE2))^1)*((1+(ZE3))^1)*((1+(ZE4))^1)*((1+(ZE5))^1)*((1+(ZE6))^1)*((1+(ZE7))^1))/((1+('DIVIDEND VALUATION'!$B$42+'DIVIDEND VALUATION'!$B$43))^7)+('DIVIDEND VALUATION'!$J$3*((1+(ZE1))^1)*((1+(ZE2))^1)*((1+(ZE3))^1)*((1+(ZE4))^1)*((1+(ZE5))^1)*((1+(ZE6))^1)*((1+(ZE7))^1)*((1+(ZE8))^1))/((1+('DIVIDEND VALUATION'!$B$42+'DIVIDEND VALUATION'!$B$43))^8)+('DIVIDEND VALUATION'!$J$3*((1+(ZE1))^1)*((1+(ZE2))^1)*((1+(ZE3))^1)*((1+(ZE4))^1)*((1+(ZE5))^1)*((1+(ZE6))^1)*((1+(ZE7))^1)*((1+(ZE8))^1)*((1+(ZE9))^1))/((1+('DIVIDEND VALUATION'!$B$42+'DIVIDEND VALUATION'!$B$43))^9)+('DIVIDEND VALUATION'!$J$3*((1+(ZE1))^1)*((1+(ZE2))^1)*((1+(ZE3))^1)*((1+(ZE4))^1)*((1+(ZE5))^1)*((1+(ZE6))^1)*((1+(ZE7))^1)*((1+(ZE8))^1)*((1+(ZE9))^1)*((1+(ZE10))^1))/((1+('DIVIDEND VALUATION'!$B$42+'DIVIDEND VALUATION'!$B$43))^10)+('DIVIDEND VALUATION'!$J$3*((1+(ZE1))^1)*((1+(ZE2))^1)*((1+(ZE3))^1)*((1+(ZE4))^1)*((1+(ZE5))^1)*((1+(ZE6))^1)*((1+(ZE7))^1)*((1+(ZE8))^1)*((1+(ZE9))^1)*((1+(ZE10))^1)*((1+(ZE11))^1))/((1+('DIVIDEND VALUATION'!$B$42+'DIVIDEND VALUATION'!$B$43))^11)+('DIVIDEND VALUATION'!$J$3*((1+(ZE1))^1)*((1+(ZE2))^1)*((1+(ZE3))^1)*((1+(ZE4))^1)*((1+(ZE5))^1)*((1+(ZE6))^1)*((1+(ZE7))^1)*((1+(ZE8))^1)*((1+(ZE9))^1)*((1+(ZE10))^1)*((1+(ZE11))^1)*((1+(ZE12))^1))/((1+('DIVIDEND VALUATION'!$B$42+'DIVIDEND VALUATION'!$B$43))^12)+('DIVIDEND VALUATION'!$J$3*((1+(ZE1))^1)*((1+(ZE2))^1)*((1+(ZE3))^1)*((1+(ZE4))^1)*((1+(ZE5))^1)*((1+(ZE6))^1)*((1+(ZE7))^1)*((1+(ZE8))^1)*((1+(ZE9))^1)*((1+(ZE10))^1)*((1+(ZE11))^1)*((1+(ZE12))^1)*((1+(ZE13))^1))/((1+('DIVIDEND VALUATION'!$B$42+'DIVIDEND VALUATION'!$B$43))^13)+('DIVIDEND VALUATION'!$J$3*((1+(ZE1))^1)*((1+(ZE2))^1)*((1+(ZE3))^1)*((1+(ZE4))^1)*((1+(ZE5))^1)*((1+(ZE6))^1)*((1+(ZE7))^1)*((1+(ZE8))^1)*((1+(ZE9))^1)*((1+(ZE10))^1)*((1+(ZE11))^1)*((1+(ZE12))^1)*((1+(ZE13))^1)*((1+(ZE14))^1))/((1+('DIVIDEND VALUATION'!$B$42+'DIVIDEND VALUATION'!$B$43))^14)+('DIVIDEND VALUATION'!$J$3*((1+(ZE1))^1)*((1+(ZE2))^1)*((1+(ZE3))^1)*((1+(ZE4))^1)*((1+(ZE5))^1)*((1+(ZE6))^1)*((1+(ZE7))^1)*((1+(ZE8))^1)*((1+(ZE9))^1)*((1+(ZE10))^1)*((1+(ZE11))^1)*((1+(ZE12))^1)*((1+(ZE13))^1)*((1+(ZE14))^1)*((1+(ZE15))^1))/((1+('DIVIDEND VALUATION'!$B$42+'DIVIDEND VALUATION'!$B$43))^15)+(('DIVIDEND VALUATION'!$J$3*((1+(ZE1))^1)*((1+(ZE2))^1)*((1+(ZE3))^1)*((1+(ZE4))^1)*((1+(ZE5))^1)*((1+(ZE6))^1)*((1+(ZE7))^1)*((1+(ZE8))^1)*((1+(ZE9))^1)*((1+(ZE10))^1)*((1+(ZE11))^1)*((1+(ZE12))^1)*((1+(ZE13))^1)*((1+(ZE14))^1)*((1+(ZE15))^1))/((1+('DIVIDEND VALUATION'!$B$42+'DIVIDEND VALUATION'!$B$43))^15)/('DIVIDEND VALUATION'!$B$42-'DIVIDEND VALUATION'!$B$43)))))</f>
        <v>55.418350973379169</v>
      </c>
      <c r="ZF16" s="32">
        <f ca="1">SUM(((('DIVIDEND VALUATION'!$J$3*((1+(ZF1))^1))/((1+('DIVIDEND VALUATION'!$B$42+'DIVIDEND VALUATION'!$B$43))^1)+('DIVIDEND VALUATION'!$J$3*((1+(ZF1))^1)*((1+(ZF2))^1))/((1+('DIVIDEND VALUATION'!$B$42+'DIVIDEND VALUATION'!$B$43))^2)+('DIVIDEND VALUATION'!$J$3*((1+(ZF1))^1)*((1+(ZF2))^1)*((1+(ZF3))^1))/((1+('DIVIDEND VALUATION'!$B$42+'DIVIDEND VALUATION'!$B$43))^3)+('DIVIDEND VALUATION'!$J$3*((1+(ZF1))^1)*((1+(ZF2))^1)*((1+(ZF3))^1)*((1+(ZF4))^1))/((1+('DIVIDEND VALUATION'!$B$42+'DIVIDEND VALUATION'!$B$43))^4)+('DIVIDEND VALUATION'!$J$3*((1+(ZF1))^1)*((1+(ZF2))^1)*((1+(ZF3))^1)*((1+(ZF4))^1)*((1+(ZF5))^1))/((1+('DIVIDEND VALUATION'!$B$42+'DIVIDEND VALUATION'!$B$43))^5)+('DIVIDEND VALUATION'!$J$3*((1+(ZF1))^1)*((1+(ZF2))^1)*((1+(ZF3))^1)*((1+(ZF4))^1)*((1+(ZF5))^1)*((1+(ZF6))^1))/((1+('DIVIDEND VALUATION'!$B$42+'DIVIDEND VALUATION'!$B$43))^6)+('DIVIDEND VALUATION'!$J$3*((1+(ZF1))^1)*((1+(ZF2))^1)*((1+(ZF3))^1)*((1+(ZF4))^1)*((1+(ZF5))^1)*((1+(ZF6))^1)*((1+(ZF7))^1))/((1+('DIVIDEND VALUATION'!$B$42+'DIVIDEND VALUATION'!$B$43))^7)+('DIVIDEND VALUATION'!$J$3*((1+(ZF1))^1)*((1+(ZF2))^1)*((1+(ZF3))^1)*((1+(ZF4))^1)*((1+(ZF5))^1)*((1+(ZF6))^1)*((1+(ZF7))^1)*((1+(ZF8))^1))/((1+('DIVIDEND VALUATION'!$B$42+'DIVIDEND VALUATION'!$B$43))^8)+('DIVIDEND VALUATION'!$J$3*((1+(ZF1))^1)*((1+(ZF2))^1)*((1+(ZF3))^1)*((1+(ZF4))^1)*((1+(ZF5))^1)*((1+(ZF6))^1)*((1+(ZF7))^1)*((1+(ZF8))^1)*((1+(ZF9))^1))/((1+('DIVIDEND VALUATION'!$B$42+'DIVIDEND VALUATION'!$B$43))^9)+('DIVIDEND VALUATION'!$J$3*((1+(ZF1))^1)*((1+(ZF2))^1)*((1+(ZF3))^1)*((1+(ZF4))^1)*((1+(ZF5))^1)*((1+(ZF6))^1)*((1+(ZF7))^1)*((1+(ZF8))^1)*((1+(ZF9))^1)*((1+(ZF10))^1))/((1+('DIVIDEND VALUATION'!$B$42+'DIVIDEND VALUATION'!$B$43))^10)+('DIVIDEND VALUATION'!$J$3*((1+(ZF1))^1)*((1+(ZF2))^1)*((1+(ZF3))^1)*((1+(ZF4))^1)*((1+(ZF5))^1)*((1+(ZF6))^1)*((1+(ZF7))^1)*((1+(ZF8))^1)*((1+(ZF9))^1)*((1+(ZF10))^1)*((1+(ZF11))^1))/((1+('DIVIDEND VALUATION'!$B$42+'DIVIDEND VALUATION'!$B$43))^11)+('DIVIDEND VALUATION'!$J$3*((1+(ZF1))^1)*((1+(ZF2))^1)*((1+(ZF3))^1)*((1+(ZF4))^1)*((1+(ZF5))^1)*((1+(ZF6))^1)*((1+(ZF7))^1)*((1+(ZF8))^1)*((1+(ZF9))^1)*((1+(ZF10))^1)*((1+(ZF11))^1)*((1+(ZF12))^1))/((1+('DIVIDEND VALUATION'!$B$42+'DIVIDEND VALUATION'!$B$43))^12)+('DIVIDEND VALUATION'!$J$3*((1+(ZF1))^1)*((1+(ZF2))^1)*((1+(ZF3))^1)*((1+(ZF4))^1)*((1+(ZF5))^1)*((1+(ZF6))^1)*((1+(ZF7))^1)*((1+(ZF8))^1)*((1+(ZF9))^1)*((1+(ZF10))^1)*((1+(ZF11))^1)*((1+(ZF12))^1)*((1+(ZF13))^1))/((1+('DIVIDEND VALUATION'!$B$42+'DIVIDEND VALUATION'!$B$43))^13)+('DIVIDEND VALUATION'!$J$3*((1+(ZF1))^1)*((1+(ZF2))^1)*((1+(ZF3))^1)*((1+(ZF4))^1)*((1+(ZF5))^1)*((1+(ZF6))^1)*((1+(ZF7))^1)*((1+(ZF8))^1)*((1+(ZF9))^1)*((1+(ZF10))^1)*((1+(ZF11))^1)*((1+(ZF12))^1)*((1+(ZF13))^1)*((1+(ZF14))^1))/((1+('DIVIDEND VALUATION'!$B$42+'DIVIDEND VALUATION'!$B$43))^14)+('DIVIDEND VALUATION'!$J$3*((1+(ZF1))^1)*((1+(ZF2))^1)*((1+(ZF3))^1)*((1+(ZF4))^1)*((1+(ZF5))^1)*((1+(ZF6))^1)*((1+(ZF7))^1)*((1+(ZF8))^1)*((1+(ZF9))^1)*((1+(ZF10))^1)*((1+(ZF11))^1)*((1+(ZF12))^1)*((1+(ZF13))^1)*((1+(ZF14))^1)*((1+(ZF15))^1))/((1+('DIVIDEND VALUATION'!$B$42+'DIVIDEND VALUATION'!$B$43))^15)+(('DIVIDEND VALUATION'!$J$3*((1+(ZF1))^1)*((1+(ZF2))^1)*((1+(ZF3))^1)*((1+(ZF4))^1)*((1+(ZF5))^1)*((1+(ZF6))^1)*((1+(ZF7))^1)*((1+(ZF8))^1)*((1+(ZF9))^1)*((1+(ZF10))^1)*((1+(ZF11))^1)*((1+(ZF12))^1)*((1+(ZF13))^1)*((1+(ZF14))^1)*((1+(ZF15))^1))/((1+('DIVIDEND VALUATION'!$B$42+'DIVIDEND VALUATION'!$B$43))^15)/('DIVIDEND VALUATION'!$B$42-'DIVIDEND VALUATION'!$B$43)))))</f>
        <v>44.913659206297666</v>
      </c>
      <c r="ZG16" s="32">
        <f ca="1">SUM(((('DIVIDEND VALUATION'!$J$3*((1+(ZG1))^1))/((1+('DIVIDEND VALUATION'!$B$42+'DIVIDEND VALUATION'!$B$43))^1)+('DIVIDEND VALUATION'!$J$3*((1+(ZG1))^1)*((1+(ZG2))^1))/((1+('DIVIDEND VALUATION'!$B$42+'DIVIDEND VALUATION'!$B$43))^2)+('DIVIDEND VALUATION'!$J$3*((1+(ZG1))^1)*((1+(ZG2))^1)*((1+(ZG3))^1))/((1+('DIVIDEND VALUATION'!$B$42+'DIVIDEND VALUATION'!$B$43))^3)+('DIVIDEND VALUATION'!$J$3*((1+(ZG1))^1)*((1+(ZG2))^1)*((1+(ZG3))^1)*((1+(ZG4))^1))/((1+('DIVIDEND VALUATION'!$B$42+'DIVIDEND VALUATION'!$B$43))^4)+('DIVIDEND VALUATION'!$J$3*((1+(ZG1))^1)*((1+(ZG2))^1)*((1+(ZG3))^1)*((1+(ZG4))^1)*((1+(ZG5))^1))/((1+('DIVIDEND VALUATION'!$B$42+'DIVIDEND VALUATION'!$B$43))^5)+('DIVIDEND VALUATION'!$J$3*((1+(ZG1))^1)*((1+(ZG2))^1)*((1+(ZG3))^1)*((1+(ZG4))^1)*((1+(ZG5))^1)*((1+(ZG6))^1))/((1+('DIVIDEND VALUATION'!$B$42+'DIVIDEND VALUATION'!$B$43))^6)+('DIVIDEND VALUATION'!$J$3*((1+(ZG1))^1)*((1+(ZG2))^1)*((1+(ZG3))^1)*((1+(ZG4))^1)*((1+(ZG5))^1)*((1+(ZG6))^1)*((1+(ZG7))^1))/((1+('DIVIDEND VALUATION'!$B$42+'DIVIDEND VALUATION'!$B$43))^7)+('DIVIDEND VALUATION'!$J$3*((1+(ZG1))^1)*((1+(ZG2))^1)*((1+(ZG3))^1)*((1+(ZG4))^1)*((1+(ZG5))^1)*((1+(ZG6))^1)*((1+(ZG7))^1)*((1+(ZG8))^1))/((1+('DIVIDEND VALUATION'!$B$42+'DIVIDEND VALUATION'!$B$43))^8)+('DIVIDEND VALUATION'!$J$3*((1+(ZG1))^1)*((1+(ZG2))^1)*((1+(ZG3))^1)*((1+(ZG4))^1)*((1+(ZG5))^1)*((1+(ZG6))^1)*((1+(ZG7))^1)*((1+(ZG8))^1)*((1+(ZG9))^1))/((1+('DIVIDEND VALUATION'!$B$42+'DIVIDEND VALUATION'!$B$43))^9)+('DIVIDEND VALUATION'!$J$3*((1+(ZG1))^1)*((1+(ZG2))^1)*((1+(ZG3))^1)*((1+(ZG4))^1)*((1+(ZG5))^1)*((1+(ZG6))^1)*((1+(ZG7))^1)*((1+(ZG8))^1)*((1+(ZG9))^1)*((1+(ZG10))^1))/((1+('DIVIDEND VALUATION'!$B$42+'DIVIDEND VALUATION'!$B$43))^10)+('DIVIDEND VALUATION'!$J$3*((1+(ZG1))^1)*((1+(ZG2))^1)*((1+(ZG3))^1)*((1+(ZG4))^1)*((1+(ZG5))^1)*((1+(ZG6))^1)*((1+(ZG7))^1)*((1+(ZG8))^1)*((1+(ZG9))^1)*((1+(ZG10))^1)*((1+(ZG11))^1))/((1+('DIVIDEND VALUATION'!$B$42+'DIVIDEND VALUATION'!$B$43))^11)+('DIVIDEND VALUATION'!$J$3*((1+(ZG1))^1)*((1+(ZG2))^1)*((1+(ZG3))^1)*((1+(ZG4))^1)*((1+(ZG5))^1)*((1+(ZG6))^1)*((1+(ZG7))^1)*((1+(ZG8))^1)*((1+(ZG9))^1)*((1+(ZG10))^1)*((1+(ZG11))^1)*((1+(ZG12))^1))/((1+('DIVIDEND VALUATION'!$B$42+'DIVIDEND VALUATION'!$B$43))^12)+('DIVIDEND VALUATION'!$J$3*((1+(ZG1))^1)*((1+(ZG2))^1)*((1+(ZG3))^1)*((1+(ZG4))^1)*((1+(ZG5))^1)*((1+(ZG6))^1)*((1+(ZG7))^1)*((1+(ZG8))^1)*((1+(ZG9))^1)*((1+(ZG10))^1)*((1+(ZG11))^1)*((1+(ZG12))^1)*((1+(ZG13))^1))/((1+('DIVIDEND VALUATION'!$B$42+'DIVIDEND VALUATION'!$B$43))^13)+('DIVIDEND VALUATION'!$J$3*((1+(ZG1))^1)*((1+(ZG2))^1)*((1+(ZG3))^1)*((1+(ZG4))^1)*((1+(ZG5))^1)*((1+(ZG6))^1)*((1+(ZG7))^1)*((1+(ZG8))^1)*((1+(ZG9))^1)*((1+(ZG10))^1)*((1+(ZG11))^1)*((1+(ZG12))^1)*((1+(ZG13))^1)*((1+(ZG14))^1))/((1+('DIVIDEND VALUATION'!$B$42+'DIVIDEND VALUATION'!$B$43))^14)+('DIVIDEND VALUATION'!$J$3*((1+(ZG1))^1)*((1+(ZG2))^1)*((1+(ZG3))^1)*((1+(ZG4))^1)*((1+(ZG5))^1)*((1+(ZG6))^1)*((1+(ZG7))^1)*((1+(ZG8))^1)*((1+(ZG9))^1)*((1+(ZG10))^1)*((1+(ZG11))^1)*((1+(ZG12))^1)*((1+(ZG13))^1)*((1+(ZG14))^1)*((1+(ZG15))^1))/((1+('DIVIDEND VALUATION'!$B$42+'DIVIDEND VALUATION'!$B$43))^15)+(('DIVIDEND VALUATION'!$J$3*((1+(ZG1))^1)*((1+(ZG2))^1)*((1+(ZG3))^1)*((1+(ZG4))^1)*((1+(ZG5))^1)*((1+(ZG6))^1)*((1+(ZG7))^1)*((1+(ZG8))^1)*((1+(ZG9))^1)*((1+(ZG10))^1)*((1+(ZG11))^1)*((1+(ZG12))^1)*((1+(ZG13))^1)*((1+(ZG14))^1)*((1+(ZG15))^1))/((1+('DIVIDEND VALUATION'!$B$42+'DIVIDEND VALUATION'!$B$43))^15)/('DIVIDEND VALUATION'!$B$42-'DIVIDEND VALUATION'!$B$43)))))</f>
        <v>50.228319522163574</v>
      </c>
      <c r="ZH16" s="32">
        <f ca="1">SUM(((('DIVIDEND VALUATION'!$J$3*((1+(ZH1))^1))/((1+('DIVIDEND VALUATION'!$B$42+'DIVIDEND VALUATION'!$B$43))^1)+('DIVIDEND VALUATION'!$J$3*((1+(ZH1))^1)*((1+(ZH2))^1))/((1+('DIVIDEND VALUATION'!$B$42+'DIVIDEND VALUATION'!$B$43))^2)+('DIVIDEND VALUATION'!$J$3*((1+(ZH1))^1)*((1+(ZH2))^1)*((1+(ZH3))^1))/((1+('DIVIDEND VALUATION'!$B$42+'DIVIDEND VALUATION'!$B$43))^3)+('DIVIDEND VALUATION'!$J$3*((1+(ZH1))^1)*((1+(ZH2))^1)*((1+(ZH3))^1)*((1+(ZH4))^1))/((1+('DIVIDEND VALUATION'!$B$42+'DIVIDEND VALUATION'!$B$43))^4)+('DIVIDEND VALUATION'!$J$3*((1+(ZH1))^1)*((1+(ZH2))^1)*((1+(ZH3))^1)*((1+(ZH4))^1)*((1+(ZH5))^1))/((1+('DIVIDEND VALUATION'!$B$42+'DIVIDEND VALUATION'!$B$43))^5)+('DIVIDEND VALUATION'!$J$3*((1+(ZH1))^1)*((1+(ZH2))^1)*((1+(ZH3))^1)*((1+(ZH4))^1)*((1+(ZH5))^1)*((1+(ZH6))^1))/((1+('DIVIDEND VALUATION'!$B$42+'DIVIDEND VALUATION'!$B$43))^6)+('DIVIDEND VALUATION'!$J$3*((1+(ZH1))^1)*((1+(ZH2))^1)*((1+(ZH3))^1)*((1+(ZH4))^1)*((1+(ZH5))^1)*((1+(ZH6))^1)*((1+(ZH7))^1))/((1+('DIVIDEND VALUATION'!$B$42+'DIVIDEND VALUATION'!$B$43))^7)+('DIVIDEND VALUATION'!$J$3*((1+(ZH1))^1)*((1+(ZH2))^1)*((1+(ZH3))^1)*((1+(ZH4))^1)*((1+(ZH5))^1)*((1+(ZH6))^1)*((1+(ZH7))^1)*((1+(ZH8))^1))/((1+('DIVIDEND VALUATION'!$B$42+'DIVIDEND VALUATION'!$B$43))^8)+('DIVIDEND VALUATION'!$J$3*((1+(ZH1))^1)*((1+(ZH2))^1)*((1+(ZH3))^1)*((1+(ZH4))^1)*((1+(ZH5))^1)*((1+(ZH6))^1)*((1+(ZH7))^1)*((1+(ZH8))^1)*((1+(ZH9))^1))/((1+('DIVIDEND VALUATION'!$B$42+'DIVIDEND VALUATION'!$B$43))^9)+('DIVIDEND VALUATION'!$J$3*((1+(ZH1))^1)*((1+(ZH2))^1)*((1+(ZH3))^1)*((1+(ZH4))^1)*((1+(ZH5))^1)*((1+(ZH6))^1)*((1+(ZH7))^1)*((1+(ZH8))^1)*((1+(ZH9))^1)*((1+(ZH10))^1))/((1+('DIVIDEND VALUATION'!$B$42+'DIVIDEND VALUATION'!$B$43))^10)+('DIVIDEND VALUATION'!$J$3*((1+(ZH1))^1)*((1+(ZH2))^1)*((1+(ZH3))^1)*((1+(ZH4))^1)*((1+(ZH5))^1)*((1+(ZH6))^1)*((1+(ZH7))^1)*((1+(ZH8))^1)*((1+(ZH9))^1)*((1+(ZH10))^1)*((1+(ZH11))^1))/((1+('DIVIDEND VALUATION'!$B$42+'DIVIDEND VALUATION'!$B$43))^11)+('DIVIDEND VALUATION'!$J$3*((1+(ZH1))^1)*((1+(ZH2))^1)*((1+(ZH3))^1)*((1+(ZH4))^1)*((1+(ZH5))^1)*((1+(ZH6))^1)*((1+(ZH7))^1)*((1+(ZH8))^1)*((1+(ZH9))^1)*((1+(ZH10))^1)*((1+(ZH11))^1)*((1+(ZH12))^1))/((1+('DIVIDEND VALUATION'!$B$42+'DIVIDEND VALUATION'!$B$43))^12)+('DIVIDEND VALUATION'!$J$3*((1+(ZH1))^1)*((1+(ZH2))^1)*((1+(ZH3))^1)*((1+(ZH4))^1)*((1+(ZH5))^1)*((1+(ZH6))^1)*((1+(ZH7))^1)*((1+(ZH8))^1)*((1+(ZH9))^1)*((1+(ZH10))^1)*((1+(ZH11))^1)*((1+(ZH12))^1)*((1+(ZH13))^1))/((1+('DIVIDEND VALUATION'!$B$42+'DIVIDEND VALUATION'!$B$43))^13)+('DIVIDEND VALUATION'!$J$3*((1+(ZH1))^1)*((1+(ZH2))^1)*((1+(ZH3))^1)*((1+(ZH4))^1)*((1+(ZH5))^1)*((1+(ZH6))^1)*((1+(ZH7))^1)*((1+(ZH8))^1)*((1+(ZH9))^1)*((1+(ZH10))^1)*((1+(ZH11))^1)*((1+(ZH12))^1)*((1+(ZH13))^1)*((1+(ZH14))^1))/((1+('DIVIDEND VALUATION'!$B$42+'DIVIDEND VALUATION'!$B$43))^14)+('DIVIDEND VALUATION'!$J$3*((1+(ZH1))^1)*((1+(ZH2))^1)*((1+(ZH3))^1)*((1+(ZH4))^1)*((1+(ZH5))^1)*((1+(ZH6))^1)*((1+(ZH7))^1)*((1+(ZH8))^1)*((1+(ZH9))^1)*((1+(ZH10))^1)*((1+(ZH11))^1)*((1+(ZH12))^1)*((1+(ZH13))^1)*((1+(ZH14))^1)*((1+(ZH15))^1))/((1+('DIVIDEND VALUATION'!$B$42+'DIVIDEND VALUATION'!$B$43))^15)+(('DIVIDEND VALUATION'!$J$3*((1+(ZH1))^1)*((1+(ZH2))^1)*((1+(ZH3))^1)*((1+(ZH4))^1)*((1+(ZH5))^1)*((1+(ZH6))^1)*((1+(ZH7))^1)*((1+(ZH8))^1)*((1+(ZH9))^1)*((1+(ZH10))^1)*((1+(ZH11))^1)*((1+(ZH12))^1)*((1+(ZH13))^1)*((1+(ZH14))^1)*((1+(ZH15))^1))/((1+('DIVIDEND VALUATION'!$B$42+'DIVIDEND VALUATION'!$B$43))^15)/('DIVIDEND VALUATION'!$B$42-'DIVIDEND VALUATION'!$B$43)))))</f>
        <v>26.139644239276269</v>
      </c>
      <c r="ZI16" s="32">
        <f ca="1">SUM(((('DIVIDEND VALUATION'!$J$3*((1+(ZI1))^1))/((1+('DIVIDEND VALUATION'!$B$42+'DIVIDEND VALUATION'!$B$43))^1)+('DIVIDEND VALUATION'!$J$3*((1+(ZI1))^1)*((1+(ZI2))^1))/((1+('DIVIDEND VALUATION'!$B$42+'DIVIDEND VALUATION'!$B$43))^2)+('DIVIDEND VALUATION'!$J$3*((1+(ZI1))^1)*((1+(ZI2))^1)*((1+(ZI3))^1))/((1+('DIVIDEND VALUATION'!$B$42+'DIVIDEND VALUATION'!$B$43))^3)+('DIVIDEND VALUATION'!$J$3*((1+(ZI1))^1)*((1+(ZI2))^1)*((1+(ZI3))^1)*((1+(ZI4))^1))/((1+('DIVIDEND VALUATION'!$B$42+'DIVIDEND VALUATION'!$B$43))^4)+('DIVIDEND VALUATION'!$J$3*((1+(ZI1))^1)*((1+(ZI2))^1)*((1+(ZI3))^1)*((1+(ZI4))^1)*((1+(ZI5))^1))/((1+('DIVIDEND VALUATION'!$B$42+'DIVIDEND VALUATION'!$B$43))^5)+('DIVIDEND VALUATION'!$J$3*((1+(ZI1))^1)*((1+(ZI2))^1)*((1+(ZI3))^1)*((1+(ZI4))^1)*((1+(ZI5))^1)*((1+(ZI6))^1))/((1+('DIVIDEND VALUATION'!$B$42+'DIVIDEND VALUATION'!$B$43))^6)+('DIVIDEND VALUATION'!$J$3*((1+(ZI1))^1)*((1+(ZI2))^1)*((1+(ZI3))^1)*((1+(ZI4))^1)*((1+(ZI5))^1)*((1+(ZI6))^1)*((1+(ZI7))^1))/((1+('DIVIDEND VALUATION'!$B$42+'DIVIDEND VALUATION'!$B$43))^7)+('DIVIDEND VALUATION'!$J$3*((1+(ZI1))^1)*((1+(ZI2))^1)*((1+(ZI3))^1)*((1+(ZI4))^1)*((1+(ZI5))^1)*((1+(ZI6))^1)*((1+(ZI7))^1)*((1+(ZI8))^1))/((1+('DIVIDEND VALUATION'!$B$42+'DIVIDEND VALUATION'!$B$43))^8)+('DIVIDEND VALUATION'!$J$3*((1+(ZI1))^1)*((1+(ZI2))^1)*((1+(ZI3))^1)*((1+(ZI4))^1)*((1+(ZI5))^1)*((1+(ZI6))^1)*((1+(ZI7))^1)*((1+(ZI8))^1)*((1+(ZI9))^1))/((1+('DIVIDEND VALUATION'!$B$42+'DIVIDEND VALUATION'!$B$43))^9)+('DIVIDEND VALUATION'!$J$3*((1+(ZI1))^1)*((1+(ZI2))^1)*((1+(ZI3))^1)*((1+(ZI4))^1)*((1+(ZI5))^1)*((1+(ZI6))^1)*((1+(ZI7))^1)*((1+(ZI8))^1)*((1+(ZI9))^1)*((1+(ZI10))^1))/((1+('DIVIDEND VALUATION'!$B$42+'DIVIDEND VALUATION'!$B$43))^10)+('DIVIDEND VALUATION'!$J$3*((1+(ZI1))^1)*((1+(ZI2))^1)*((1+(ZI3))^1)*((1+(ZI4))^1)*((1+(ZI5))^1)*((1+(ZI6))^1)*((1+(ZI7))^1)*((1+(ZI8))^1)*((1+(ZI9))^1)*((1+(ZI10))^1)*((1+(ZI11))^1))/((1+('DIVIDEND VALUATION'!$B$42+'DIVIDEND VALUATION'!$B$43))^11)+('DIVIDEND VALUATION'!$J$3*((1+(ZI1))^1)*((1+(ZI2))^1)*((1+(ZI3))^1)*((1+(ZI4))^1)*((1+(ZI5))^1)*((1+(ZI6))^1)*((1+(ZI7))^1)*((1+(ZI8))^1)*((1+(ZI9))^1)*((1+(ZI10))^1)*((1+(ZI11))^1)*((1+(ZI12))^1))/((1+('DIVIDEND VALUATION'!$B$42+'DIVIDEND VALUATION'!$B$43))^12)+('DIVIDEND VALUATION'!$J$3*((1+(ZI1))^1)*((1+(ZI2))^1)*((1+(ZI3))^1)*((1+(ZI4))^1)*((1+(ZI5))^1)*((1+(ZI6))^1)*((1+(ZI7))^1)*((1+(ZI8))^1)*((1+(ZI9))^1)*((1+(ZI10))^1)*((1+(ZI11))^1)*((1+(ZI12))^1)*((1+(ZI13))^1))/((1+('DIVIDEND VALUATION'!$B$42+'DIVIDEND VALUATION'!$B$43))^13)+('DIVIDEND VALUATION'!$J$3*((1+(ZI1))^1)*((1+(ZI2))^1)*((1+(ZI3))^1)*((1+(ZI4))^1)*((1+(ZI5))^1)*((1+(ZI6))^1)*((1+(ZI7))^1)*((1+(ZI8))^1)*((1+(ZI9))^1)*((1+(ZI10))^1)*((1+(ZI11))^1)*((1+(ZI12))^1)*((1+(ZI13))^1)*((1+(ZI14))^1))/((1+('DIVIDEND VALUATION'!$B$42+'DIVIDEND VALUATION'!$B$43))^14)+('DIVIDEND VALUATION'!$J$3*((1+(ZI1))^1)*((1+(ZI2))^1)*((1+(ZI3))^1)*((1+(ZI4))^1)*((1+(ZI5))^1)*((1+(ZI6))^1)*((1+(ZI7))^1)*((1+(ZI8))^1)*((1+(ZI9))^1)*((1+(ZI10))^1)*((1+(ZI11))^1)*((1+(ZI12))^1)*((1+(ZI13))^1)*((1+(ZI14))^1)*((1+(ZI15))^1))/((1+('DIVIDEND VALUATION'!$B$42+'DIVIDEND VALUATION'!$B$43))^15)+(('DIVIDEND VALUATION'!$J$3*((1+(ZI1))^1)*((1+(ZI2))^1)*((1+(ZI3))^1)*((1+(ZI4))^1)*((1+(ZI5))^1)*((1+(ZI6))^1)*((1+(ZI7))^1)*((1+(ZI8))^1)*((1+(ZI9))^1)*((1+(ZI10))^1)*((1+(ZI11))^1)*((1+(ZI12))^1)*((1+(ZI13))^1)*((1+(ZI14))^1)*((1+(ZI15))^1))/((1+('DIVIDEND VALUATION'!$B$42+'DIVIDEND VALUATION'!$B$43))^15)/('DIVIDEND VALUATION'!$B$42-'DIVIDEND VALUATION'!$B$43)))))</f>
        <v>34.425584911875603</v>
      </c>
      <c r="ZJ16" s="32">
        <f ca="1">SUM(((('DIVIDEND VALUATION'!$J$3*((1+(ZJ1))^1))/((1+('DIVIDEND VALUATION'!$B$42+'DIVIDEND VALUATION'!$B$43))^1)+('DIVIDEND VALUATION'!$J$3*((1+(ZJ1))^1)*((1+(ZJ2))^1))/((1+('DIVIDEND VALUATION'!$B$42+'DIVIDEND VALUATION'!$B$43))^2)+('DIVIDEND VALUATION'!$J$3*((1+(ZJ1))^1)*((1+(ZJ2))^1)*((1+(ZJ3))^1))/((1+('DIVIDEND VALUATION'!$B$42+'DIVIDEND VALUATION'!$B$43))^3)+('DIVIDEND VALUATION'!$J$3*((1+(ZJ1))^1)*((1+(ZJ2))^1)*((1+(ZJ3))^1)*((1+(ZJ4))^1))/((1+('DIVIDEND VALUATION'!$B$42+'DIVIDEND VALUATION'!$B$43))^4)+('DIVIDEND VALUATION'!$J$3*((1+(ZJ1))^1)*((1+(ZJ2))^1)*((1+(ZJ3))^1)*((1+(ZJ4))^1)*((1+(ZJ5))^1))/((1+('DIVIDEND VALUATION'!$B$42+'DIVIDEND VALUATION'!$B$43))^5)+('DIVIDEND VALUATION'!$J$3*((1+(ZJ1))^1)*((1+(ZJ2))^1)*((1+(ZJ3))^1)*((1+(ZJ4))^1)*((1+(ZJ5))^1)*((1+(ZJ6))^1))/((1+('DIVIDEND VALUATION'!$B$42+'DIVIDEND VALUATION'!$B$43))^6)+('DIVIDEND VALUATION'!$J$3*((1+(ZJ1))^1)*((1+(ZJ2))^1)*((1+(ZJ3))^1)*((1+(ZJ4))^1)*((1+(ZJ5))^1)*((1+(ZJ6))^1)*((1+(ZJ7))^1))/((1+('DIVIDEND VALUATION'!$B$42+'DIVIDEND VALUATION'!$B$43))^7)+('DIVIDEND VALUATION'!$J$3*((1+(ZJ1))^1)*((1+(ZJ2))^1)*((1+(ZJ3))^1)*((1+(ZJ4))^1)*((1+(ZJ5))^1)*((1+(ZJ6))^1)*((1+(ZJ7))^1)*((1+(ZJ8))^1))/((1+('DIVIDEND VALUATION'!$B$42+'DIVIDEND VALUATION'!$B$43))^8)+('DIVIDEND VALUATION'!$J$3*((1+(ZJ1))^1)*((1+(ZJ2))^1)*((1+(ZJ3))^1)*((1+(ZJ4))^1)*((1+(ZJ5))^1)*((1+(ZJ6))^1)*((1+(ZJ7))^1)*((1+(ZJ8))^1)*((1+(ZJ9))^1))/((1+('DIVIDEND VALUATION'!$B$42+'DIVIDEND VALUATION'!$B$43))^9)+('DIVIDEND VALUATION'!$J$3*((1+(ZJ1))^1)*((1+(ZJ2))^1)*((1+(ZJ3))^1)*((1+(ZJ4))^1)*((1+(ZJ5))^1)*((1+(ZJ6))^1)*((1+(ZJ7))^1)*((1+(ZJ8))^1)*((1+(ZJ9))^1)*((1+(ZJ10))^1))/((1+('DIVIDEND VALUATION'!$B$42+'DIVIDEND VALUATION'!$B$43))^10)+('DIVIDEND VALUATION'!$J$3*((1+(ZJ1))^1)*((1+(ZJ2))^1)*((1+(ZJ3))^1)*((1+(ZJ4))^1)*((1+(ZJ5))^1)*((1+(ZJ6))^1)*((1+(ZJ7))^1)*((1+(ZJ8))^1)*((1+(ZJ9))^1)*((1+(ZJ10))^1)*((1+(ZJ11))^1))/((1+('DIVIDEND VALUATION'!$B$42+'DIVIDEND VALUATION'!$B$43))^11)+('DIVIDEND VALUATION'!$J$3*((1+(ZJ1))^1)*((1+(ZJ2))^1)*((1+(ZJ3))^1)*((1+(ZJ4))^1)*((1+(ZJ5))^1)*((1+(ZJ6))^1)*((1+(ZJ7))^1)*((1+(ZJ8))^1)*((1+(ZJ9))^1)*((1+(ZJ10))^1)*((1+(ZJ11))^1)*((1+(ZJ12))^1))/((1+('DIVIDEND VALUATION'!$B$42+'DIVIDEND VALUATION'!$B$43))^12)+('DIVIDEND VALUATION'!$J$3*((1+(ZJ1))^1)*((1+(ZJ2))^1)*((1+(ZJ3))^1)*((1+(ZJ4))^1)*((1+(ZJ5))^1)*((1+(ZJ6))^1)*((1+(ZJ7))^1)*((1+(ZJ8))^1)*((1+(ZJ9))^1)*((1+(ZJ10))^1)*((1+(ZJ11))^1)*((1+(ZJ12))^1)*((1+(ZJ13))^1))/((1+('DIVIDEND VALUATION'!$B$42+'DIVIDEND VALUATION'!$B$43))^13)+('DIVIDEND VALUATION'!$J$3*((1+(ZJ1))^1)*((1+(ZJ2))^1)*((1+(ZJ3))^1)*((1+(ZJ4))^1)*((1+(ZJ5))^1)*((1+(ZJ6))^1)*((1+(ZJ7))^1)*((1+(ZJ8))^1)*((1+(ZJ9))^1)*((1+(ZJ10))^1)*((1+(ZJ11))^1)*((1+(ZJ12))^1)*((1+(ZJ13))^1)*((1+(ZJ14))^1))/((1+('DIVIDEND VALUATION'!$B$42+'DIVIDEND VALUATION'!$B$43))^14)+('DIVIDEND VALUATION'!$J$3*((1+(ZJ1))^1)*((1+(ZJ2))^1)*((1+(ZJ3))^1)*((1+(ZJ4))^1)*((1+(ZJ5))^1)*((1+(ZJ6))^1)*((1+(ZJ7))^1)*((1+(ZJ8))^1)*((1+(ZJ9))^1)*((1+(ZJ10))^1)*((1+(ZJ11))^1)*((1+(ZJ12))^1)*((1+(ZJ13))^1)*((1+(ZJ14))^1)*((1+(ZJ15))^1))/((1+('DIVIDEND VALUATION'!$B$42+'DIVIDEND VALUATION'!$B$43))^15)+(('DIVIDEND VALUATION'!$J$3*((1+(ZJ1))^1)*((1+(ZJ2))^1)*((1+(ZJ3))^1)*((1+(ZJ4))^1)*((1+(ZJ5))^1)*((1+(ZJ6))^1)*((1+(ZJ7))^1)*((1+(ZJ8))^1)*((1+(ZJ9))^1)*((1+(ZJ10))^1)*((1+(ZJ11))^1)*((1+(ZJ12))^1)*((1+(ZJ13))^1)*((1+(ZJ14))^1)*((1+(ZJ15))^1))/((1+('DIVIDEND VALUATION'!$B$42+'DIVIDEND VALUATION'!$B$43))^15)/('DIVIDEND VALUATION'!$B$42-'DIVIDEND VALUATION'!$B$43)))))</f>
        <v>23.04156369852927</v>
      </c>
      <c r="ZK16" s="32">
        <f ca="1">SUM(((('DIVIDEND VALUATION'!$J$3*((1+(ZK1))^1))/((1+('DIVIDEND VALUATION'!$B$42+'DIVIDEND VALUATION'!$B$43))^1)+('DIVIDEND VALUATION'!$J$3*((1+(ZK1))^1)*((1+(ZK2))^1))/((1+('DIVIDEND VALUATION'!$B$42+'DIVIDEND VALUATION'!$B$43))^2)+('DIVIDEND VALUATION'!$J$3*((1+(ZK1))^1)*((1+(ZK2))^1)*((1+(ZK3))^1))/((1+('DIVIDEND VALUATION'!$B$42+'DIVIDEND VALUATION'!$B$43))^3)+('DIVIDEND VALUATION'!$J$3*((1+(ZK1))^1)*((1+(ZK2))^1)*((1+(ZK3))^1)*((1+(ZK4))^1))/((1+('DIVIDEND VALUATION'!$B$42+'DIVIDEND VALUATION'!$B$43))^4)+('DIVIDEND VALUATION'!$J$3*((1+(ZK1))^1)*((1+(ZK2))^1)*((1+(ZK3))^1)*((1+(ZK4))^1)*((1+(ZK5))^1))/((1+('DIVIDEND VALUATION'!$B$42+'DIVIDEND VALUATION'!$B$43))^5)+('DIVIDEND VALUATION'!$J$3*((1+(ZK1))^1)*((1+(ZK2))^1)*((1+(ZK3))^1)*((1+(ZK4))^1)*((1+(ZK5))^1)*((1+(ZK6))^1))/((1+('DIVIDEND VALUATION'!$B$42+'DIVIDEND VALUATION'!$B$43))^6)+('DIVIDEND VALUATION'!$J$3*((1+(ZK1))^1)*((1+(ZK2))^1)*((1+(ZK3))^1)*((1+(ZK4))^1)*((1+(ZK5))^1)*((1+(ZK6))^1)*((1+(ZK7))^1))/((1+('DIVIDEND VALUATION'!$B$42+'DIVIDEND VALUATION'!$B$43))^7)+('DIVIDEND VALUATION'!$J$3*((1+(ZK1))^1)*((1+(ZK2))^1)*((1+(ZK3))^1)*((1+(ZK4))^1)*((1+(ZK5))^1)*((1+(ZK6))^1)*((1+(ZK7))^1)*((1+(ZK8))^1))/((1+('DIVIDEND VALUATION'!$B$42+'DIVIDEND VALUATION'!$B$43))^8)+('DIVIDEND VALUATION'!$J$3*((1+(ZK1))^1)*((1+(ZK2))^1)*((1+(ZK3))^1)*((1+(ZK4))^1)*((1+(ZK5))^1)*((1+(ZK6))^1)*((1+(ZK7))^1)*((1+(ZK8))^1)*((1+(ZK9))^1))/((1+('DIVIDEND VALUATION'!$B$42+'DIVIDEND VALUATION'!$B$43))^9)+('DIVIDEND VALUATION'!$J$3*((1+(ZK1))^1)*((1+(ZK2))^1)*((1+(ZK3))^1)*((1+(ZK4))^1)*((1+(ZK5))^1)*((1+(ZK6))^1)*((1+(ZK7))^1)*((1+(ZK8))^1)*((1+(ZK9))^1)*((1+(ZK10))^1))/((1+('DIVIDEND VALUATION'!$B$42+'DIVIDEND VALUATION'!$B$43))^10)+('DIVIDEND VALUATION'!$J$3*((1+(ZK1))^1)*((1+(ZK2))^1)*((1+(ZK3))^1)*((1+(ZK4))^1)*((1+(ZK5))^1)*((1+(ZK6))^1)*((1+(ZK7))^1)*((1+(ZK8))^1)*((1+(ZK9))^1)*((1+(ZK10))^1)*((1+(ZK11))^1))/((1+('DIVIDEND VALUATION'!$B$42+'DIVIDEND VALUATION'!$B$43))^11)+('DIVIDEND VALUATION'!$J$3*((1+(ZK1))^1)*((1+(ZK2))^1)*((1+(ZK3))^1)*((1+(ZK4))^1)*((1+(ZK5))^1)*((1+(ZK6))^1)*((1+(ZK7))^1)*((1+(ZK8))^1)*((1+(ZK9))^1)*((1+(ZK10))^1)*((1+(ZK11))^1)*((1+(ZK12))^1))/((1+('DIVIDEND VALUATION'!$B$42+'DIVIDEND VALUATION'!$B$43))^12)+('DIVIDEND VALUATION'!$J$3*((1+(ZK1))^1)*((1+(ZK2))^1)*((1+(ZK3))^1)*((1+(ZK4))^1)*((1+(ZK5))^1)*((1+(ZK6))^1)*((1+(ZK7))^1)*((1+(ZK8))^1)*((1+(ZK9))^1)*((1+(ZK10))^1)*((1+(ZK11))^1)*((1+(ZK12))^1)*((1+(ZK13))^1))/((1+('DIVIDEND VALUATION'!$B$42+'DIVIDEND VALUATION'!$B$43))^13)+('DIVIDEND VALUATION'!$J$3*((1+(ZK1))^1)*((1+(ZK2))^1)*((1+(ZK3))^1)*((1+(ZK4))^1)*((1+(ZK5))^1)*((1+(ZK6))^1)*((1+(ZK7))^1)*((1+(ZK8))^1)*((1+(ZK9))^1)*((1+(ZK10))^1)*((1+(ZK11))^1)*((1+(ZK12))^1)*((1+(ZK13))^1)*((1+(ZK14))^1))/((1+('DIVIDEND VALUATION'!$B$42+'DIVIDEND VALUATION'!$B$43))^14)+('DIVIDEND VALUATION'!$J$3*((1+(ZK1))^1)*((1+(ZK2))^1)*((1+(ZK3))^1)*((1+(ZK4))^1)*((1+(ZK5))^1)*((1+(ZK6))^1)*((1+(ZK7))^1)*((1+(ZK8))^1)*((1+(ZK9))^1)*((1+(ZK10))^1)*((1+(ZK11))^1)*((1+(ZK12))^1)*((1+(ZK13))^1)*((1+(ZK14))^1)*((1+(ZK15))^1))/((1+('DIVIDEND VALUATION'!$B$42+'DIVIDEND VALUATION'!$B$43))^15)+(('DIVIDEND VALUATION'!$J$3*((1+(ZK1))^1)*((1+(ZK2))^1)*((1+(ZK3))^1)*((1+(ZK4))^1)*((1+(ZK5))^1)*((1+(ZK6))^1)*((1+(ZK7))^1)*((1+(ZK8))^1)*((1+(ZK9))^1)*((1+(ZK10))^1)*((1+(ZK11))^1)*((1+(ZK12))^1)*((1+(ZK13))^1)*((1+(ZK14))^1)*((1+(ZK15))^1))/((1+('DIVIDEND VALUATION'!$B$42+'DIVIDEND VALUATION'!$B$43))^15)/('DIVIDEND VALUATION'!$B$42-'DIVIDEND VALUATION'!$B$43)))))</f>
        <v>73.027844154027377</v>
      </c>
      <c r="ZL16" s="32">
        <f ca="1">SUM(((('DIVIDEND VALUATION'!$J$3*((1+(ZL1))^1))/((1+('DIVIDEND VALUATION'!$B$42+'DIVIDEND VALUATION'!$B$43))^1)+('DIVIDEND VALUATION'!$J$3*((1+(ZL1))^1)*((1+(ZL2))^1))/((1+('DIVIDEND VALUATION'!$B$42+'DIVIDEND VALUATION'!$B$43))^2)+('DIVIDEND VALUATION'!$J$3*((1+(ZL1))^1)*((1+(ZL2))^1)*((1+(ZL3))^1))/((1+('DIVIDEND VALUATION'!$B$42+'DIVIDEND VALUATION'!$B$43))^3)+('DIVIDEND VALUATION'!$J$3*((1+(ZL1))^1)*((1+(ZL2))^1)*((1+(ZL3))^1)*((1+(ZL4))^1))/((1+('DIVIDEND VALUATION'!$B$42+'DIVIDEND VALUATION'!$B$43))^4)+('DIVIDEND VALUATION'!$J$3*((1+(ZL1))^1)*((1+(ZL2))^1)*((1+(ZL3))^1)*((1+(ZL4))^1)*((1+(ZL5))^1))/((1+('DIVIDEND VALUATION'!$B$42+'DIVIDEND VALUATION'!$B$43))^5)+('DIVIDEND VALUATION'!$J$3*((1+(ZL1))^1)*((1+(ZL2))^1)*((1+(ZL3))^1)*((1+(ZL4))^1)*((1+(ZL5))^1)*((1+(ZL6))^1))/((1+('DIVIDEND VALUATION'!$B$42+'DIVIDEND VALUATION'!$B$43))^6)+('DIVIDEND VALUATION'!$J$3*((1+(ZL1))^1)*((1+(ZL2))^1)*((1+(ZL3))^1)*((1+(ZL4))^1)*((1+(ZL5))^1)*((1+(ZL6))^1)*((1+(ZL7))^1))/((1+('DIVIDEND VALUATION'!$B$42+'DIVIDEND VALUATION'!$B$43))^7)+('DIVIDEND VALUATION'!$J$3*((1+(ZL1))^1)*((1+(ZL2))^1)*((1+(ZL3))^1)*((1+(ZL4))^1)*((1+(ZL5))^1)*((1+(ZL6))^1)*((1+(ZL7))^1)*((1+(ZL8))^1))/((1+('DIVIDEND VALUATION'!$B$42+'DIVIDEND VALUATION'!$B$43))^8)+('DIVIDEND VALUATION'!$J$3*((1+(ZL1))^1)*((1+(ZL2))^1)*((1+(ZL3))^1)*((1+(ZL4))^1)*((1+(ZL5))^1)*((1+(ZL6))^1)*((1+(ZL7))^1)*((1+(ZL8))^1)*((1+(ZL9))^1))/((1+('DIVIDEND VALUATION'!$B$42+'DIVIDEND VALUATION'!$B$43))^9)+('DIVIDEND VALUATION'!$J$3*((1+(ZL1))^1)*((1+(ZL2))^1)*((1+(ZL3))^1)*((1+(ZL4))^1)*((1+(ZL5))^1)*((1+(ZL6))^1)*((1+(ZL7))^1)*((1+(ZL8))^1)*((1+(ZL9))^1)*((1+(ZL10))^1))/((1+('DIVIDEND VALUATION'!$B$42+'DIVIDEND VALUATION'!$B$43))^10)+('DIVIDEND VALUATION'!$J$3*((1+(ZL1))^1)*((1+(ZL2))^1)*((1+(ZL3))^1)*((1+(ZL4))^1)*((1+(ZL5))^1)*((1+(ZL6))^1)*((1+(ZL7))^1)*((1+(ZL8))^1)*((1+(ZL9))^1)*((1+(ZL10))^1)*((1+(ZL11))^1))/((1+('DIVIDEND VALUATION'!$B$42+'DIVIDEND VALUATION'!$B$43))^11)+('DIVIDEND VALUATION'!$J$3*((1+(ZL1))^1)*((1+(ZL2))^1)*((1+(ZL3))^1)*((1+(ZL4))^1)*((1+(ZL5))^1)*((1+(ZL6))^1)*((1+(ZL7))^1)*((1+(ZL8))^1)*((1+(ZL9))^1)*((1+(ZL10))^1)*((1+(ZL11))^1)*((1+(ZL12))^1))/((1+('DIVIDEND VALUATION'!$B$42+'DIVIDEND VALUATION'!$B$43))^12)+('DIVIDEND VALUATION'!$J$3*((1+(ZL1))^1)*((1+(ZL2))^1)*((1+(ZL3))^1)*((1+(ZL4))^1)*((1+(ZL5))^1)*((1+(ZL6))^1)*((1+(ZL7))^1)*((1+(ZL8))^1)*((1+(ZL9))^1)*((1+(ZL10))^1)*((1+(ZL11))^1)*((1+(ZL12))^1)*((1+(ZL13))^1))/((1+('DIVIDEND VALUATION'!$B$42+'DIVIDEND VALUATION'!$B$43))^13)+('DIVIDEND VALUATION'!$J$3*((1+(ZL1))^1)*((1+(ZL2))^1)*((1+(ZL3))^1)*((1+(ZL4))^1)*((1+(ZL5))^1)*((1+(ZL6))^1)*((1+(ZL7))^1)*((1+(ZL8))^1)*((1+(ZL9))^1)*((1+(ZL10))^1)*((1+(ZL11))^1)*((1+(ZL12))^1)*((1+(ZL13))^1)*((1+(ZL14))^1))/((1+('DIVIDEND VALUATION'!$B$42+'DIVIDEND VALUATION'!$B$43))^14)+('DIVIDEND VALUATION'!$J$3*((1+(ZL1))^1)*((1+(ZL2))^1)*((1+(ZL3))^1)*((1+(ZL4))^1)*((1+(ZL5))^1)*((1+(ZL6))^1)*((1+(ZL7))^1)*((1+(ZL8))^1)*((1+(ZL9))^1)*((1+(ZL10))^1)*((1+(ZL11))^1)*((1+(ZL12))^1)*((1+(ZL13))^1)*((1+(ZL14))^1)*((1+(ZL15))^1))/((1+('DIVIDEND VALUATION'!$B$42+'DIVIDEND VALUATION'!$B$43))^15)+(('DIVIDEND VALUATION'!$J$3*((1+(ZL1))^1)*((1+(ZL2))^1)*((1+(ZL3))^1)*((1+(ZL4))^1)*((1+(ZL5))^1)*((1+(ZL6))^1)*((1+(ZL7))^1)*((1+(ZL8))^1)*((1+(ZL9))^1)*((1+(ZL10))^1)*((1+(ZL11))^1)*((1+(ZL12))^1)*((1+(ZL13))^1)*((1+(ZL14))^1)*((1+(ZL15))^1))/((1+('DIVIDEND VALUATION'!$B$42+'DIVIDEND VALUATION'!$B$43))^15)/('DIVIDEND VALUATION'!$B$42-'DIVIDEND VALUATION'!$B$43)))))</f>
        <v>50.840647605737225</v>
      </c>
      <c r="ZM16" s="32">
        <f ca="1">SUM(((('DIVIDEND VALUATION'!$J$3*((1+(ZM1))^1))/((1+('DIVIDEND VALUATION'!$B$42+'DIVIDEND VALUATION'!$B$43))^1)+('DIVIDEND VALUATION'!$J$3*((1+(ZM1))^1)*((1+(ZM2))^1))/((1+('DIVIDEND VALUATION'!$B$42+'DIVIDEND VALUATION'!$B$43))^2)+('DIVIDEND VALUATION'!$J$3*((1+(ZM1))^1)*((1+(ZM2))^1)*((1+(ZM3))^1))/((1+('DIVIDEND VALUATION'!$B$42+'DIVIDEND VALUATION'!$B$43))^3)+('DIVIDEND VALUATION'!$J$3*((1+(ZM1))^1)*((1+(ZM2))^1)*((1+(ZM3))^1)*((1+(ZM4))^1))/((1+('DIVIDEND VALUATION'!$B$42+'DIVIDEND VALUATION'!$B$43))^4)+('DIVIDEND VALUATION'!$J$3*((1+(ZM1))^1)*((1+(ZM2))^1)*((1+(ZM3))^1)*((1+(ZM4))^1)*((1+(ZM5))^1))/((1+('DIVIDEND VALUATION'!$B$42+'DIVIDEND VALUATION'!$B$43))^5)+('DIVIDEND VALUATION'!$J$3*((1+(ZM1))^1)*((1+(ZM2))^1)*((1+(ZM3))^1)*((1+(ZM4))^1)*((1+(ZM5))^1)*((1+(ZM6))^1))/((1+('DIVIDEND VALUATION'!$B$42+'DIVIDEND VALUATION'!$B$43))^6)+('DIVIDEND VALUATION'!$J$3*((1+(ZM1))^1)*((1+(ZM2))^1)*((1+(ZM3))^1)*((1+(ZM4))^1)*((1+(ZM5))^1)*((1+(ZM6))^1)*((1+(ZM7))^1))/((1+('DIVIDEND VALUATION'!$B$42+'DIVIDEND VALUATION'!$B$43))^7)+('DIVIDEND VALUATION'!$J$3*((1+(ZM1))^1)*((1+(ZM2))^1)*((1+(ZM3))^1)*((1+(ZM4))^1)*((1+(ZM5))^1)*((1+(ZM6))^1)*((1+(ZM7))^1)*((1+(ZM8))^1))/((1+('DIVIDEND VALUATION'!$B$42+'DIVIDEND VALUATION'!$B$43))^8)+('DIVIDEND VALUATION'!$J$3*((1+(ZM1))^1)*((1+(ZM2))^1)*((1+(ZM3))^1)*((1+(ZM4))^1)*((1+(ZM5))^1)*((1+(ZM6))^1)*((1+(ZM7))^1)*((1+(ZM8))^1)*((1+(ZM9))^1))/((1+('DIVIDEND VALUATION'!$B$42+'DIVIDEND VALUATION'!$B$43))^9)+('DIVIDEND VALUATION'!$J$3*((1+(ZM1))^1)*((1+(ZM2))^1)*((1+(ZM3))^1)*((1+(ZM4))^1)*((1+(ZM5))^1)*((1+(ZM6))^1)*((1+(ZM7))^1)*((1+(ZM8))^1)*((1+(ZM9))^1)*((1+(ZM10))^1))/((1+('DIVIDEND VALUATION'!$B$42+'DIVIDEND VALUATION'!$B$43))^10)+('DIVIDEND VALUATION'!$J$3*((1+(ZM1))^1)*((1+(ZM2))^1)*((1+(ZM3))^1)*((1+(ZM4))^1)*((1+(ZM5))^1)*((1+(ZM6))^1)*((1+(ZM7))^1)*((1+(ZM8))^1)*((1+(ZM9))^1)*((1+(ZM10))^1)*((1+(ZM11))^1))/((1+('DIVIDEND VALUATION'!$B$42+'DIVIDEND VALUATION'!$B$43))^11)+('DIVIDEND VALUATION'!$J$3*((1+(ZM1))^1)*((1+(ZM2))^1)*((1+(ZM3))^1)*((1+(ZM4))^1)*((1+(ZM5))^1)*((1+(ZM6))^1)*((1+(ZM7))^1)*((1+(ZM8))^1)*((1+(ZM9))^1)*((1+(ZM10))^1)*((1+(ZM11))^1)*((1+(ZM12))^1))/((1+('DIVIDEND VALUATION'!$B$42+'DIVIDEND VALUATION'!$B$43))^12)+('DIVIDEND VALUATION'!$J$3*((1+(ZM1))^1)*((1+(ZM2))^1)*((1+(ZM3))^1)*((1+(ZM4))^1)*((1+(ZM5))^1)*((1+(ZM6))^1)*((1+(ZM7))^1)*((1+(ZM8))^1)*((1+(ZM9))^1)*((1+(ZM10))^1)*((1+(ZM11))^1)*((1+(ZM12))^1)*((1+(ZM13))^1))/((1+('DIVIDEND VALUATION'!$B$42+'DIVIDEND VALUATION'!$B$43))^13)+('DIVIDEND VALUATION'!$J$3*((1+(ZM1))^1)*((1+(ZM2))^1)*((1+(ZM3))^1)*((1+(ZM4))^1)*((1+(ZM5))^1)*((1+(ZM6))^1)*((1+(ZM7))^1)*((1+(ZM8))^1)*((1+(ZM9))^1)*((1+(ZM10))^1)*((1+(ZM11))^1)*((1+(ZM12))^1)*((1+(ZM13))^1)*((1+(ZM14))^1))/((1+('DIVIDEND VALUATION'!$B$42+'DIVIDEND VALUATION'!$B$43))^14)+('DIVIDEND VALUATION'!$J$3*((1+(ZM1))^1)*((1+(ZM2))^1)*((1+(ZM3))^1)*((1+(ZM4))^1)*((1+(ZM5))^1)*((1+(ZM6))^1)*((1+(ZM7))^1)*((1+(ZM8))^1)*((1+(ZM9))^1)*((1+(ZM10))^1)*((1+(ZM11))^1)*((1+(ZM12))^1)*((1+(ZM13))^1)*((1+(ZM14))^1)*((1+(ZM15))^1))/((1+('DIVIDEND VALUATION'!$B$42+'DIVIDEND VALUATION'!$B$43))^15)+(('DIVIDEND VALUATION'!$J$3*((1+(ZM1))^1)*((1+(ZM2))^1)*((1+(ZM3))^1)*((1+(ZM4))^1)*((1+(ZM5))^1)*((1+(ZM6))^1)*((1+(ZM7))^1)*((1+(ZM8))^1)*((1+(ZM9))^1)*((1+(ZM10))^1)*((1+(ZM11))^1)*((1+(ZM12))^1)*((1+(ZM13))^1)*((1+(ZM14))^1)*((1+(ZM15))^1))/((1+('DIVIDEND VALUATION'!$B$42+'DIVIDEND VALUATION'!$B$43))^15)/('DIVIDEND VALUATION'!$B$42-'DIVIDEND VALUATION'!$B$43)))))</f>
        <v>48.559851827656786</v>
      </c>
      <c r="ZN16" s="32">
        <f ca="1">SUM(((('DIVIDEND VALUATION'!$J$3*((1+(ZN1))^1))/((1+('DIVIDEND VALUATION'!$B$42+'DIVIDEND VALUATION'!$B$43))^1)+('DIVIDEND VALUATION'!$J$3*((1+(ZN1))^1)*((1+(ZN2))^1))/((1+('DIVIDEND VALUATION'!$B$42+'DIVIDEND VALUATION'!$B$43))^2)+('DIVIDEND VALUATION'!$J$3*((1+(ZN1))^1)*((1+(ZN2))^1)*((1+(ZN3))^1))/((1+('DIVIDEND VALUATION'!$B$42+'DIVIDEND VALUATION'!$B$43))^3)+('DIVIDEND VALUATION'!$J$3*((1+(ZN1))^1)*((1+(ZN2))^1)*((1+(ZN3))^1)*((1+(ZN4))^1))/((1+('DIVIDEND VALUATION'!$B$42+'DIVIDEND VALUATION'!$B$43))^4)+('DIVIDEND VALUATION'!$J$3*((1+(ZN1))^1)*((1+(ZN2))^1)*((1+(ZN3))^1)*((1+(ZN4))^1)*((1+(ZN5))^1))/((1+('DIVIDEND VALUATION'!$B$42+'DIVIDEND VALUATION'!$B$43))^5)+('DIVIDEND VALUATION'!$J$3*((1+(ZN1))^1)*((1+(ZN2))^1)*((1+(ZN3))^1)*((1+(ZN4))^1)*((1+(ZN5))^1)*((1+(ZN6))^1))/((1+('DIVIDEND VALUATION'!$B$42+'DIVIDEND VALUATION'!$B$43))^6)+('DIVIDEND VALUATION'!$J$3*((1+(ZN1))^1)*((1+(ZN2))^1)*((1+(ZN3))^1)*((1+(ZN4))^1)*((1+(ZN5))^1)*((1+(ZN6))^1)*((1+(ZN7))^1))/((1+('DIVIDEND VALUATION'!$B$42+'DIVIDEND VALUATION'!$B$43))^7)+('DIVIDEND VALUATION'!$J$3*((1+(ZN1))^1)*((1+(ZN2))^1)*((1+(ZN3))^1)*((1+(ZN4))^1)*((1+(ZN5))^1)*((1+(ZN6))^1)*((1+(ZN7))^1)*((1+(ZN8))^1))/((1+('DIVIDEND VALUATION'!$B$42+'DIVIDEND VALUATION'!$B$43))^8)+('DIVIDEND VALUATION'!$J$3*((1+(ZN1))^1)*((1+(ZN2))^1)*((1+(ZN3))^1)*((1+(ZN4))^1)*((1+(ZN5))^1)*((1+(ZN6))^1)*((1+(ZN7))^1)*((1+(ZN8))^1)*((1+(ZN9))^1))/((1+('DIVIDEND VALUATION'!$B$42+'DIVIDEND VALUATION'!$B$43))^9)+('DIVIDEND VALUATION'!$J$3*((1+(ZN1))^1)*((1+(ZN2))^1)*((1+(ZN3))^1)*((1+(ZN4))^1)*((1+(ZN5))^1)*((1+(ZN6))^1)*((1+(ZN7))^1)*((1+(ZN8))^1)*((1+(ZN9))^1)*((1+(ZN10))^1))/((1+('DIVIDEND VALUATION'!$B$42+'DIVIDEND VALUATION'!$B$43))^10)+('DIVIDEND VALUATION'!$J$3*((1+(ZN1))^1)*((1+(ZN2))^1)*((1+(ZN3))^1)*((1+(ZN4))^1)*((1+(ZN5))^1)*((1+(ZN6))^1)*((1+(ZN7))^1)*((1+(ZN8))^1)*((1+(ZN9))^1)*((1+(ZN10))^1)*((1+(ZN11))^1))/((1+('DIVIDEND VALUATION'!$B$42+'DIVIDEND VALUATION'!$B$43))^11)+('DIVIDEND VALUATION'!$J$3*((1+(ZN1))^1)*((1+(ZN2))^1)*((1+(ZN3))^1)*((1+(ZN4))^1)*((1+(ZN5))^1)*((1+(ZN6))^1)*((1+(ZN7))^1)*((1+(ZN8))^1)*((1+(ZN9))^1)*((1+(ZN10))^1)*((1+(ZN11))^1)*((1+(ZN12))^1))/((1+('DIVIDEND VALUATION'!$B$42+'DIVIDEND VALUATION'!$B$43))^12)+('DIVIDEND VALUATION'!$J$3*((1+(ZN1))^1)*((1+(ZN2))^1)*((1+(ZN3))^1)*((1+(ZN4))^1)*((1+(ZN5))^1)*((1+(ZN6))^1)*((1+(ZN7))^1)*((1+(ZN8))^1)*((1+(ZN9))^1)*((1+(ZN10))^1)*((1+(ZN11))^1)*((1+(ZN12))^1)*((1+(ZN13))^1))/((1+('DIVIDEND VALUATION'!$B$42+'DIVIDEND VALUATION'!$B$43))^13)+('DIVIDEND VALUATION'!$J$3*((1+(ZN1))^1)*((1+(ZN2))^1)*((1+(ZN3))^1)*((1+(ZN4))^1)*((1+(ZN5))^1)*((1+(ZN6))^1)*((1+(ZN7))^1)*((1+(ZN8))^1)*((1+(ZN9))^1)*((1+(ZN10))^1)*((1+(ZN11))^1)*((1+(ZN12))^1)*((1+(ZN13))^1)*((1+(ZN14))^1))/((1+('DIVIDEND VALUATION'!$B$42+'DIVIDEND VALUATION'!$B$43))^14)+('DIVIDEND VALUATION'!$J$3*((1+(ZN1))^1)*((1+(ZN2))^1)*((1+(ZN3))^1)*((1+(ZN4))^1)*((1+(ZN5))^1)*((1+(ZN6))^1)*((1+(ZN7))^1)*((1+(ZN8))^1)*((1+(ZN9))^1)*((1+(ZN10))^1)*((1+(ZN11))^1)*((1+(ZN12))^1)*((1+(ZN13))^1)*((1+(ZN14))^1)*((1+(ZN15))^1))/((1+('DIVIDEND VALUATION'!$B$42+'DIVIDEND VALUATION'!$B$43))^15)+(('DIVIDEND VALUATION'!$J$3*((1+(ZN1))^1)*((1+(ZN2))^1)*((1+(ZN3))^1)*((1+(ZN4))^1)*((1+(ZN5))^1)*((1+(ZN6))^1)*((1+(ZN7))^1)*((1+(ZN8))^1)*((1+(ZN9))^1)*((1+(ZN10))^1)*((1+(ZN11))^1)*((1+(ZN12))^1)*((1+(ZN13))^1)*((1+(ZN14))^1)*((1+(ZN15))^1))/((1+('DIVIDEND VALUATION'!$B$42+'DIVIDEND VALUATION'!$B$43))^15)/('DIVIDEND VALUATION'!$B$42-'DIVIDEND VALUATION'!$B$43)))))</f>
        <v>73.356872399711335</v>
      </c>
      <c r="ZO16" s="32">
        <f ca="1">SUM(((('DIVIDEND VALUATION'!$J$3*((1+(ZO1))^1))/((1+('DIVIDEND VALUATION'!$B$42+'DIVIDEND VALUATION'!$B$43))^1)+('DIVIDEND VALUATION'!$J$3*((1+(ZO1))^1)*((1+(ZO2))^1))/((1+('DIVIDEND VALUATION'!$B$42+'DIVIDEND VALUATION'!$B$43))^2)+('DIVIDEND VALUATION'!$J$3*((1+(ZO1))^1)*((1+(ZO2))^1)*((1+(ZO3))^1))/((1+('DIVIDEND VALUATION'!$B$42+'DIVIDEND VALUATION'!$B$43))^3)+('DIVIDEND VALUATION'!$J$3*((1+(ZO1))^1)*((1+(ZO2))^1)*((1+(ZO3))^1)*((1+(ZO4))^1))/((1+('DIVIDEND VALUATION'!$B$42+'DIVIDEND VALUATION'!$B$43))^4)+('DIVIDEND VALUATION'!$J$3*((1+(ZO1))^1)*((1+(ZO2))^1)*((1+(ZO3))^1)*((1+(ZO4))^1)*((1+(ZO5))^1))/((1+('DIVIDEND VALUATION'!$B$42+'DIVIDEND VALUATION'!$B$43))^5)+('DIVIDEND VALUATION'!$J$3*((1+(ZO1))^1)*((1+(ZO2))^1)*((1+(ZO3))^1)*((1+(ZO4))^1)*((1+(ZO5))^1)*((1+(ZO6))^1))/((1+('DIVIDEND VALUATION'!$B$42+'DIVIDEND VALUATION'!$B$43))^6)+('DIVIDEND VALUATION'!$J$3*((1+(ZO1))^1)*((1+(ZO2))^1)*((1+(ZO3))^1)*((1+(ZO4))^1)*((1+(ZO5))^1)*((1+(ZO6))^1)*((1+(ZO7))^1))/((1+('DIVIDEND VALUATION'!$B$42+'DIVIDEND VALUATION'!$B$43))^7)+('DIVIDEND VALUATION'!$J$3*((1+(ZO1))^1)*((1+(ZO2))^1)*((1+(ZO3))^1)*((1+(ZO4))^1)*((1+(ZO5))^1)*((1+(ZO6))^1)*((1+(ZO7))^1)*((1+(ZO8))^1))/((1+('DIVIDEND VALUATION'!$B$42+'DIVIDEND VALUATION'!$B$43))^8)+('DIVIDEND VALUATION'!$J$3*((1+(ZO1))^1)*((1+(ZO2))^1)*((1+(ZO3))^1)*((1+(ZO4))^1)*((1+(ZO5))^1)*((1+(ZO6))^1)*((1+(ZO7))^1)*((1+(ZO8))^1)*((1+(ZO9))^1))/((1+('DIVIDEND VALUATION'!$B$42+'DIVIDEND VALUATION'!$B$43))^9)+('DIVIDEND VALUATION'!$J$3*((1+(ZO1))^1)*((1+(ZO2))^1)*((1+(ZO3))^1)*((1+(ZO4))^1)*((1+(ZO5))^1)*((1+(ZO6))^1)*((1+(ZO7))^1)*((1+(ZO8))^1)*((1+(ZO9))^1)*((1+(ZO10))^1))/((1+('DIVIDEND VALUATION'!$B$42+'DIVIDEND VALUATION'!$B$43))^10)+('DIVIDEND VALUATION'!$J$3*((1+(ZO1))^1)*((1+(ZO2))^1)*((1+(ZO3))^1)*((1+(ZO4))^1)*((1+(ZO5))^1)*((1+(ZO6))^1)*((1+(ZO7))^1)*((1+(ZO8))^1)*((1+(ZO9))^1)*((1+(ZO10))^1)*((1+(ZO11))^1))/((1+('DIVIDEND VALUATION'!$B$42+'DIVIDEND VALUATION'!$B$43))^11)+('DIVIDEND VALUATION'!$J$3*((1+(ZO1))^1)*((1+(ZO2))^1)*((1+(ZO3))^1)*((1+(ZO4))^1)*((1+(ZO5))^1)*((1+(ZO6))^1)*((1+(ZO7))^1)*((1+(ZO8))^1)*((1+(ZO9))^1)*((1+(ZO10))^1)*((1+(ZO11))^1)*((1+(ZO12))^1))/((1+('DIVIDEND VALUATION'!$B$42+'DIVIDEND VALUATION'!$B$43))^12)+('DIVIDEND VALUATION'!$J$3*((1+(ZO1))^1)*((1+(ZO2))^1)*((1+(ZO3))^1)*((1+(ZO4))^1)*((1+(ZO5))^1)*((1+(ZO6))^1)*((1+(ZO7))^1)*((1+(ZO8))^1)*((1+(ZO9))^1)*((1+(ZO10))^1)*((1+(ZO11))^1)*((1+(ZO12))^1)*((1+(ZO13))^1))/((1+('DIVIDEND VALUATION'!$B$42+'DIVIDEND VALUATION'!$B$43))^13)+('DIVIDEND VALUATION'!$J$3*((1+(ZO1))^1)*((1+(ZO2))^1)*((1+(ZO3))^1)*((1+(ZO4))^1)*((1+(ZO5))^1)*((1+(ZO6))^1)*((1+(ZO7))^1)*((1+(ZO8))^1)*((1+(ZO9))^1)*((1+(ZO10))^1)*((1+(ZO11))^1)*((1+(ZO12))^1)*((1+(ZO13))^1)*((1+(ZO14))^1))/((1+('DIVIDEND VALUATION'!$B$42+'DIVIDEND VALUATION'!$B$43))^14)+('DIVIDEND VALUATION'!$J$3*((1+(ZO1))^1)*((1+(ZO2))^1)*((1+(ZO3))^1)*((1+(ZO4))^1)*((1+(ZO5))^1)*((1+(ZO6))^1)*((1+(ZO7))^1)*((1+(ZO8))^1)*((1+(ZO9))^1)*((1+(ZO10))^1)*((1+(ZO11))^1)*((1+(ZO12))^1)*((1+(ZO13))^1)*((1+(ZO14))^1)*((1+(ZO15))^1))/((1+('DIVIDEND VALUATION'!$B$42+'DIVIDEND VALUATION'!$B$43))^15)+(('DIVIDEND VALUATION'!$J$3*((1+(ZO1))^1)*((1+(ZO2))^1)*((1+(ZO3))^1)*((1+(ZO4))^1)*((1+(ZO5))^1)*((1+(ZO6))^1)*((1+(ZO7))^1)*((1+(ZO8))^1)*((1+(ZO9))^1)*((1+(ZO10))^1)*((1+(ZO11))^1)*((1+(ZO12))^1)*((1+(ZO13))^1)*((1+(ZO14))^1)*((1+(ZO15))^1))/((1+('DIVIDEND VALUATION'!$B$42+'DIVIDEND VALUATION'!$B$43))^15)/('DIVIDEND VALUATION'!$B$42-'DIVIDEND VALUATION'!$B$43)))))</f>
        <v>54.281283368929991</v>
      </c>
      <c r="ZP16" s="32">
        <f ca="1">SUM(((('DIVIDEND VALUATION'!$J$3*((1+(ZP1))^1))/((1+('DIVIDEND VALUATION'!$B$42+'DIVIDEND VALUATION'!$B$43))^1)+('DIVIDEND VALUATION'!$J$3*((1+(ZP1))^1)*((1+(ZP2))^1))/((1+('DIVIDEND VALUATION'!$B$42+'DIVIDEND VALUATION'!$B$43))^2)+('DIVIDEND VALUATION'!$J$3*((1+(ZP1))^1)*((1+(ZP2))^1)*((1+(ZP3))^1))/((1+('DIVIDEND VALUATION'!$B$42+'DIVIDEND VALUATION'!$B$43))^3)+('DIVIDEND VALUATION'!$J$3*((1+(ZP1))^1)*((1+(ZP2))^1)*((1+(ZP3))^1)*((1+(ZP4))^1))/((1+('DIVIDEND VALUATION'!$B$42+'DIVIDEND VALUATION'!$B$43))^4)+('DIVIDEND VALUATION'!$J$3*((1+(ZP1))^1)*((1+(ZP2))^1)*((1+(ZP3))^1)*((1+(ZP4))^1)*((1+(ZP5))^1))/((1+('DIVIDEND VALUATION'!$B$42+'DIVIDEND VALUATION'!$B$43))^5)+('DIVIDEND VALUATION'!$J$3*((1+(ZP1))^1)*((1+(ZP2))^1)*((1+(ZP3))^1)*((1+(ZP4))^1)*((1+(ZP5))^1)*((1+(ZP6))^1))/((1+('DIVIDEND VALUATION'!$B$42+'DIVIDEND VALUATION'!$B$43))^6)+('DIVIDEND VALUATION'!$J$3*((1+(ZP1))^1)*((1+(ZP2))^1)*((1+(ZP3))^1)*((1+(ZP4))^1)*((1+(ZP5))^1)*((1+(ZP6))^1)*((1+(ZP7))^1))/((1+('DIVIDEND VALUATION'!$B$42+'DIVIDEND VALUATION'!$B$43))^7)+('DIVIDEND VALUATION'!$J$3*((1+(ZP1))^1)*((1+(ZP2))^1)*((1+(ZP3))^1)*((1+(ZP4))^1)*((1+(ZP5))^1)*((1+(ZP6))^1)*((1+(ZP7))^1)*((1+(ZP8))^1))/((1+('DIVIDEND VALUATION'!$B$42+'DIVIDEND VALUATION'!$B$43))^8)+('DIVIDEND VALUATION'!$J$3*((1+(ZP1))^1)*((1+(ZP2))^1)*((1+(ZP3))^1)*((1+(ZP4))^1)*((1+(ZP5))^1)*((1+(ZP6))^1)*((1+(ZP7))^1)*((1+(ZP8))^1)*((1+(ZP9))^1))/((1+('DIVIDEND VALUATION'!$B$42+'DIVIDEND VALUATION'!$B$43))^9)+('DIVIDEND VALUATION'!$J$3*((1+(ZP1))^1)*((1+(ZP2))^1)*((1+(ZP3))^1)*((1+(ZP4))^1)*((1+(ZP5))^1)*((1+(ZP6))^1)*((1+(ZP7))^1)*((1+(ZP8))^1)*((1+(ZP9))^1)*((1+(ZP10))^1))/((1+('DIVIDEND VALUATION'!$B$42+'DIVIDEND VALUATION'!$B$43))^10)+('DIVIDEND VALUATION'!$J$3*((1+(ZP1))^1)*((1+(ZP2))^1)*((1+(ZP3))^1)*((1+(ZP4))^1)*((1+(ZP5))^1)*((1+(ZP6))^1)*((1+(ZP7))^1)*((1+(ZP8))^1)*((1+(ZP9))^1)*((1+(ZP10))^1)*((1+(ZP11))^1))/((1+('DIVIDEND VALUATION'!$B$42+'DIVIDEND VALUATION'!$B$43))^11)+('DIVIDEND VALUATION'!$J$3*((1+(ZP1))^1)*((1+(ZP2))^1)*((1+(ZP3))^1)*((1+(ZP4))^1)*((1+(ZP5))^1)*((1+(ZP6))^1)*((1+(ZP7))^1)*((1+(ZP8))^1)*((1+(ZP9))^1)*((1+(ZP10))^1)*((1+(ZP11))^1)*((1+(ZP12))^1))/((1+('DIVIDEND VALUATION'!$B$42+'DIVIDEND VALUATION'!$B$43))^12)+('DIVIDEND VALUATION'!$J$3*((1+(ZP1))^1)*((1+(ZP2))^1)*((1+(ZP3))^1)*((1+(ZP4))^1)*((1+(ZP5))^1)*((1+(ZP6))^1)*((1+(ZP7))^1)*((1+(ZP8))^1)*((1+(ZP9))^1)*((1+(ZP10))^1)*((1+(ZP11))^1)*((1+(ZP12))^1)*((1+(ZP13))^1))/((1+('DIVIDEND VALUATION'!$B$42+'DIVIDEND VALUATION'!$B$43))^13)+('DIVIDEND VALUATION'!$J$3*((1+(ZP1))^1)*((1+(ZP2))^1)*((1+(ZP3))^1)*((1+(ZP4))^1)*((1+(ZP5))^1)*((1+(ZP6))^1)*((1+(ZP7))^1)*((1+(ZP8))^1)*((1+(ZP9))^1)*((1+(ZP10))^1)*((1+(ZP11))^1)*((1+(ZP12))^1)*((1+(ZP13))^1)*((1+(ZP14))^1))/((1+('DIVIDEND VALUATION'!$B$42+'DIVIDEND VALUATION'!$B$43))^14)+('DIVIDEND VALUATION'!$J$3*((1+(ZP1))^1)*((1+(ZP2))^1)*((1+(ZP3))^1)*((1+(ZP4))^1)*((1+(ZP5))^1)*((1+(ZP6))^1)*((1+(ZP7))^1)*((1+(ZP8))^1)*((1+(ZP9))^1)*((1+(ZP10))^1)*((1+(ZP11))^1)*((1+(ZP12))^1)*((1+(ZP13))^1)*((1+(ZP14))^1)*((1+(ZP15))^1))/((1+('DIVIDEND VALUATION'!$B$42+'DIVIDEND VALUATION'!$B$43))^15)+(('DIVIDEND VALUATION'!$J$3*((1+(ZP1))^1)*((1+(ZP2))^1)*((1+(ZP3))^1)*((1+(ZP4))^1)*((1+(ZP5))^1)*((1+(ZP6))^1)*((1+(ZP7))^1)*((1+(ZP8))^1)*((1+(ZP9))^1)*((1+(ZP10))^1)*((1+(ZP11))^1)*((1+(ZP12))^1)*((1+(ZP13))^1)*((1+(ZP14))^1)*((1+(ZP15))^1))/((1+('DIVIDEND VALUATION'!$B$42+'DIVIDEND VALUATION'!$B$43))^15)/('DIVIDEND VALUATION'!$B$42-'DIVIDEND VALUATION'!$B$43)))))</f>
        <v>81.360702591352236</v>
      </c>
      <c r="ZQ16" s="32">
        <f ca="1">SUM(((('DIVIDEND VALUATION'!$J$3*((1+(ZQ1))^1))/((1+('DIVIDEND VALUATION'!$B$42+'DIVIDEND VALUATION'!$B$43))^1)+('DIVIDEND VALUATION'!$J$3*((1+(ZQ1))^1)*((1+(ZQ2))^1))/((1+('DIVIDEND VALUATION'!$B$42+'DIVIDEND VALUATION'!$B$43))^2)+('DIVIDEND VALUATION'!$J$3*((1+(ZQ1))^1)*((1+(ZQ2))^1)*((1+(ZQ3))^1))/((1+('DIVIDEND VALUATION'!$B$42+'DIVIDEND VALUATION'!$B$43))^3)+('DIVIDEND VALUATION'!$J$3*((1+(ZQ1))^1)*((1+(ZQ2))^1)*((1+(ZQ3))^1)*((1+(ZQ4))^1))/((1+('DIVIDEND VALUATION'!$B$42+'DIVIDEND VALUATION'!$B$43))^4)+('DIVIDEND VALUATION'!$J$3*((1+(ZQ1))^1)*((1+(ZQ2))^1)*((1+(ZQ3))^1)*((1+(ZQ4))^1)*((1+(ZQ5))^1))/((1+('DIVIDEND VALUATION'!$B$42+'DIVIDEND VALUATION'!$B$43))^5)+('DIVIDEND VALUATION'!$J$3*((1+(ZQ1))^1)*((1+(ZQ2))^1)*((1+(ZQ3))^1)*((1+(ZQ4))^1)*((1+(ZQ5))^1)*((1+(ZQ6))^1))/((1+('DIVIDEND VALUATION'!$B$42+'DIVIDEND VALUATION'!$B$43))^6)+('DIVIDEND VALUATION'!$J$3*((1+(ZQ1))^1)*((1+(ZQ2))^1)*((1+(ZQ3))^1)*((1+(ZQ4))^1)*((1+(ZQ5))^1)*((1+(ZQ6))^1)*((1+(ZQ7))^1))/((1+('DIVIDEND VALUATION'!$B$42+'DIVIDEND VALUATION'!$B$43))^7)+('DIVIDEND VALUATION'!$J$3*((1+(ZQ1))^1)*((1+(ZQ2))^1)*((1+(ZQ3))^1)*((1+(ZQ4))^1)*((1+(ZQ5))^1)*((1+(ZQ6))^1)*((1+(ZQ7))^1)*((1+(ZQ8))^1))/((1+('DIVIDEND VALUATION'!$B$42+'DIVIDEND VALUATION'!$B$43))^8)+('DIVIDEND VALUATION'!$J$3*((1+(ZQ1))^1)*((1+(ZQ2))^1)*((1+(ZQ3))^1)*((1+(ZQ4))^1)*((1+(ZQ5))^1)*((1+(ZQ6))^1)*((1+(ZQ7))^1)*((1+(ZQ8))^1)*((1+(ZQ9))^1))/((1+('DIVIDEND VALUATION'!$B$42+'DIVIDEND VALUATION'!$B$43))^9)+('DIVIDEND VALUATION'!$J$3*((1+(ZQ1))^1)*((1+(ZQ2))^1)*((1+(ZQ3))^1)*((1+(ZQ4))^1)*((1+(ZQ5))^1)*((1+(ZQ6))^1)*((1+(ZQ7))^1)*((1+(ZQ8))^1)*((1+(ZQ9))^1)*((1+(ZQ10))^1))/((1+('DIVIDEND VALUATION'!$B$42+'DIVIDEND VALUATION'!$B$43))^10)+('DIVIDEND VALUATION'!$J$3*((1+(ZQ1))^1)*((1+(ZQ2))^1)*((1+(ZQ3))^1)*((1+(ZQ4))^1)*((1+(ZQ5))^1)*((1+(ZQ6))^1)*((1+(ZQ7))^1)*((1+(ZQ8))^1)*((1+(ZQ9))^1)*((1+(ZQ10))^1)*((1+(ZQ11))^1))/((1+('DIVIDEND VALUATION'!$B$42+'DIVIDEND VALUATION'!$B$43))^11)+('DIVIDEND VALUATION'!$J$3*((1+(ZQ1))^1)*((1+(ZQ2))^1)*((1+(ZQ3))^1)*((1+(ZQ4))^1)*((1+(ZQ5))^1)*((1+(ZQ6))^1)*((1+(ZQ7))^1)*((1+(ZQ8))^1)*((1+(ZQ9))^1)*((1+(ZQ10))^1)*((1+(ZQ11))^1)*((1+(ZQ12))^1))/((1+('DIVIDEND VALUATION'!$B$42+'DIVIDEND VALUATION'!$B$43))^12)+('DIVIDEND VALUATION'!$J$3*((1+(ZQ1))^1)*((1+(ZQ2))^1)*((1+(ZQ3))^1)*((1+(ZQ4))^1)*((1+(ZQ5))^1)*((1+(ZQ6))^1)*((1+(ZQ7))^1)*((1+(ZQ8))^1)*((1+(ZQ9))^1)*((1+(ZQ10))^1)*((1+(ZQ11))^1)*((1+(ZQ12))^1)*((1+(ZQ13))^1))/((1+('DIVIDEND VALUATION'!$B$42+'DIVIDEND VALUATION'!$B$43))^13)+('DIVIDEND VALUATION'!$J$3*((1+(ZQ1))^1)*((1+(ZQ2))^1)*((1+(ZQ3))^1)*((1+(ZQ4))^1)*((1+(ZQ5))^1)*((1+(ZQ6))^1)*((1+(ZQ7))^1)*((1+(ZQ8))^1)*((1+(ZQ9))^1)*((1+(ZQ10))^1)*((1+(ZQ11))^1)*((1+(ZQ12))^1)*((1+(ZQ13))^1)*((1+(ZQ14))^1))/((1+('DIVIDEND VALUATION'!$B$42+'DIVIDEND VALUATION'!$B$43))^14)+('DIVIDEND VALUATION'!$J$3*((1+(ZQ1))^1)*((1+(ZQ2))^1)*((1+(ZQ3))^1)*((1+(ZQ4))^1)*((1+(ZQ5))^1)*((1+(ZQ6))^1)*((1+(ZQ7))^1)*((1+(ZQ8))^1)*((1+(ZQ9))^1)*((1+(ZQ10))^1)*((1+(ZQ11))^1)*((1+(ZQ12))^1)*((1+(ZQ13))^1)*((1+(ZQ14))^1)*((1+(ZQ15))^1))/((1+('DIVIDEND VALUATION'!$B$42+'DIVIDEND VALUATION'!$B$43))^15)+(('DIVIDEND VALUATION'!$J$3*((1+(ZQ1))^1)*((1+(ZQ2))^1)*((1+(ZQ3))^1)*((1+(ZQ4))^1)*((1+(ZQ5))^1)*((1+(ZQ6))^1)*((1+(ZQ7))^1)*((1+(ZQ8))^1)*((1+(ZQ9))^1)*((1+(ZQ10))^1)*((1+(ZQ11))^1)*((1+(ZQ12))^1)*((1+(ZQ13))^1)*((1+(ZQ14))^1)*((1+(ZQ15))^1))/((1+('DIVIDEND VALUATION'!$B$42+'DIVIDEND VALUATION'!$B$43))^15)/('DIVIDEND VALUATION'!$B$42-'DIVIDEND VALUATION'!$B$43)))))</f>
        <v>38.421538157974439</v>
      </c>
      <c r="ZR16" s="32">
        <f ca="1">SUM(((('DIVIDEND VALUATION'!$J$3*((1+(ZR1))^1))/((1+('DIVIDEND VALUATION'!$B$42+'DIVIDEND VALUATION'!$B$43))^1)+('DIVIDEND VALUATION'!$J$3*((1+(ZR1))^1)*((1+(ZR2))^1))/((1+('DIVIDEND VALUATION'!$B$42+'DIVIDEND VALUATION'!$B$43))^2)+('DIVIDEND VALUATION'!$J$3*((1+(ZR1))^1)*((1+(ZR2))^1)*((1+(ZR3))^1))/((1+('DIVIDEND VALUATION'!$B$42+'DIVIDEND VALUATION'!$B$43))^3)+('DIVIDEND VALUATION'!$J$3*((1+(ZR1))^1)*((1+(ZR2))^1)*((1+(ZR3))^1)*((1+(ZR4))^1))/((1+('DIVIDEND VALUATION'!$B$42+'DIVIDEND VALUATION'!$B$43))^4)+('DIVIDEND VALUATION'!$J$3*((1+(ZR1))^1)*((1+(ZR2))^1)*((1+(ZR3))^1)*((1+(ZR4))^1)*((1+(ZR5))^1))/((1+('DIVIDEND VALUATION'!$B$42+'DIVIDEND VALUATION'!$B$43))^5)+('DIVIDEND VALUATION'!$J$3*((1+(ZR1))^1)*((1+(ZR2))^1)*((1+(ZR3))^1)*((1+(ZR4))^1)*((1+(ZR5))^1)*((1+(ZR6))^1))/((1+('DIVIDEND VALUATION'!$B$42+'DIVIDEND VALUATION'!$B$43))^6)+('DIVIDEND VALUATION'!$J$3*((1+(ZR1))^1)*((1+(ZR2))^1)*((1+(ZR3))^1)*((1+(ZR4))^1)*((1+(ZR5))^1)*((1+(ZR6))^1)*((1+(ZR7))^1))/((1+('DIVIDEND VALUATION'!$B$42+'DIVIDEND VALUATION'!$B$43))^7)+('DIVIDEND VALUATION'!$J$3*((1+(ZR1))^1)*((1+(ZR2))^1)*((1+(ZR3))^1)*((1+(ZR4))^1)*((1+(ZR5))^1)*((1+(ZR6))^1)*((1+(ZR7))^1)*((1+(ZR8))^1))/((1+('DIVIDEND VALUATION'!$B$42+'DIVIDEND VALUATION'!$B$43))^8)+('DIVIDEND VALUATION'!$J$3*((1+(ZR1))^1)*((1+(ZR2))^1)*((1+(ZR3))^1)*((1+(ZR4))^1)*((1+(ZR5))^1)*((1+(ZR6))^1)*((1+(ZR7))^1)*((1+(ZR8))^1)*((1+(ZR9))^1))/((1+('DIVIDEND VALUATION'!$B$42+'DIVIDEND VALUATION'!$B$43))^9)+('DIVIDEND VALUATION'!$J$3*((1+(ZR1))^1)*((1+(ZR2))^1)*((1+(ZR3))^1)*((1+(ZR4))^1)*((1+(ZR5))^1)*((1+(ZR6))^1)*((1+(ZR7))^1)*((1+(ZR8))^1)*((1+(ZR9))^1)*((1+(ZR10))^1))/((1+('DIVIDEND VALUATION'!$B$42+'DIVIDEND VALUATION'!$B$43))^10)+('DIVIDEND VALUATION'!$J$3*((1+(ZR1))^1)*((1+(ZR2))^1)*((1+(ZR3))^1)*((1+(ZR4))^1)*((1+(ZR5))^1)*((1+(ZR6))^1)*((1+(ZR7))^1)*((1+(ZR8))^1)*((1+(ZR9))^1)*((1+(ZR10))^1)*((1+(ZR11))^1))/((1+('DIVIDEND VALUATION'!$B$42+'DIVIDEND VALUATION'!$B$43))^11)+('DIVIDEND VALUATION'!$J$3*((1+(ZR1))^1)*((1+(ZR2))^1)*((1+(ZR3))^1)*((1+(ZR4))^1)*((1+(ZR5))^1)*((1+(ZR6))^1)*((1+(ZR7))^1)*((1+(ZR8))^1)*((1+(ZR9))^1)*((1+(ZR10))^1)*((1+(ZR11))^1)*((1+(ZR12))^1))/((1+('DIVIDEND VALUATION'!$B$42+'DIVIDEND VALUATION'!$B$43))^12)+('DIVIDEND VALUATION'!$J$3*((1+(ZR1))^1)*((1+(ZR2))^1)*((1+(ZR3))^1)*((1+(ZR4))^1)*((1+(ZR5))^1)*((1+(ZR6))^1)*((1+(ZR7))^1)*((1+(ZR8))^1)*((1+(ZR9))^1)*((1+(ZR10))^1)*((1+(ZR11))^1)*((1+(ZR12))^1)*((1+(ZR13))^1))/((1+('DIVIDEND VALUATION'!$B$42+'DIVIDEND VALUATION'!$B$43))^13)+('DIVIDEND VALUATION'!$J$3*((1+(ZR1))^1)*((1+(ZR2))^1)*((1+(ZR3))^1)*((1+(ZR4))^1)*((1+(ZR5))^1)*((1+(ZR6))^1)*((1+(ZR7))^1)*((1+(ZR8))^1)*((1+(ZR9))^1)*((1+(ZR10))^1)*((1+(ZR11))^1)*((1+(ZR12))^1)*((1+(ZR13))^1)*((1+(ZR14))^1))/((1+('DIVIDEND VALUATION'!$B$42+'DIVIDEND VALUATION'!$B$43))^14)+('DIVIDEND VALUATION'!$J$3*((1+(ZR1))^1)*((1+(ZR2))^1)*((1+(ZR3))^1)*((1+(ZR4))^1)*((1+(ZR5))^1)*((1+(ZR6))^1)*((1+(ZR7))^1)*((1+(ZR8))^1)*((1+(ZR9))^1)*((1+(ZR10))^1)*((1+(ZR11))^1)*((1+(ZR12))^1)*((1+(ZR13))^1)*((1+(ZR14))^1)*((1+(ZR15))^1))/((1+('DIVIDEND VALUATION'!$B$42+'DIVIDEND VALUATION'!$B$43))^15)+(('DIVIDEND VALUATION'!$J$3*((1+(ZR1))^1)*((1+(ZR2))^1)*((1+(ZR3))^1)*((1+(ZR4))^1)*((1+(ZR5))^1)*((1+(ZR6))^1)*((1+(ZR7))^1)*((1+(ZR8))^1)*((1+(ZR9))^1)*((1+(ZR10))^1)*((1+(ZR11))^1)*((1+(ZR12))^1)*((1+(ZR13))^1)*((1+(ZR14))^1)*((1+(ZR15))^1))/((1+('DIVIDEND VALUATION'!$B$42+'DIVIDEND VALUATION'!$B$43))^15)/('DIVIDEND VALUATION'!$B$42-'DIVIDEND VALUATION'!$B$43)))))</f>
        <v>62.644356459944966</v>
      </c>
      <c r="ZS16" s="32">
        <f ca="1">SUM(((('DIVIDEND VALUATION'!$J$3*((1+(ZS1))^1))/((1+('DIVIDEND VALUATION'!$B$42+'DIVIDEND VALUATION'!$B$43))^1)+('DIVIDEND VALUATION'!$J$3*((1+(ZS1))^1)*((1+(ZS2))^1))/((1+('DIVIDEND VALUATION'!$B$42+'DIVIDEND VALUATION'!$B$43))^2)+('DIVIDEND VALUATION'!$J$3*((1+(ZS1))^1)*((1+(ZS2))^1)*((1+(ZS3))^1))/((1+('DIVIDEND VALUATION'!$B$42+'DIVIDEND VALUATION'!$B$43))^3)+('DIVIDEND VALUATION'!$J$3*((1+(ZS1))^1)*((1+(ZS2))^1)*((1+(ZS3))^1)*((1+(ZS4))^1))/((1+('DIVIDEND VALUATION'!$B$42+'DIVIDEND VALUATION'!$B$43))^4)+('DIVIDEND VALUATION'!$J$3*((1+(ZS1))^1)*((1+(ZS2))^1)*((1+(ZS3))^1)*((1+(ZS4))^1)*((1+(ZS5))^1))/((1+('DIVIDEND VALUATION'!$B$42+'DIVIDEND VALUATION'!$B$43))^5)+('DIVIDEND VALUATION'!$J$3*((1+(ZS1))^1)*((1+(ZS2))^1)*((1+(ZS3))^1)*((1+(ZS4))^1)*((1+(ZS5))^1)*((1+(ZS6))^1))/((1+('DIVIDEND VALUATION'!$B$42+'DIVIDEND VALUATION'!$B$43))^6)+('DIVIDEND VALUATION'!$J$3*((1+(ZS1))^1)*((1+(ZS2))^1)*((1+(ZS3))^1)*((1+(ZS4))^1)*((1+(ZS5))^1)*((1+(ZS6))^1)*((1+(ZS7))^1))/((1+('DIVIDEND VALUATION'!$B$42+'DIVIDEND VALUATION'!$B$43))^7)+('DIVIDEND VALUATION'!$J$3*((1+(ZS1))^1)*((1+(ZS2))^1)*((1+(ZS3))^1)*((1+(ZS4))^1)*((1+(ZS5))^1)*((1+(ZS6))^1)*((1+(ZS7))^1)*((1+(ZS8))^1))/((1+('DIVIDEND VALUATION'!$B$42+'DIVIDEND VALUATION'!$B$43))^8)+('DIVIDEND VALUATION'!$J$3*((1+(ZS1))^1)*((1+(ZS2))^1)*((1+(ZS3))^1)*((1+(ZS4))^1)*((1+(ZS5))^1)*((1+(ZS6))^1)*((1+(ZS7))^1)*((1+(ZS8))^1)*((1+(ZS9))^1))/((1+('DIVIDEND VALUATION'!$B$42+'DIVIDEND VALUATION'!$B$43))^9)+('DIVIDEND VALUATION'!$J$3*((1+(ZS1))^1)*((1+(ZS2))^1)*((1+(ZS3))^1)*((1+(ZS4))^1)*((1+(ZS5))^1)*((1+(ZS6))^1)*((1+(ZS7))^1)*((1+(ZS8))^1)*((1+(ZS9))^1)*((1+(ZS10))^1))/((1+('DIVIDEND VALUATION'!$B$42+'DIVIDEND VALUATION'!$B$43))^10)+('DIVIDEND VALUATION'!$J$3*((1+(ZS1))^1)*((1+(ZS2))^1)*((1+(ZS3))^1)*((1+(ZS4))^1)*((1+(ZS5))^1)*((1+(ZS6))^1)*((1+(ZS7))^1)*((1+(ZS8))^1)*((1+(ZS9))^1)*((1+(ZS10))^1)*((1+(ZS11))^1))/((1+('DIVIDEND VALUATION'!$B$42+'DIVIDEND VALUATION'!$B$43))^11)+('DIVIDEND VALUATION'!$J$3*((1+(ZS1))^1)*((1+(ZS2))^1)*((1+(ZS3))^1)*((1+(ZS4))^1)*((1+(ZS5))^1)*((1+(ZS6))^1)*((1+(ZS7))^1)*((1+(ZS8))^1)*((1+(ZS9))^1)*((1+(ZS10))^1)*((1+(ZS11))^1)*((1+(ZS12))^1))/((1+('DIVIDEND VALUATION'!$B$42+'DIVIDEND VALUATION'!$B$43))^12)+('DIVIDEND VALUATION'!$J$3*((1+(ZS1))^1)*((1+(ZS2))^1)*((1+(ZS3))^1)*((1+(ZS4))^1)*((1+(ZS5))^1)*((1+(ZS6))^1)*((1+(ZS7))^1)*((1+(ZS8))^1)*((1+(ZS9))^1)*((1+(ZS10))^1)*((1+(ZS11))^1)*((1+(ZS12))^1)*((1+(ZS13))^1))/((1+('DIVIDEND VALUATION'!$B$42+'DIVIDEND VALUATION'!$B$43))^13)+('DIVIDEND VALUATION'!$J$3*((1+(ZS1))^1)*((1+(ZS2))^1)*((1+(ZS3))^1)*((1+(ZS4))^1)*((1+(ZS5))^1)*((1+(ZS6))^1)*((1+(ZS7))^1)*((1+(ZS8))^1)*((1+(ZS9))^1)*((1+(ZS10))^1)*((1+(ZS11))^1)*((1+(ZS12))^1)*((1+(ZS13))^1)*((1+(ZS14))^1))/((1+('DIVIDEND VALUATION'!$B$42+'DIVIDEND VALUATION'!$B$43))^14)+('DIVIDEND VALUATION'!$J$3*((1+(ZS1))^1)*((1+(ZS2))^1)*((1+(ZS3))^1)*((1+(ZS4))^1)*((1+(ZS5))^1)*((1+(ZS6))^1)*((1+(ZS7))^1)*((1+(ZS8))^1)*((1+(ZS9))^1)*((1+(ZS10))^1)*((1+(ZS11))^1)*((1+(ZS12))^1)*((1+(ZS13))^1)*((1+(ZS14))^1)*((1+(ZS15))^1))/((1+('DIVIDEND VALUATION'!$B$42+'DIVIDEND VALUATION'!$B$43))^15)+(('DIVIDEND VALUATION'!$J$3*((1+(ZS1))^1)*((1+(ZS2))^1)*((1+(ZS3))^1)*((1+(ZS4))^1)*((1+(ZS5))^1)*((1+(ZS6))^1)*((1+(ZS7))^1)*((1+(ZS8))^1)*((1+(ZS9))^1)*((1+(ZS10))^1)*((1+(ZS11))^1)*((1+(ZS12))^1)*((1+(ZS13))^1)*((1+(ZS14))^1)*((1+(ZS15))^1))/((1+('DIVIDEND VALUATION'!$B$42+'DIVIDEND VALUATION'!$B$43))^15)/('DIVIDEND VALUATION'!$B$42-'DIVIDEND VALUATION'!$B$43)))))</f>
        <v>41.133544269817619</v>
      </c>
      <c r="ZT16" s="32">
        <f ca="1">SUM(((('DIVIDEND VALUATION'!$J$3*((1+(ZT1))^1))/((1+('DIVIDEND VALUATION'!$B$42+'DIVIDEND VALUATION'!$B$43))^1)+('DIVIDEND VALUATION'!$J$3*((1+(ZT1))^1)*((1+(ZT2))^1))/((1+('DIVIDEND VALUATION'!$B$42+'DIVIDEND VALUATION'!$B$43))^2)+('DIVIDEND VALUATION'!$J$3*((1+(ZT1))^1)*((1+(ZT2))^1)*((1+(ZT3))^1))/((1+('DIVIDEND VALUATION'!$B$42+'DIVIDEND VALUATION'!$B$43))^3)+('DIVIDEND VALUATION'!$J$3*((1+(ZT1))^1)*((1+(ZT2))^1)*((1+(ZT3))^1)*((1+(ZT4))^1))/((1+('DIVIDEND VALUATION'!$B$42+'DIVIDEND VALUATION'!$B$43))^4)+('DIVIDEND VALUATION'!$J$3*((1+(ZT1))^1)*((1+(ZT2))^1)*((1+(ZT3))^1)*((1+(ZT4))^1)*((1+(ZT5))^1))/((1+('DIVIDEND VALUATION'!$B$42+'DIVIDEND VALUATION'!$B$43))^5)+('DIVIDEND VALUATION'!$J$3*((1+(ZT1))^1)*((1+(ZT2))^1)*((1+(ZT3))^1)*((1+(ZT4))^1)*((1+(ZT5))^1)*((1+(ZT6))^1))/((1+('DIVIDEND VALUATION'!$B$42+'DIVIDEND VALUATION'!$B$43))^6)+('DIVIDEND VALUATION'!$J$3*((1+(ZT1))^1)*((1+(ZT2))^1)*((1+(ZT3))^1)*((1+(ZT4))^1)*((1+(ZT5))^1)*((1+(ZT6))^1)*((1+(ZT7))^1))/((1+('DIVIDEND VALUATION'!$B$42+'DIVIDEND VALUATION'!$B$43))^7)+('DIVIDEND VALUATION'!$J$3*((1+(ZT1))^1)*((1+(ZT2))^1)*((1+(ZT3))^1)*((1+(ZT4))^1)*((1+(ZT5))^1)*((1+(ZT6))^1)*((1+(ZT7))^1)*((1+(ZT8))^1))/((1+('DIVIDEND VALUATION'!$B$42+'DIVIDEND VALUATION'!$B$43))^8)+('DIVIDEND VALUATION'!$J$3*((1+(ZT1))^1)*((1+(ZT2))^1)*((1+(ZT3))^1)*((1+(ZT4))^1)*((1+(ZT5))^1)*((1+(ZT6))^1)*((1+(ZT7))^1)*((1+(ZT8))^1)*((1+(ZT9))^1))/((1+('DIVIDEND VALUATION'!$B$42+'DIVIDEND VALUATION'!$B$43))^9)+('DIVIDEND VALUATION'!$J$3*((1+(ZT1))^1)*((1+(ZT2))^1)*((1+(ZT3))^1)*((1+(ZT4))^1)*((1+(ZT5))^1)*((1+(ZT6))^1)*((1+(ZT7))^1)*((1+(ZT8))^1)*((1+(ZT9))^1)*((1+(ZT10))^1))/((1+('DIVIDEND VALUATION'!$B$42+'DIVIDEND VALUATION'!$B$43))^10)+('DIVIDEND VALUATION'!$J$3*((1+(ZT1))^1)*((1+(ZT2))^1)*((1+(ZT3))^1)*((1+(ZT4))^1)*((1+(ZT5))^1)*((1+(ZT6))^1)*((1+(ZT7))^1)*((1+(ZT8))^1)*((1+(ZT9))^1)*((1+(ZT10))^1)*((1+(ZT11))^1))/((1+('DIVIDEND VALUATION'!$B$42+'DIVIDEND VALUATION'!$B$43))^11)+('DIVIDEND VALUATION'!$J$3*((1+(ZT1))^1)*((1+(ZT2))^1)*((1+(ZT3))^1)*((1+(ZT4))^1)*((1+(ZT5))^1)*((1+(ZT6))^1)*((1+(ZT7))^1)*((1+(ZT8))^1)*((1+(ZT9))^1)*((1+(ZT10))^1)*((1+(ZT11))^1)*((1+(ZT12))^1))/((1+('DIVIDEND VALUATION'!$B$42+'DIVIDEND VALUATION'!$B$43))^12)+('DIVIDEND VALUATION'!$J$3*((1+(ZT1))^1)*((1+(ZT2))^1)*((1+(ZT3))^1)*((1+(ZT4))^1)*((1+(ZT5))^1)*((1+(ZT6))^1)*((1+(ZT7))^1)*((1+(ZT8))^1)*((1+(ZT9))^1)*((1+(ZT10))^1)*((1+(ZT11))^1)*((1+(ZT12))^1)*((1+(ZT13))^1))/((1+('DIVIDEND VALUATION'!$B$42+'DIVIDEND VALUATION'!$B$43))^13)+('DIVIDEND VALUATION'!$J$3*((1+(ZT1))^1)*((1+(ZT2))^1)*((1+(ZT3))^1)*((1+(ZT4))^1)*((1+(ZT5))^1)*((1+(ZT6))^1)*((1+(ZT7))^1)*((1+(ZT8))^1)*((1+(ZT9))^1)*((1+(ZT10))^1)*((1+(ZT11))^1)*((1+(ZT12))^1)*((1+(ZT13))^1)*((1+(ZT14))^1))/((1+('DIVIDEND VALUATION'!$B$42+'DIVIDEND VALUATION'!$B$43))^14)+('DIVIDEND VALUATION'!$J$3*((1+(ZT1))^1)*((1+(ZT2))^1)*((1+(ZT3))^1)*((1+(ZT4))^1)*((1+(ZT5))^1)*((1+(ZT6))^1)*((1+(ZT7))^1)*((1+(ZT8))^1)*((1+(ZT9))^1)*((1+(ZT10))^1)*((1+(ZT11))^1)*((1+(ZT12))^1)*((1+(ZT13))^1)*((1+(ZT14))^1)*((1+(ZT15))^1))/((1+('DIVIDEND VALUATION'!$B$42+'DIVIDEND VALUATION'!$B$43))^15)+(('DIVIDEND VALUATION'!$J$3*((1+(ZT1))^1)*((1+(ZT2))^1)*((1+(ZT3))^1)*((1+(ZT4))^1)*((1+(ZT5))^1)*((1+(ZT6))^1)*((1+(ZT7))^1)*((1+(ZT8))^1)*((1+(ZT9))^1)*((1+(ZT10))^1)*((1+(ZT11))^1)*((1+(ZT12))^1)*((1+(ZT13))^1)*((1+(ZT14))^1)*((1+(ZT15))^1))/((1+('DIVIDEND VALUATION'!$B$42+'DIVIDEND VALUATION'!$B$43))^15)/('DIVIDEND VALUATION'!$B$42-'DIVIDEND VALUATION'!$B$43)))))</f>
        <v>29.854551031670102</v>
      </c>
      <c r="ZU16" s="32">
        <f ca="1">SUM(((('DIVIDEND VALUATION'!$J$3*((1+(ZU1))^1))/((1+('DIVIDEND VALUATION'!$B$42+'DIVIDEND VALUATION'!$B$43))^1)+('DIVIDEND VALUATION'!$J$3*((1+(ZU1))^1)*((1+(ZU2))^1))/((1+('DIVIDEND VALUATION'!$B$42+'DIVIDEND VALUATION'!$B$43))^2)+('DIVIDEND VALUATION'!$J$3*((1+(ZU1))^1)*((1+(ZU2))^1)*((1+(ZU3))^1))/((1+('DIVIDEND VALUATION'!$B$42+'DIVIDEND VALUATION'!$B$43))^3)+('DIVIDEND VALUATION'!$J$3*((1+(ZU1))^1)*((1+(ZU2))^1)*((1+(ZU3))^1)*((1+(ZU4))^1))/((1+('DIVIDEND VALUATION'!$B$42+'DIVIDEND VALUATION'!$B$43))^4)+('DIVIDEND VALUATION'!$J$3*((1+(ZU1))^1)*((1+(ZU2))^1)*((1+(ZU3))^1)*((1+(ZU4))^1)*((1+(ZU5))^1))/((1+('DIVIDEND VALUATION'!$B$42+'DIVIDEND VALUATION'!$B$43))^5)+('DIVIDEND VALUATION'!$J$3*((1+(ZU1))^1)*((1+(ZU2))^1)*((1+(ZU3))^1)*((1+(ZU4))^1)*((1+(ZU5))^1)*((1+(ZU6))^1))/((1+('DIVIDEND VALUATION'!$B$42+'DIVIDEND VALUATION'!$B$43))^6)+('DIVIDEND VALUATION'!$J$3*((1+(ZU1))^1)*((1+(ZU2))^1)*((1+(ZU3))^1)*((1+(ZU4))^1)*((1+(ZU5))^1)*((1+(ZU6))^1)*((1+(ZU7))^1))/((1+('DIVIDEND VALUATION'!$B$42+'DIVIDEND VALUATION'!$B$43))^7)+('DIVIDEND VALUATION'!$J$3*((1+(ZU1))^1)*((1+(ZU2))^1)*((1+(ZU3))^1)*((1+(ZU4))^1)*((1+(ZU5))^1)*((1+(ZU6))^1)*((1+(ZU7))^1)*((1+(ZU8))^1))/((1+('DIVIDEND VALUATION'!$B$42+'DIVIDEND VALUATION'!$B$43))^8)+('DIVIDEND VALUATION'!$J$3*((1+(ZU1))^1)*((1+(ZU2))^1)*((1+(ZU3))^1)*((1+(ZU4))^1)*((1+(ZU5))^1)*((1+(ZU6))^1)*((1+(ZU7))^1)*((1+(ZU8))^1)*((1+(ZU9))^1))/((1+('DIVIDEND VALUATION'!$B$42+'DIVIDEND VALUATION'!$B$43))^9)+('DIVIDEND VALUATION'!$J$3*((1+(ZU1))^1)*((1+(ZU2))^1)*((1+(ZU3))^1)*((1+(ZU4))^1)*((1+(ZU5))^1)*((1+(ZU6))^1)*((1+(ZU7))^1)*((1+(ZU8))^1)*((1+(ZU9))^1)*((1+(ZU10))^1))/((1+('DIVIDEND VALUATION'!$B$42+'DIVIDEND VALUATION'!$B$43))^10)+('DIVIDEND VALUATION'!$J$3*((1+(ZU1))^1)*((1+(ZU2))^1)*((1+(ZU3))^1)*((1+(ZU4))^1)*((1+(ZU5))^1)*((1+(ZU6))^1)*((1+(ZU7))^1)*((1+(ZU8))^1)*((1+(ZU9))^1)*((1+(ZU10))^1)*((1+(ZU11))^1))/((1+('DIVIDEND VALUATION'!$B$42+'DIVIDEND VALUATION'!$B$43))^11)+('DIVIDEND VALUATION'!$J$3*((1+(ZU1))^1)*((1+(ZU2))^1)*((1+(ZU3))^1)*((1+(ZU4))^1)*((1+(ZU5))^1)*((1+(ZU6))^1)*((1+(ZU7))^1)*((1+(ZU8))^1)*((1+(ZU9))^1)*((1+(ZU10))^1)*((1+(ZU11))^1)*((1+(ZU12))^1))/((1+('DIVIDEND VALUATION'!$B$42+'DIVIDEND VALUATION'!$B$43))^12)+('DIVIDEND VALUATION'!$J$3*((1+(ZU1))^1)*((1+(ZU2))^1)*((1+(ZU3))^1)*((1+(ZU4))^1)*((1+(ZU5))^1)*((1+(ZU6))^1)*((1+(ZU7))^1)*((1+(ZU8))^1)*((1+(ZU9))^1)*((1+(ZU10))^1)*((1+(ZU11))^1)*((1+(ZU12))^1)*((1+(ZU13))^1))/((1+('DIVIDEND VALUATION'!$B$42+'DIVIDEND VALUATION'!$B$43))^13)+('DIVIDEND VALUATION'!$J$3*((1+(ZU1))^1)*((1+(ZU2))^1)*((1+(ZU3))^1)*((1+(ZU4))^1)*((1+(ZU5))^1)*((1+(ZU6))^1)*((1+(ZU7))^1)*((1+(ZU8))^1)*((1+(ZU9))^1)*((1+(ZU10))^1)*((1+(ZU11))^1)*((1+(ZU12))^1)*((1+(ZU13))^1)*((1+(ZU14))^1))/((1+('DIVIDEND VALUATION'!$B$42+'DIVIDEND VALUATION'!$B$43))^14)+('DIVIDEND VALUATION'!$J$3*((1+(ZU1))^1)*((1+(ZU2))^1)*((1+(ZU3))^1)*((1+(ZU4))^1)*((1+(ZU5))^1)*((1+(ZU6))^1)*((1+(ZU7))^1)*((1+(ZU8))^1)*((1+(ZU9))^1)*((1+(ZU10))^1)*((1+(ZU11))^1)*((1+(ZU12))^1)*((1+(ZU13))^1)*((1+(ZU14))^1)*((1+(ZU15))^1))/((1+('DIVIDEND VALUATION'!$B$42+'DIVIDEND VALUATION'!$B$43))^15)+(('DIVIDEND VALUATION'!$J$3*((1+(ZU1))^1)*((1+(ZU2))^1)*((1+(ZU3))^1)*((1+(ZU4))^1)*((1+(ZU5))^1)*((1+(ZU6))^1)*((1+(ZU7))^1)*((1+(ZU8))^1)*((1+(ZU9))^1)*((1+(ZU10))^1)*((1+(ZU11))^1)*((1+(ZU12))^1)*((1+(ZU13))^1)*((1+(ZU14))^1)*((1+(ZU15))^1))/((1+('DIVIDEND VALUATION'!$B$42+'DIVIDEND VALUATION'!$B$43))^15)/('DIVIDEND VALUATION'!$B$42-'DIVIDEND VALUATION'!$B$43)))))</f>
        <v>45.85256115130187</v>
      </c>
      <c r="ZV16" s="32">
        <f ca="1">SUM(((('DIVIDEND VALUATION'!$J$3*((1+(ZV1))^1))/((1+('DIVIDEND VALUATION'!$B$42+'DIVIDEND VALUATION'!$B$43))^1)+('DIVIDEND VALUATION'!$J$3*((1+(ZV1))^1)*((1+(ZV2))^1))/((1+('DIVIDEND VALUATION'!$B$42+'DIVIDEND VALUATION'!$B$43))^2)+('DIVIDEND VALUATION'!$J$3*((1+(ZV1))^1)*((1+(ZV2))^1)*((1+(ZV3))^1))/((1+('DIVIDEND VALUATION'!$B$42+'DIVIDEND VALUATION'!$B$43))^3)+('DIVIDEND VALUATION'!$J$3*((1+(ZV1))^1)*((1+(ZV2))^1)*((1+(ZV3))^1)*((1+(ZV4))^1))/((1+('DIVIDEND VALUATION'!$B$42+'DIVIDEND VALUATION'!$B$43))^4)+('DIVIDEND VALUATION'!$J$3*((1+(ZV1))^1)*((1+(ZV2))^1)*((1+(ZV3))^1)*((1+(ZV4))^1)*((1+(ZV5))^1))/((1+('DIVIDEND VALUATION'!$B$42+'DIVIDEND VALUATION'!$B$43))^5)+('DIVIDEND VALUATION'!$J$3*((1+(ZV1))^1)*((1+(ZV2))^1)*((1+(ZV3))^1)*((1+(ZV4))^1)*((1+(ZV5))^1)*((1+(ZV6))^1))/((1+('DIVIDEND VALUATION'!$B$42+'DIVIDEND VALUATION'!$B$43))^6)+('DIVIDEND VALUATION'!$J$3*((1+(ZV1))^1)*((1+(ZV2))^1)*((1+(ZV3))^1)*((1+(ZV4))^1)*((1+(ZV5))^1)*((1+(ZV6))^1)*((1+(ZV7))^1))/((1+('DIVIDEND VALUATION'!$B$42+'DIVIDEND VALUATION'!$B$43))^7)+('DIVIDEND VALUATION'!$J$3*((1+(ZV1))^1)*((1+(ZV2))^1)*((1+(ZV3))^1)*((1+(ZV4))^1)*((1+(ZV5))^1)*((1+(ZV6))^1)*((1+(ZV7))^1)*((1+(ZV8))^1))/((1+('DIVIDEND VALUATION'!$B$42+'DIVIDEND VALUATION'!$B$43))^8)+('DIVIDEND VALUATION'!$J$3*((1+(ZV1))^1)*((1+(ZV2))^1)*((1+(ZV3))^1)*((1+(ZV4))^1)*((1+(ZV5))^1)*((1+(ZV6))^1)*((1+(ZV7))^1)*((1+(ZV8))^1)*((1+(ZV9))^1))/((1+('DIVIDEND VALUATION'!$B$42+'DIVIDEND VALUATION'!$B$43))^9)+('DIVIDEND VALUATION'!$J$3*((1+(ZV1))^1)*((1+(ZV2))^1)*((1+(ZV3))^1)*((1+(ZV4))^1)*((1+(ZV5))^1)*((1+(ZV6))^1)*((1+(ZV7))^1)*((1+(ZV8))^1)*((1+(ZV9))^1)*((1+(ZV10))^1))/((1+('DIVIDEND VALUATION'!$B$42+'DIVIDEND VALUATION'!$B$43))^10)+('DIVIDEND VALUATION'!$J$3*((1+(ZV1))^1)*((1+(ZV2))^1)*((1+(ZV3))^1)*((1+(ZV4))^1)*((1+(ZV5))^1)*((1+(ZV6))^1)*((1+(ZV7))^1)*((1+(ZV8))^1)*((1+(ZV9))^1)*((1+(ZV10))^1)*((1+(ZV11))^1))/((1+('DIVIDEND VALUATION'!$B$42+'DIVIDEND VALUATION'!$B$43))^11)+('DIVIDEND VALUATION'!$J$3*((1+(ZV1))^1)*((1+(ZV2))^1)*((1+(ZV3))^1)*((1+(ZV4))^1)*((1+(ZV5))^1)*((1+(ZV6))^1)*((1+(ZV7))^1)*((1+(ZV8))^1)*((1+(ZV9))^1)*((1+(ZV10))^1)*((1+(ZV11))^1)*((1+(ZV12))^1))/((1+('DIVIDEND VALUATION'!$B$42+'DIVIDEND VALUATION'!$B$43))^12)+('DIVIDEND VALUATION'!$J$3*((1+(ZV1))^1)*((1+(ZV2))^1)*((1+(ZV3))^1)*((1+(ZV4))^1)*((1+(ZV5))^1)*((1+(ZV6))^1)*((1+(ZV7))^1)*((1+(ZV8))^1)*((1+(ZV9))^1)*((1+(ZV10))^1)*((1+(ZV11))^1)*((1+(ZV12))^1)*((1+(ZV13))^1))/((1+('DIVIDEND VALUATION'!$B$42+'DIVIDEND VALUATION'!$B$43))^13)+('DIVIDEND VALUATION'!$J$3*((1+(ZV1))^1)*((1+(ZV2))^1)*((1+(ZV3))^1)*((1+(ZV4))^1)*((1+(ZV5))^1)*((1+(ZV6))^1)*((1+(ZV7))^1)*((1+(ZV8))^1)*((1+(ZV9))^1)*((1+(ZV10))^1)*((1+(ZV11))^1)*((1+(ZV12))^1)*((1+(ZV13))^1)*((1+(ZV14))^1))/((1+('DIVIDEND VALUATION'!$B$42+'DIVIDEND VALUATION'!$B$43))^14)+('DIVIDEND VALUATION'!$J$3*((1+(ZV1))^1)*((1+(ZV2))^1)*((1+(ZV3))^1)*((1+(ZV4))^1)*((1+(ZV5))^1)*((1+(ZV6))^1)*((1+(ZV7))^1)*((1+(ZV8))^1)*((1+(ZV9))^1)*((1+(ZV10))^1)*((1+(ZV11))^1)*((1+(ZV12))^1)*((1+(ZV13))^1)*((1+(ZV14))^1)*((1+(ZV15))^1))/((1+('DIVIDEND VALUATION'!$B$42+'DIVIDEND VALUATION'!$B$43))^15)+(('DIVIDEND VALUATION'!$J$3*((1+(ZV1))^1)*((1+(ZV2))^1)*((1+(ZV3))^1)*((1+(ZV4))^1)*((1+(ZV5))^1)*((1+(ZV6))^1)*((1+(ZV7))^1)*((1+(ZV8))^1)*((1+(ZV9))^1)*((1+(ZV10))^1)*((1+(ZV11))^1)*((1+(ZV12))^1)*((1+(ZV13))^1)*((1+(ZV14))^1)*((1+(ZV15))^1))/((1+('DIVIDEND VALUATION'!$B$42+'DIVIDEND VALUATION'!$B$43))^15)/('DIVIDEND VALUATION'!$B$42-'DIVIDEND VALUATION'!$B$43)))))</f>
        <v>77.152067169425166</v>
      </c>
      <c r="ZW16" s="32">
        <f ca="1">SUM(((('DIVIDEND VALUATION'!$J$3*((1+(ZW1))^1))/((1+('DIVIDEND VALUATION'!$B$42+'DIVIDEND VALUATION'!$B$43))^1)+('DIVIDEND VALUATION'!$J$3*((1+(ZW1))^1)*((1+(ZW2))^1))/((1+('DIVIDEND VALUATION'!$B$42+'DIVIDEND VALUATION'!$B$43))^2)+('DIVIDEND VALUATION'!$J$3*((1+(ZW1))^1)*((1+(ZW2))^1)*((1+(ZW3))^1))/((1+('DIVIDEND VALUATION'!$B$42+'DIVIDEND VALUATION'!$B$43))^3)+('DIVIDEND VALUATION'!$J$3*((1+(ZW1))^1)*((1+(ZW2))^1)*((1+(ZW3))^1)*((1+(ZW4))^1))/((1+('DIVIDEND VALUATION'!$B$42+'DIVIDEND VALUATION'!$B$43))^4)+('DIVIDEND VALUATION'!$J$3*((1+(ZW1))^1)*((1+(ZW2))^1)*((1+(ZW3))^1)*((1+(ZW4))^1)*((1+(ZW5))^1))/((1+('DIVIDEND VALUATION'!$B$42+'DIVIDEND VALUATION'!$B$43))^5)+('DIVIDEND VALUATION'!$J$3*((1+(ZW1))^1)*((1+(ZW2))^1)*((1+(ZW3))^1)*((1+(ZW4))^1)*((1+(ZW5))^1)*((1+(ZW6))^1))/((1+('DIVIDEND VALUATION'!$B$42+'DIVIDEND VALUATION'!$B$43))^6)+('DIVIDEND VALUATION'!$J$3*((1+(ZW1))^1)*((1+(ZW2))^1)*((1+(ZW3))^1)*((1+(ZW4))^1)*((1+(ZW5))^1)*((1+(ZW6))^1)*((1+(ZW7))^1))/((1+('DIVIDEND VALUATION'!$B$42+'DIVIDEND VALUATION'!$B$43))^7)+('DIVIDEND VALUATION'!$J$3*((1+(ZW1))^1)*((1+(ZW2))^1)*((1+(ZW3))^1)*((1+(ZW4))^1)*((1+(ZW5))^1)*((1+(ZW6))^1)*((1+(ZW7))^1)*((1+(ZW8))^1))/((1+('DIVIDEND VALUATION'!$B$42+'DIVIDEND VALUATION'!$B$43))^8)+('DIVIDEND VALUATION'!$J$3*((1+(ZW1))^1)*((1+(ZW2))^1)*((1+(ZW3))^1)*((1+(ZW4))^1)*((1+(ZW5))^1)*((1+(ZW6))^1)*((1+(ZW7))^1)*((1+(ZW8))^1)*((1+(ZW9))^1))/((1+('DIVIDEND VALUATION'!$B$42+'DIVIDEND VALUATION'!$B$43))^9)+('DIVIDEND VALUATION'!$J$3*((1+(ZW1))^1)*((1+(ZW2))^1)*((1+(ZW3))^1)*((1+(ZW4))^1)*((1+(ZW5))^1)*((1+(ZW6))^1)*((1+(ZW7))^1)*((1+(ZW8))^1)*((1+(ZW9))^1)*((1+(ZW10))^1))/((1+('DIVIDEND VALUATION'!$B$42+'DIVIDEND VALUATION'!$B$43))^10)+('DIVIDEND VALUATION'!$J$3*((1+(ZW1))^1)*((1+(ZW2))^1)*((1+(ZW3))^1)*((1+(ZW4))^1)*((1+(ZW5))^1)*((1+(ZW6))^1)*((1+(ZW7))^1)*((1+(ZW8))^1)*((1+(ZW9))^1)*((1+(ZW10))^1)*((1+(ZW11))^1))/((1+('DIVIDEND VALUATION'!$B$42+'DIVIDEND VALUATION'!$B$43))^11)+('DIVIDEND VALUATION'!$J$3*((1+(ZW1))^1)*((1+(ZW2))^1)*((1+(ZW3))^1)*((1+(ZW4))^1)*((1+(ZW5))^1)*((1+(ZW6))^1)*((1+(ZW7))^1)*((1+(ZW8))^1)*((1+(ZW9))^1)*((1+(ZW10))^1)*((1+(ZW11))^1)*((1+(ZW12))^1))/((1+('DIVIDEND VALUATION'!$B$42+'DIVIDEND VALUATION'!$B$43))^12)+('DIVIDEND VALUATION'!$J$3*((1+(ZW1))^1)*((1+(ZW2))^1)*((1+(ZW3))^1)*((1+(ZW4))^1)*((1+(ZW5))^1)*((1+(ZW6))^1)*((1+(ZW7))^1)*((1+(ZW8))^1)*((1+(ZW9))^1)*((1+(ZW10))^1)*((1+(ZW11))^1)*((1+(ZW12))^1)*((1+(ZW13))^1))/((1+('DIVIDEND VALUATION'!$B$42+'DIVIDEND VALUATION'!$B$43))^13)+('DIVIDEND VALUATION'!$J$3*((1+(ZW1))^1)*((1+(ZW2))^1)*((1+(ZW3))^1)*((1+(ZW4))^1)*((1+(ZW5))^1)*((1+(ZW6))^1)*((1+(ZW7))^1)*((1+(ZW8))^1)*((1+(ZW9))^1)*((1+(ZW10))^1)*((1+(ZW11))^1)*((1+(ZW12))^1)*((1+(ZW13))^1)*((1+(ZW14))^1))/((1+('DIVIDEND VALUATION'!$B$42+'DIVIDEND VALUATION'!$B$43))^14)+('DIVIDEND VALUATION'!$J$3*((1+(ZW1))^1)*((1+(ZW2))^1)*((1+(ZW3))^1)*((1+(ZW4))^1)*((1+(ZW5))^1)*((1+(ZW6))^1)*((1+(ZW7))^1)*((1+(ZW8))^1)*((1+(ZW9))^1)*((1+(ZW10))^1)*((1+(ZW11))^1)*((1+(ZW12))^1)*((1+(ZW13))^1)*((1+(ZW14))^1)*((1+(ZW15))^1))/((1+('DIVIDEND VALUATION'!$B$42+'DIVIDEND VALUATION'!$B$43))^15)+(('DIVIDEND VALUATION'!$J$3*((1+(ZW1))^1)*((1+(ZW2))^1)*((1+(ZW3))^1)*((1+(ZW4))^1)*((1+(ZW5))^1)*((1+(ZW6))^1)*((1+(ZW7))^1)*((1+(ZW8))^1)*((1+(ZW9))^1)*((1+(ZW10))^1)*((1+(ZW11))^1)*((1+(ZW12))^1)*((1+(ZW13))^1)*((1+(ZW14))^1)*((1+(ZW15))^1))/((1+('DIVIDEND VALUATION'!$B$42+'DIVIDEND VALUATION'!$B$43))^15)/('DIVIDEND VALUATION'!$B$42-'DIVIDEND VALUATION'!$B$43)))))</f>
        <v>56.964901415324242</v>
      </c>
      <c r="ZX16" s="32">
        <f ca="1">SUM(((('DIVIDEND VALUATION'!$J$3*((1+(ZX1))^1))/((1+('DIVIDEND VALUATION'!$B$42+'DIVIDEND VALUATION'!$B$43))^1)+('DIVIDEND VALUATION'!$J$3*((1+(ZX1))^1)*((1+(ZX2))^1))/((1+('DIVIDEND VALUATION'!$B$42+'DIVIDEND VALUATION'!$B$43))^2)+('DIVIDEND VALUATION'!$J$3*((1+(ZX1))^1)*((1+(ZX2))^1)*((1+(ZX3))^1))/((1+('DIVIDEND VALUATION'!$B$42+'DIVIDEND VALUATION'!$B$43))^3)+('DIVIDEND VALUATION'!$J$3*((1+(ZX1))^1)*((1+(ZX2))^1)*((1+(ZX3))^1)*((1+(ZX4))^1))/((1+('DIVIDEND VALUATION'!$B$42+'DIVIDEND VALUATION'!$B$43))^4)+('DIVIDEND VALUATION'!$J$3*((1+(ZX1))^1)*((1+(ZX2))^1)*((1+(ZX3))^1)*((1+(ZX4))^1)*((1+(ZX5))^1))/((1+('DIVIDEND VALUATION'!$B$42+'DIVIDEND VALUATION'!$B$43))^5)+('DIVIDEND VALUATION'!$J$3*((1+(ZX1))^1)*((1+(ZX2))^1)*((1+(ZX3))^1)*((1+(ZX4))^1)*((1+(ZX5))^1)*((1+(ZX6))^1))/((1+('DIVIDEND VALUATION'!$B$42+'DIVIDEND VALUATION'!$B$43))^6)+('DIVIDEND VALUATION'!$J$3*((1+(ZX1))^1)*((1+(ZX2))^1)*((1+(ZX3))^1)*((1+(ZX4))^1)*((1+(ZX5))^1)*((1+(ZX6))^1)*((1+(ZX7))^1))/((1+('DIVIDEND VALUATION'!$B$42+'DIVIDEND VALUATION'!$B$43))^7)+('DIVIDEND VALUATION'!$J$3*((1+(ZX1))^1)*((1+(ZX2))^1)*((1+(ZX3))^1)*((1+(ZX4))^1)*((1+(ZX5))^1)*((1+(ZX6))^1)*((1+(ZX7))^1)*((1+(ZX8))^1))/((1+('DIVIDEND VALUATION'!$B$42+'DIVIDEND VALUATION'!$B$43))^8)+('DIVIDEND VALUATION'!$J$3*((1+(ZX1))^1)*((1+(ZX2))^1)*((1+(ZX3))^1)*((1+(ZX4))^1)*((1+(ZX5))^1)*((1+(ZX6))^1)*((1+(ZX7))^1)*((1+(ZX8))^1)*((1+(ZX9))^1))/((1+('DIVIDEND VALUATION'!$B$42+'DIVIDEND VALUATION'!$B$43))^9)+('DIVIDEND VALUATION'!$J$3*((1+(ZX1))^1)*((1+(ZX2))^1)*((1+(ZX3))^1)*((1+(ZX4))^1)*((1+(ZX5))^1)*((1+(ZX6))^1)*((1+(ZX7))^1)*((1+(ZX8))^1)*((1+(ZX9))^1)*((1+(ZX10))^1))/((1+('DIVIDEND VALUATION'!$B$42+'DIVIDEND VALUATION'!$B$43))^10)+('DIVIDEND VALUATION'!$J$3*((1+(ZX1))^1)*((1+(ZX2))^1)*((1+(ZX3))^1)*((1+(ZX4))^1)*((1+(ZX5))^1)*((1+(ZX6))^1)*((1+(ZX7))^1)*((1+(ZX8))^1)*((1+(ZX9))^1)*((1+(ZX10))^1)*((1+(ZX11))^1))/((1+('DIVIDEND VALUATION'!$B$42+'DIVIDEND VALUATION'!$B$43))^11)+('DIVIDEND VALUATION'!$J$3*((1+(ZX1))^1)*((1+(ZX2))^1)*((1+(ZX3))^1)*((1+(ZX4))^1)*((1+(ZX5))^1)*((1+(ZX6))^1)*((1+(ZX7))^1)*((1+(ZX8))^1)*((1+(ZX9))^1)*((1+(ZX10))^1)*((1+(ZX11))^1)*((1+(ZX12))^1))/((1+('DIVIDEND VALUATION'!$B$42+'DIVIDEND VALUATION'!$B$43))^12)+('DIVIDEND VALUATION'!$J$3*((1+(ZX1))^1)*((1+(ZX2))^1)*((1+(ZX3))^1)*((1+(ZX4))^1)*((1+(ZX5))^1)*((1+(ZX6))^1)*((1+(ZX7))^1)*((1+(ZX8))^1)*((1+(ZX9))^1)*((1+(ZX10))^1)*((1+(ZX11))^1)*((1+(ZX12))^1)*((1+(ZX13))^1))/((1+('DIVIDEND VALUATION'!$B$42+'DIVIDEND VALUATION'!$B$43))^13)+('DIVIDEND VALUATION'!$J$3*((1+(ZX1))^1)*((1+(ZX2))^1)*((1+(ZX3))^1)*((1+(ZX4))^1)*((1+(ZX5))^1)*((1+(ZX6))^1)*((1+(ZX7))^1)*((1+(ZX8))^1)*((1+(ZX9))^1)*((1+(ZX10))^1)*((1+(ZX11))^1)*((1+(ZX12))^1)*((1+(ZX13))^1)*((1+(ZX14))^1))/((1+('DIVIDEND VALUATION'!$B$42+'DIVIDEND VALUATION'!$B$43))^14)+('DIVIDEND VALUATION'!$J$3*((1+(ZX1))^1)*((1+(ZX2))^1)*((1+(ZX3))^1)*((1+(ZX4))^1)*((1+(ZX5))^1)*((1+(ZX6))^1)*((1+(ZX7))^1)*((1+(ZX8))^1)*((1+(ZX9))^1)*((1+(ZX10))^1)*((1+(ZX11))^1)*((1+(ZX12))^1)*((1+(ZX13))^1)*((1+(ZX14))^1)*((1+(ZX15))^1))/((1+('DIVIDEND VALUATION'!$B$42+'DIVIDEND VALUATION'!$B$43))^15)+(('DIVIDEND VALUATION'!$J$3*((1+(ZX1))^1)*((1+(ZX2))^1)*((1+(ZX3))^1)*((1+(ZX4))^1)*((1+(ZX5))^1)*((1+(ZX6))^1)*((1+(ZX7))^1)*((1+(ZX8))^1)*((1+(ZX9))^1)*((1+(ZX10))^1)*((1+(ZX11))^1)*((1+(ZX12))^1)*((1+(ZX13))^1)*((1+(ZX14))^1)*((1+(ZX15))^1))/((1+('DIVIDEND VALUATION'!$B$42+'DIVIDEND VALUATION'!$B$43))^15)/('DIVIDEND VALUATION'!$B$42-'DIVIDEND VALUATION'!$B$43)))))</f>
        <v>38.903129933541578</v>
      </c>
      <c r="ZY16" s="32">
        <f ca="1">SUM(((('DIVIDEND VALUATION'!$J$3*((1+(ZY1))^1))/((1+('DIVIDEND VALUATION'!$B$42+'DIVIDEND VALUATION'!$B$43))^1)+('DIVIDEND VALUATION'!$J$3*((1+(ZY1))^1)*((1+(ZY2))^1))/((1+('DIVIDEND VALUATION'!$B$42+'DIVIDEND VALUATION'!$B$43))^2)+('DIVIDEND VALUATION'!$J$3*((1+(ZY1))^1)*((1+(ZY2))^1)*((1+(ZY3))^1))/((1+('DIVIDEND VALUATION'!$B$42+'DIVIDEND VALUATION'!$B$43))^3)+('DIVIDEND VALUATION'!$J$3*((1+(ZY1))^1)*((1+(ZY2))^1)*((1+(ZY3))^1)*((1+(ZY4))^1))/((1+('DIVIDEND VALUATION'!$B$42+'DIVIDEND VALUATION'!$B$43))^4)+('DIVIDEND VALUATION'!$J$3*((1+(ZY1))^1)*((1+(ZY2))^1)*((1+(ZY3))^1)*((1+(ZY4))^1)*((1+(ZY5))^1))/((1+('DIVIDEND VALUATION'!$B$42+'DIVIDEND VALUATION'!$B$43))^5)+('DIVIDEND VALUATION'!$J$3*((1+(ZY1))^1)*((1+(ZY2))^1)*((1+(ZY3))^1)*((1+(ZY4))^1)*((1+(ZY5))^1)*((1+(ZY6))^1))/((1+('DIVIDEND VALUATION'!$B$42+'DIVIDEND VALUATION'!$B$43))^6)+('DIVIDEND VALUATION'!$J$3*((1+(ZY1))^1)*((1+(ZY2))^1)*((1+(ZY3))^1)*((1+(ZY4))^1)*((1+(ZY5))^1)*((1+(ZY6))^1)*((1+(ZY7))^1))/((1+('DIVIDEND VALUATION'!$B$42+'DIVIDEND VALUATION'!$B$43))^7)+('DIVIDEND VALUATION'!$J$3*((1+(ZY1))^1)*((1+(ZY2))^1)*((1+(ZY3))^1)*((1+(ZY4))^1)*((1+(ZY5))^1)*((1+(ZY6))^1)*((1+(ZY7))^1)*((1+(ZY8))^1))/((1+('DIVIDEND VALUATION'!$B$42+'DIVIDEND VALUATION'!$B$43))^8)+('DIVIDEND VALUATION'!$J$3*((1+(ZY1))^1)*((1+(ZY2))^1)*((1+(ZY3))^1)*((1+(ZY4))^1)*((1+(ZY5))^1)*((1+(ZY6))^1)*((1+(ZY7))^1)*((1+(ZY8))^1)*((1+(ZY9))^1))/((1+('DIVIDEND VALUATION'!$B$42+'DIVIDEND VALUATION'!$B$43))^9)+('DIVIDEND VALUATION'!$J$3*((1+(ZY1))^1)*((1+(ZY2))^1)*((1+(ZY3))^1)*((1+(ZY4))^1)*((1+(ZY5))^1)*((1+(ZY6))^1)*((1+(ZY7))^1)*((1+(ZY8))^1)*((1+(ZY9))^1)*((1+(ZY10))^1))/((1+('DIVIDEND VALUATION'!$B$42+'DIVIDEND VALUATION'!$B$43))^10)+('DIVIDEND VALUATION'!$J$3*((1+(ZY1))^1)*((1+(ZY2))^1)*((1+(ZY3))^1)*((1+(ZY4))^1)*((1+(ZY5))^1)*((1+(ZY6))^1)*((1+(ZY7))^1)*((1+(ZY8))^1)*((1+(ZY9))^1)*((1+(ZY10))^1)*((1+(ZY11))^1))/((1+('DIVIDEND VALUATION'!$B$42+'DIVIDEND VALUATION'!$B$43))^11)+('DIVIDEND VALUATION'!$J$3*((1+(ZY1))^1)*((1+(ZY2))^1)*((1+(ZY3))^1)*((1+(ZY4))^1)*((1+(ZY5))^1)*((1+(ZY6))^1)*((1+(ZY7))^1)*((1+(ZY8))^1)*((1+(ZY9))^1)*((1+(ZY10))^1)*((1+(ZY11))^1)*((1+(ZY12))^1))/((1+('DIVIDEND VALUATION'!$B$42+'DIVIDEND VALUATION'!$B$43))^12)+('DIVIDEND VALUATION'!$J$3*((1+(ZY1))^1)*((1+(ZY2))^1)*((1+(ZY3))^1)*((1+(ZY4))^1)*((1+(ZY5))^1)*((1+(ZY6))^1)*((1+(ZY7))^1)*((1+(ZY8))^1)*((1+(ZY9))^1)*((1+(ZY10))^1)*((1+(ZY11))^1)*((1+(ZY12))^1)*((1+(ZY13))^1))/((1+('DIVIDEND VALUATION'!$B$42+'DIVIDEND VALUATION'!$B$43))^13)+('DIVIDEND VALUATION'!$J$3*((1+(ZY1))^1)*((1+(ZY2))^1)*((1+(ZY3))^1)*((1+(ZY4))^1)*((1+(ZY5))^1)*((1+(ZY6))^1)*((1+(ZY7))^1)*((1+(ZY8))^1)*((1+(ZY9))^1)*((1+(ZY10))^1)*((1+(ZY11))^1)*((1+(ZY12))^1)*((1+(ZY13))^1)*((1+(ZY14))^1))/((1+('DIVIDEND VALUATION'!$B$42+'DIVIDEND VALUATION'!$B$43))^14)+('DIVIDEND VALUATION'!$J$3*((1+(ZY1))^1)*((1+(ZY2))^1)*((1+(ZY3))^1)*((1+(ZY4))^1)*((1+(ZY5))^1)*((1+(ZY6))^1)*((1+(ZY7))^1)*((1+(ZY8))^1)*((1+(ZY9))^1)*((1+(ZY10))^1)*((1+(ZY11))^1)*((1+(ZY12))^1)*((1+(ZY13))^1)*((1+(ZY14))^1)*((1+(ZY15))^1))/((1+('DIVIDEND VALUATION'!$B$42+'DIVIDEND VALUATION'!$B$43))^15)+(('DIVIDEND VALUATION'!$J$3*((1+(ZY1))^1)*((1+(ZY2))^1)*((1+(ZY3))^1)*((1+(ZY4))^1)*((1+(ZY5))^1)*((1+(ZY6))^1)*((1+(ZY7))^1)*((1+(ZY8))^1)*((1+(ZY9))^1)*((1+(ZY10))^1)*((1+(ZY11))^1)*((1+(ZY12))^1)*((1+(ZY13))^1)*((1+(ZY14))^1)*((1+(ZY15))^1))/((1+('DIVIDEND VALUATION'!$B$42+'DIVIDEND VALUATION'!$B$43))^15)/('DIVIDEND VALUATION'!$B$42-'DIVIDEND VALUATION'!$B$43)))))</f>
        <v>29.626918825787882</v>
      </c>
      <c r="ZZ16" s="32">
        <f ca="1">SUM(((('DIVIDEND VALUATION'!$J$3*((1+(ZZ1))^1))/((1+('DIVIDEND VALUATION'!$B$42+'DIVIDEND VALUATION'!$B$43))^1)+('DIVIDEND VALUATION'!$J$3*((1+(ZZ1))^1)*((1+(ZZ2))^1))/((1+('DIVIDEND VALUATION'!$B$42+'DIVIDEND VALUATION'!$B$43))^2)+('DIVIDEND VALUATION'!$J$3*((1+(ZZ1))^1)*((1+(ZZ2))^1)*((1+(ZZ3))^1))/((1+('DIVIDEND VALUATION'!$B$42+'DIVIDEND VALUATION'!$B$43))^3)+('DIVIDEND VALUATION'!$J$3*((1+(ZZ1))^1)*((1+(ZZ2))^1)*((1+(ZZ3))^1)*((1+(ZZ4))^1))/((1+('DIVIDEND VALUATION'!$B$42+'DIVIDEND VALUATION'!$B$43))^4)+('DIVIDEND VALUATION'!$J$3*((1+(ZZ1))^1)*((1+(ZZ2))^1)*((1+(ZZ3))^1)*((1+(ZZ4))^1)*((1+(ZZ5))^1))/((1+('DIVIDEND VALUATION'!$B$42+'DIVIDEND VALUATION'!$B$43))^5)+('DIVIDEND VALUATION'!$J$3*((1+(ZZ1))^1)*((1+(ZZ2))^1)*((1+(ZZ3))^1)*((1+(ZZ4))^1)*((1+(ZZ5))^1)*((1+(ZZ6))^1))/((1+('DIVIDEND VALUATION'!$B$42+'DIVIDEND VALUATION'!$B$43))^6)+('DIVIDEND VALUATION'!$J$3*((1+(ZZ1))^1)*((1+(ZZ2))^1)*((1+(ZZ3))^1)*((1+(ZZ4))^1)*((1+(ZZ5))^1)*((1+(ZZ6))^1)*((1+(ZZ7))^1))/((1+('DIVIDEND VALUATION'!$B$42+'DIVIDEND VALUATION'!$B$43))^7)+('DIVIDEND VALUATION'!$J$3*((1+(ZZ1))^1)*((1+(ZZ2))^1)*((1+(ZZ3))^1)*((1+(ZZ4))^1)*((1+(ZZ5))^1)*((1+(ZZ6))^1)*((1+(ZZ7))^1)*((1+(ZZ8))^1))/((1+('DIVIDEND VALUATION'!$B$42+'DIVIDEND VALUATION'!$B$43))^8)+('DIVIDEND VALUATION'!$J$3*((1+(ZZ1))^1)*((1+(ZZ2))^1)*((1+(ZZ3))^1)*((1+(ZZ4))^1)*((1+(ZZ5))^1)*((1+(ZZ6))^1)*((1+(ZZ7))^1)*((1+(ZZ8))^1)*((1+(ZZ9))^1))/((1+('DIVIDEND VALUATION'!$B$42+'DIVIDEND VALUATION'!$B$43))^9)+('DIVIDEND VALUATION'!$J$3*((1+(ZZ1))^1)*((1+(ZZ2))^1)*((1+(ZZ3))^1)*((1+(ZZ4))^1)*((1+(ZZ5))^1)*((1+(ZZ6))^1)*((1+(ZZ7))^1)*((1+(ZZ8))^1)*((1+(ZZ9))^1)*((1+(ZZ10))^1))/((1+('DIVIDEND VALUATION'!$B$42+'DIVIDEND VALUATION'!$B$43))^10)+('DIVIDEND VALUATION'!$J$3*((1+(ZZ1))^1)*((1+(ZZ2))^1)*((1+(ZZ3))^1)*((1+(ZZ4))^1)*((1+(ZZ5))^1)*((1+(ZZ6))^1)*((1+(ZZ7))^1)*((1+(ZZ8))^1)*((1+(ZZ9))^1)*((1+(ZZ10))^1)*((1+(ZZ11))^1))/((1+('DIVIDEND VALUATION'!$B$42+'DIVIDEND VALUATION'!$B$43))^11)+('DIVIDEND VALUATION'!$J$3*((1+(ZZ1))^1)*((1+(ZZ2))^1)*((1+(ZZ3))^1)*((1+(ZZ4))^1)*((1+(ZZ5))^1)*((1+(ZZ6))^1)*((1+(ZZ7))^1)*((1+(ZZ8))^1)*((1+(ZZ9))^1)*((1+(ZZ10))^1)*((1+(ZZ11))^1)*((1+(ZZ12))^1))/((1+('DIVIDEND VALUATION'!$B$42+'DIVIDEND VALUATION'!$B$43))^12)+('DIVIDEND VALUATION'!$J$3*((1+(ZZ1))^1)*((1+(ZZ2))^1)*((1+(ZZ3))^1)*((1+(ZZ4))^1)*((1+(ZZ5))^1)*((1+(ZZ6))^1)*((1+(ZZ7))^1)*((1+(ZZ8))^1)*((1+(ZZ9))^1)*((1+(ZZ10))^1)*((1+(ZZ11))^1)*((1+(ZZ12))^1)*((1+(ZZ13))^1))/((1+('DIVIDEND VALUATION'!$B$42+'DIVIDEND VALUATION'!$B$43))^13)+('DIVIDEND VALUATION'!$J$3*((1+(ZZ1))^1)*((1+(ZZ2))^1)*((1+(ZZ3))^1)*((1+(ZZ4))^1)*((1+(ZZ5))^1)*((1+(ZZ6))^1)*((1+(ZZ7))^1)*((1+(ZZ8))^1)*((1+(ZZ9))^1)*((1+(ZZ10))^1)*((1+(ZZ11))^1)*((1+(ZZ12))^1)*((1+(ZZ13))^1)*((1+(ZZ14))^1))/((1+('DIVIDEND VALUATION'!$B$42+'DIVIDEND VALUATION'!$B$43))^14)+('DIVIDEND VALUATION'!$J$3*((1+(ZZ1))^1)*((1+(ZZ2))^1)*((1+(ZZ3))^1)*((1+(ZZ4))^1)*((1+(ZZ5))^1)*((1+(ZZ6))^1)*((1+(ZZ7))^1)*((1+(ZZ8))^1)*((1+(ZZ9))^1)*((1+(ZZ10))^1)*((1+(ZZ11))^1)*((1+(ZZ12))^1)*((1+(ZZ13))^1)*((1+(ZZ14))^1)*((1+(ZZ15))^1))/((1+('DIVIDEND VALUATION'!$B$42+'DIVIDEND VALUATION'!$B$43))^15)+(('DIVIDEND VALUATION'!$J$3*((1+(ZZ1))^1)*((1+(ZZ2))^1)*((1+(ZZ3))^1)*((1+(ZZ4))^1)*((1+(ZZ5))^1)*((1+(ZZ6))^1)*((1+(ZZ7))^1)*((1+(ZZ8))^1)*((1+(ZZ9))^1)*((1+(ZZ10))^1)*((1+(ZZ11))^1)*((1+(ZZ12))^1)*((1+(ZZ13))^1)*((1+(ZZ14))^1)*((1+(ZZ15))^1))/((1+('DIVIDEND VALUATION'!$B$42+'DIVIDEND VALUATION'!$B$43))^15)/('DIVIDEND VALUATION'!$B$42-'DIVIDEND VALUATION'!$B$43)))))</f>
        <v>51.06242735047406</v>
      </c>
    </row>
    <row r="17" spans="1:702" x14ac:dyDescent="0.25">
      <c r="A17" s="7">
        <f ca="1">AVERAGE(A1:A15)</f>
        <v>6.1669237717729329E-2</v>
      </c>
      <c r="B17" s="7">
        <f t="shared" ref="B17:BM17" ca="1" si="60">AVERAGE(B1:B15)</f>
        <v>3.472863094226164E-2</v>
      </c>
      <c r="C17" s="7">
        <f t="shared" ca="1" si="60"/>
        <v>5.6080660234081488E-2</v>
      </c>
      <c r="D17" s="7">
        <f t="shared" ca="1" si="60"/>
        <v>5.6936084287349184E-2</v>
      </c>
      <c r="E17" s="7">
        <f t="shared" ca="1" si="60"/>
        <v>5.1443117356472265E-2</v>
      </c>
      <c r="F17" s="7">
        <f t="shared" ca="1" si="60"/>
        <v>4.7718016238502449E-2</v>
      </c>
      <c r="G17" s="7">
        <f t="shared" ca="1" si="60"/>
        <v>6.0808274265542236E-2</v>
      </c>
      <c r="H17" s="7">
        <f t="shared" ca="1" si="60"/>
        <v>4.7925339351474014E-2</v>
      </c>
      <c r="I17" s="7">
        <f t="shared" ca="1" si="60"/>
        <v>3.9302991857436131E-2</v>
      </c>
      <c r="J17" s="7">
        <f t="shared" ca="1" si="60"/>
        <v>0.10533981217255976</v>
      </c>
      <c r="K17" s="7">
        <f t="shared" ca="1" si="60"/>
        <v>5.7287152605938557E-2</v>
      </c>
      <c r="L17" s="7">
        <f t="shared" ca="1" si="60"/>
        <v>6.1989657702941563E-2</v>
      </c>
      <c r="M17" s="7">
        <f t="shared" ca="1" si="60"/>
        <v>7.9631425917379373E-2</v>
      </c>
      <c r="N17" s="7">
        <f t="shared" ca="1" si="60"/>
        <v>2.5902365346569776E-2</v>
      </c>
      <c r="O17" s="7">
        <f t="shared" ca="1" si="60"/>
        <v>4.6086060605713915E-2</v>
      </c>
      <c r="P17" s="7">
        <f t="shared" ca="1" si="60"/>
        <v>5.222475149289417E-2</v>
      </c>
      <c r="Q17" s="7">
        <f t="shared" ca="1" si="60"/>
        <v>4.4473865620048597E-2</v>
      </c>
      <c r="R17" s="7">
        <f t="shared" ca="1" si="60"/>
        <v>3.60732174226343E-2</v>
      </c>
      <c r="S17" s="7">
        <f t="shared" ca="1" si="60"/>
        <v>5.2521307859136862E-2</v>
      </c>
      <c r="T17" s="7">
        <f t="shared" ca="1" si="60"/>
        <v>0.12246205836570026</v>
      </c>
      <c r="U17" s="7">
        <f t="shared" ca="1" si="60"/>
        <v>6.2178607708873374E-2</v>
      </c>
      <c r="V17" s="7">
        <f t="shared" ca="1" si="60"/>
        <v>3.7748565372591511E-2</v>
      </c>
      <c r="W17" s="7">
        <f t="shared" ca="1" si="60"/>
        <v>0.1004358938740491</v>
      </c>
      <c r="X17" s="7">
        <f t="shared" ca="1" si="60"/>
        <v>-7.1493181405566453E-3</v>
      </c>
      <c r="Y17" s="7">
        <f t="shared" ca="1" si="60"/>
        <v>4.4507780583910979E-2</v>
      </c>
      <c r="Z17" s="7">
        <f t="shared" ca="1" si="60"/>
        <v>6.7852660473257401E-2</v>
      </c>
      <c r="AA17" s="7">
        <f t="shared" ca="1" si="60"/>
        <v>2.9959108041579308E-2</v>
      </c>
      <c r="AB17" s="7">
        <f t="shared" ca="1" si="60"/>
        <v>3.521961268628019E-2</v>
      </c>
      <c r="AC17" s="7">
        <f t="shared" ca="1" si="60"/>
        <v>5.3406016358290551E-2</v>
      </c>
      <c r="AD17" s="7">
        <f t="shared" ca="1" si="60"/>
        <v>7.5395849260401146E-2</v>
      </c>
      <c r="AE17" s="7">
        <f t="shared" ca="1" si="60"/>
        <v>2.5722459232506711E-2</v>
      </c>
      <c r="AF17" s="7">
        <f t="shared" ca="1" si="60"/>
        <v>-1.560066115347962E-3</v>
      </c>
      <c r="AG17" s="7">
        <f t="shared" ca="1" si="60"/>
        <v>1.4636996621144305E-2</v>
      </c>
      <c r="AH17" s="7">
        <f t="shared" ca="1" si="60"/>
        <v>6.4029812344777753E-2</v>
      </c>
      <c r="AI17" s="7">
        <f t="shared" ca="1" si="60"/>
        <v>7.3517377954682009E-2</v>
      </c>
      <c r="AJ17" s="7">
        <f t="shared" ca="1" si="60"/>
        <v>5.2811046132353913E-2</v>
      </c>
      <c r="AK17" s="7">
        <f t="shared" ca="1" si="60"/>
        <v>2.2917402192108732E-2</v>
      </c>
      <c r="AL17" s="7">
        <f t="shared" ca="1" si="60"/>
        <v>2.569755138458624E-2</v>
      </c>
      <c r="AM17" s="7">
        <f t="shared" ca="1" si="60"/>
        <v>7.1178049764870424E-2</v>
      </c>
      <c r="AN17" s="7">
        <f t="shared" ca="1" si="60"/>
        <v>8.5361061454324441E-2</v>
      </c>
      <c r="AO17" s="7">
        <f t="shared" ca="1" si="60"/>
        <v>6.0324541446631526E-2</v>
      </c>
      <c r="AP17" s="7">
        <f t="shared" ca="1" si="60"/>
        <v>2.6404282999815096E-2</v>
      </c>
      <c r="AQ17" s="7">
        <f t="shared" ca="1" si="60"/>
        <v>3.0557889657202394E-2</v>
      </c>
      <c r="AR17" s="7">
        <f t="shared" ca="1" si="60"/>
        <v>-1.0097714479414821E-4</v>
      </c>
      <c r="AS17" s="7">
        <f t="shared" ca="1" si="60"/>
        <v>4.6577876026522261E-2</v>
      </c>
      <c r="AT17" s="7">
        <f t="shared" ca="1" si="60"/>
        <v>9.8914775076168554E-2</v>
      </c>
      <c r="AU17" s="7">
        <f t="shared" ca="1" si="60"/>
        <v>5.2801641378889777E-2</v>
      </c>
      <c r="AV17" s="7">
        <f t="shared" ca="1" si="60"/>
        <v>7.3188887566616179E-2</v>
      </c>
      <c r="AW17" s="7">
        <f t="shared" ca="1" si="60"/>
        <v>5.2721570018637864E-2</v>
      </c>
      <c r="AX17" s="7">
        <f t="shared" ca="1" si="60"/>
        <v>8.2957674002500675E-2</v>
      </c>
      <c r="AY17" s="7">
        <f t="shared" ca="1" si="60"/>
        <v>6.4349379679894E-2</v>
      </c>
      <c r="AZ17" s="7">
        <f t="shared" ca="1" si="60"/>
        <v>3.1510710780431071E-2</v>
      </c>
      <c r="BA17" s="7">
        <f t="shared" ca="1" si="60"/>
        <v>4.3222447834443463E-2</v>
      </c>
      <c r="BB17" s="7">
        <f t="shared" ca="1" si="60"/>
        <v>3.4832285257929432E-2</v>
      </c>
      <c r="BC17" s="7">
        <f t="shared" ca="1" si="60"/>
        <v>6.9271532162005878E-2</v>
      </c>
      <c r="BD17" s="7">
        <f t="shared" ca="1" si="60"/>
        <v>5.4129283971550632E-2</v>
      </c>
      <c r="BE17" s="7">
        <f t="shared" ca="1" si="60"/>
        <v>4.6623161952834981E-2</v>
      </c>
      <c r="BF17" s="7">
        <f t="shared" ca="1" si="60"/>
        <v>1.4723725008779564E-2</v>
      </c>
      <c r="BG17" s="7">
        <f t="shared" ca="1" si="60"/>
        <v>6.1605796546801803E-2</v>
      </c>
      <c r="BH17" s="7">
        <f t="shared" ca="1" si="60"/>
        <v>6.9992571470437664E-2</v>
      </c>
      <c r="BI17" s="7">
        <f t="shared" ca="1" si="60"/>
        <v>4.445203774775338E-2</v>
      </c>
      <c r="BJ17" s="7">
        <f t="shared" ca="1" si="60"/>
        <v>2.8986944208701907E-2</v>
      </c>
      <c r="BK17" s="7">
        <f t="shared" ca="1" si="60"/>
        <v>8.0894041868064967E-2</v>
      </c>
      <c r="BL17" s="7">
        <f t="shared" ca="1" si="60"/>
        <v>5.8613348740426056E-2</v>
      </c>
      <c r="BM17" s="7">
        <f t="shared" ca="1" si="60"/>
        <v>0.11415259815080785</v>
      </c>
      <c r="BN17" s="7">
        <f t="shared" ref="BN17:DY17" ca="1" si="61">AVERAGE(BN1:BN15)</f>
        <v>3.2183110693187668E-2</v>
      </c>
      <c r="BO17" s="7">
        <f t="shared" ca="1" si="61"/>
        <v>5.0579451372566177E-2</v>
      </c>
      <c r="BP17" s="7">
        <f t="shared" ca="1" si="61"/>
        <v>7.9940597110623318E-2</v>
      </c>
      <c r="BQ17" s="7">
        <f t="shared" ca="1" si="61"/>
        <v>3.6283510016759342E-2</v>
      </c>
      <c r="BR17" s="7">
        <f t="shared" ca="1" si="61"/>
        <v>4.1297288410214586E-2</v>
      </c>
      <c r="BS17" s="7">
        <f t="shared" ca="1" si="61"/>
        <v>3.7709356483114027E-2</v>
      </c>
      <c r="BT17" s="7">
        <f t="shared" ca="1" si="61"/>
        <v>5.3096676326376331E-2</v>
      </c>
      <c r="BU17" s="7">
        <f t="shared" ca="1" si="61"/>
        <v>5.6636839094890874E-2</v>
      </c>
      <c r="BV17" s="7">
        <f t="shared" ca="1" si="61"/>
        <v>6.3342291748191684E-2</v>
      </c>
      <c r="BW17" s="7">
        <f t="shared" ca="1" si="61"/>
        <v>5.6160691877968967E-2</v>
      </c>
      <c r="BX17" s="7">
        <f t="shared" ca="1" si="61"/>
        <v>4.6110784251501412E-2</v>
      </c>
      <c r="BY17" s="7">
        <f t="shared" ca="1" si="61"/>
        <v>3.4216476602892572E-2</v>
      </c>
      <c r="BZ17" s="7">
        <f t="shared" ca="1" si="61"/>
        <v>5.2200825190104876E-2</v>
      </c>
      <c r="CA17" s="7">
        <f t="shared" ca="1" si="61"/>
        <v>7.870915696290319E-2</v>
      </c>
      <c r="CB17" s="7">
        <f t="shared" ca="1" si="61"/>
        <v>7.5299312436553537E-2</v>
      </c>
      <c r="CC17" s="7">
        <f t="shared" ca="1" si="61"/>
        <v>3.3598409816584525E-2</v>
      </c>
      <c r="CD17" s="7">
        <f t="shared" ca="1" si="61"/>
        <v>7.376329406179985E-2</v>
      </c>
      <c r="CE17" s="7">
        <f t="shared" ca="1" si="61"/>
        <v>6.1166778793128665E-2</v>
      </c>
      <c r="CF17" s="7">
        <f t="shared" ca="1" si="61"/>
        <v>2.9468191159780856E-2</v>
      </c>
      <c r="CG17" s="7">
        <f t="shared" ca="1" si="61"/>
        <v>5.0394268236748196E-2</v>
      </c>
      <c r="CH17" s="7">
        <f t="shared" ca="1" si="61"/>
        <v>5.9076015716036288E-2</v>
      </c>
      <c r="CI17" s="7">
        <f t="shared" ca="1" si="61"/>
        <v>2.1264729993239643E-2</v>
      </c>
      <c r="CJ17" s="7">
        <f t="shared" ca="1" si="61"/>
        <v>8.2187082449210594E-2</v>
      </c>
      <c r="CK17" s="7">
        <f t="shared" ca="1" si="61"/>
        <v>5.5936818659438621E-2</v>
      </c>
      <c r="CL17" s="7">
        <f t="shared" ca="1" si="61"/>
        <v>5.4044166138348178E-2</v>
      </c>
      <c r="CM17" s="7">
        <f t="shared" ca="1" si="61"/>
        <v>8.3752242576542443E-2</v>
      </c>
      <c r="CN17" s="7">
        <f t="shared" ca="1" si="61"/>
        <v>0.13231762445156456</v>
      </c>
      <c r="CO17" s="7">
        <f t="shared" ca="1" si="61"/>
        <v>3.0182498104134654E-2</v>
      </c>
      <c r="CP17" s="7">
        <f t="shared" ca="1" si="61"/>
        <v>4.8341963131043733E-2</v>
      </c>
      <c r="CQ17" s="7">
        <f t="shared" ca="1" si="61"/>
        <v>3.1315645665053876E-2</v>
      </c>
      <c r="CR17" s="7">
        <f t="shared" ca="1" si="61"/>
        <v>5.075076251705872E-2</v>
      </c>
      <c r="CS17" s="7">
        <f t="shared" ca="1" si="61"/>
        <v>5.1450237853845875E-3</v>
      </c>
      <c r="CT17" s="7">
        <f t="shared" ca="1" si="61"/>
        <v>4.8619298146928135E-2</v>
      </c>
      <c r="CU17" s="7">
        <f t="shared" ca="1" si="61"/>
        <v>4.768832298217935E-2</v>
      </c>
      <c r="CV17" s="7">
        <f t="shared" ca="1" si="61"/>
        <v>1.2298899206891716E-2</v>
      </c>
      <c r="CW17" s="7">
        <f t="shared" ca="1" si="61"/>
        <v>2.6882631603354044E-2</v>
      </c>
      <c r="CX17" s="7">
        <f t="shared" ca="1" si="61"/>
        <v>9.5698264319494866E-2</v>
      </c>
      <c r="CY17" s="7">
        <f t="shared" ca="1" si="61"/>
        <v>7.2345846032621536E-2</v>
      </c>
      <c r="CZ17" s="7">
        <f t="shared" ca="1" si="61"/>
        <v>5.792650580723379E-2</v>
      </c>
      <c r="DA17" s="7">
        <f t="shared" ca="1" si="61"/>
        <v>5.4042213605729042E-2</v>
      </c>
      <c r="DB17" s="7">
        <f t="shared" ca="1" si="61"/>
        <v>5.621755568063428E-2</v>
      </c>
      <c r="DC17" s="7">
        <f t="shared" ca="1" si="61"/>
        <v>1.8993631210161781E-2</v>
      </c>
      <c r="DD17" s="7">
        <f t="shared" ca="1" si="61"/>
        <v>7.3190471388255948E-2</v>
      </c>
      <c r="DE17" s="7">
        <f t="shared" ca="1" si="61"/>
        <v>0.13515070578165028</v>
      </c>
      <c r="DF17" s="7">
        <f t="shared" ca="1" si="61"/>
        <v>2.3769540238017151E-3</v>
      </c>
      <c r="DG17" s="7">
        <f t="shared" ca="1" si="61"/>
        <v>5.1863171987597961E-2</v>
      </c>
      <c r="DH17" s="7">
        <f t="shared" ca="1" si="61"/>
        <v>3.249915076588792E-2</v>
      </c>
      <c r="DI17" s="7">
        <f t="shared" ca="1" si="61"/>
        <v>4.279397049564946E-2</v>
      </c>
      <c r="DJ17" s="7">
        <f t="shared" ca="1" si="61"/>
        <v>6.8188422538960305E-2</v>
      </c>
      <c r="DK17" s="7">
        <f t="shared" ca="1" si="61"/>
        <v>5.6813430760559523E-2</v>
      </c>
      <c r="DL17" s="7">
        <f t="shared" ca="1" si="61"/>
        <v>7.0362352643846854E-2</v>
      </c>
      <c r="DM17" s="7">
        <f t="shared" ca="1" si="61"/>
        <v>8.3206026515330225E-2</v>
      </c>
      <c r="DN17" s="7">
        <f t="shared" ca="1" si="61"/>
        <v>1.7523821000067833E-2</v>
      </c>
      <c r="DO17" s="7">
        <f t="shared" ca="1" si="61"/>
        <v>5.6268039701933087E-2</v>
      </c>
      <c r="DP17" s="7">
        <f t="shared" ca="1" si="61"/>
        <v>4.3965869126131443E-2</v>
      </c>
      <c r="DQ17" s="7">
        <f t="shared" ca="1" si="61"/>
        <v>0.1194077041742793</v>
      </c>
      <c r="DR17" s="7">
        <f t="shared" ca="1" si="61"/>
        <v>4.5834942949386989E-2</v>
      </c>
      <c r="DS17" s="7">
        <f t="shared" ca="1" si="61"/>
        <v>8.9139439863961403E-2</v>
      </c>
      <c r="DT17" s="7">
        <f t="shared" ca="1" si="61"/>
        <v>5.7135907825337742E-2</v>
      </c>
      <c r="DU17" s="7">
        <f t="shared" ca="1" si="61"/>
        <v>9.7519678203375412E-2</v>
      </c>
      <c r="DV17" s="7">
        <f t="shared" ca="1" si="61"/>
        <v>7.4439205933447702E-2</v>
      </c>
      <c r="DW17" s="7">
        <f t="shared" ca="1" si="61"/>
        <v>-1.5618449579179017E-2</v>
      </c>
      <c r="DX17" s="7">
        <f t="shared" ca="1" si="61"/>
        <v>7.2966116981617549E-2</v>
      </c>
      <c r="DY17" s="7">
        <f t="shared" ca="1" si="61"/>
        <v>0.10000728558236301</v>
      </c>
      <c r="DZ17" s="7">
        <f t="shared" ref="DZ17:GK17" ca="1" si="62">AVERAGE(DZ1:DZ15)</f>
        <v>1.0230406023020196E-2</v>
      </c>
      <c r="EA17" s="7">
        <f t="shared" ca="1" si="62"/>
        <v>4.6412281355092545E-2</v>
      </c>
      <c r="EB17" s="7">
        <f t="shared" ca="1" si="62"/>
        <v>6.172293047317514E-2</v>
      </c>
      <c r="EC17" s="7">
        <f t="shared" ca="1" si="62"/>
        <v>4.5153994589620959E-2</v>
      </c>
      <c r="ED17" s="7">
        <f t="shared" ca="1" si="62"/>
        <v>5.2927304304418686E-2</v>
      </c>
      <c r="EE17" s="7">
        <f t="shared" ca="1" si="62"/>
        <v>6.2020143557239039E-2</v>
      </c>
      <c r="EF17" s="7">
        <f t="shared" ca="1" si="62"/>
        <v>1.7737691206684579E-2</v>
      </c>
      <c r="EG17" s="7">
        <f t="shared" ca="1" si="62"/>
        <v>5.4956769264430765E-2</v>
      </c>
      <c r="EH17" s="7">
        <f t="shared" ca="1" si="62"/>
        <v>2.2088896531065945E-2</v>
      </c>
      <c r="EI17" s="7">
        <f t="shared" ca="1" si="62"/>
        <v>1.1309464778673579E-2</v>
      </c>
      <c r="EJ17" s="7">
        <f t="shared" ca="1" si="62"/>
        <v>3.5803539295464884E-2</v>
      </c>
      <c r="EK17" s="7">
        <f t="shared" ca="1" si="62"/>
        <v>0.10951720594521627</v>
      </c>
      <c r="EL17" s="7">
        <f t="shared" ca="1" si="62"/>
        <v>8.5783345303928435E-2</v>
      </c>
      <c r="EM17" s="7">
        <f t="shared" ca="1" si="62"/>
        <v>0.10250352085968049</v>
      </c>
      <c r="EN17" s="7">
        <f t="shared" ca="1" si="62"/>
        <v>4.9733120509783423E-2</v>
      </c>
      <c r="EO17" s="7">
        <f t="shared" ca="1" si="62"/>
        <v>7.1653196282405143E-2</v>
      </c>
      <c r="EP17" s="7">
        <f t="shared" ca="1" si="62"/>
        <v>4.8583574910347135E-2</v>
      </c>
      <c r="EQ17" s="7">
        <f t="shared" ca="1" si="62"/>
        <v>9.5157903161968413E-2</v>
      </c>
      <c r="ER17" s="7">
        <f t="shared" ca="1" si="62"/>
        <v>4.1298426979436802E-2</v>
      </c>
      <c r="ES17" s="7">
        <f t="shared" ca="1" si="62"/>
        <v>0.12796230116303775</v>
      </c>
      <c r="ET17" s="7">
        <f t="shared" ca="1" si="62"/>
        <v>5.2182969793281658E-2</v>
      </c>
      <c r="EU17" s="7">
        <f t="shared" ca="1" si="62"/>
        <v>4.7548584473528097E-2</v>
      </c>
      <c r="EV17" s="7">
        <f t="shared" ca="1" si="62"/>
        <v>6.1606083342073938E-2</v>
      </c>
      <c r="EW17" s="7">
        <f t="shared" ca="1" si="62"/>
        <v>6.5281457802333506E-2</v>
      </c>
      <c r="EX17" s="7">
        <f t="shared" ca="1" si="62"/>
        <v>3.9142950753702145E-2</v>
      </c>
      <c r="EY17" s="7">
        <f t="shared" ca="1" si="62"/>
        <v>8.3092723214001338E-2</v>
      </c>
      <c r="EZ17" s="7">
        <f t="shared" ca="1" si="62"/>
        <v>7.2062099046515352E-2</v>
      </c>
      <c r="FA17" s="7">
        <f t="shared" ca="1" si="62"/>
        <v>7.109091449257475E-2</v>
      </c>
      <c r="FB17" s="7">
        <f t="shared" ca="1" si="62"/>
        <v>6.4431370330475399E-2</v>
      </c>
      <c r="FC17" s="7">
        <f t="shared" ca="1" si="62"/>
        <v>6.3437806509030178E-2</v>
      </c>
      <c r="FD17" s="7">
        <f t="shared" ca="1" si="62"/>
        <v>2.9760641916587435E-2</v>
      </c>
      <c r="FE17" s="7">
        <f t="shared" ca="1" si="62"/>
        <v>3.4518725682956809E-2</v>
      </c>
      <c r="FF17" s="7">
        <f t="shared" ca="1" si="62"/>
        <v>1.8609112480101254E-2</v>
      </c>
      <c r="FG17" s="7">
        <f t="shared" ca="1" si="62"/>
        <v>0.11215682060533615</v>
      </c>
      <c r="FH17" s="7">
        <f t="shared" ca="1" si="62"/>
        <v>5.6366736340055172E-2</v>
      </c>
      <c r="FI17" s="7">
        <f t="shared" ca="1" si="62"/>
        <v>2.9366258452854163E-2</v>
      </c>
      <c r="FJ17" s="7">
        <f t="shared" ca="1" si="62"/>
        <v>7.6671261331309637E-2</v>
      </c>
      <c r="FK17" s="7">
        <f t="shared" ca="1" si="62"/>
        <v>6.6240119741289363E-2</v>
      </c>
      <c r="FL17" s="7">
        <f t="shared" ca="1" si="62"/>
        <v>4.7906368430976273E-2</v>
      </c>
      <c r="FM17" s="7">
        <f t="shared" ca="1" si="62"/>
        <v>2.9182128743607552E-2</v>
      </c>
      <c r="FN17" s="7">
        <f t="shared" ca="1" si="62"/>
        <v>5.3048554570540099E-2</v>
      </c>
      <c r="FO17" s="7">
        <f t="shared" ca="1" si="62"/>
        <v>6.0226290616629645E-2</v>
      </c>
      <c r="FP17" s="7">
        <f t="shared" ca="1" si="62"/>
        <v>3.6609979202852069E-2</v>
      </c>
      <c r="FQ17" s="7">
        <f t="shared" ca="1" si="62"/>
        <v>0.11868436577634094</v>
      </c>
      <c r="FR17" s="7">
        <f t="shared" ca="1" si="62"/>
        <v>6.0207806359512069E-2</v>
      </c>
      <c r="FS17" s="7">
        <f t="shared" ca="1" si="62"/>
        <v>6.1506577223874891E-2</v>
      </c>
      <c r="FT17" s="7">
        <f t="shared" ca="1" si="62"/>
        <v>8.6723176961047241E-2</v>
      </c>
      <c r="FU17" s="7">
        <f t="shared" ca="1" si="62"/>
        <v>7.9831224787897101E-2</v>
      </c>
      <c r="FV17" s="7">
        <f t="shared" ca="1" si="62"/>
        <v>4.3105285032199146E-2</v>
      </c>
      <c r="FW17" s="7">
        <f t="shared" ca="1" si="62"/>
        <v>8.2574579463122882E-2</v>
      </c>
      <c r="FX17" s="7">
        <f t="shared" ca="1" si="62"/>
        <v>0.11104962761515345</v>
      </c>
      <c r="FY17" s="7">
        <f t="shared" ca="1" si="62"/>
        <v>7.6497504835340971E-2</v>
      </c>
      <c r="FZ17" s="7">
        <f t="shared" ca="1" si="62"/>
        <v>4.4727695943596123E-2</v>
      </c>
      <c r="GA17" s="7">
        <f t="shared" ca="1" si="62"/>
        <v>9.8207091454504833E-2</v>
      </c>
      <c r="GB17" s="7">
        <f t="shared" ca="1" si="62"/>
        <v>0.10635306560291094</v>
      </c>
      <c r="GC17" s="7">
        <f t="shared" ca="1" si="62"/>
        <v>6.4182044832481897E-2</v>
      </c>
      <c r="GD17" s="7">
        <f t="shared" ca="1" si="62"/>
        <v>1.3804095406759901E-3</v>
      </c>
      <c r="GE17" s="7">
        <f t="shared" ca="1" si="62"/>
        <v>0.10515010288337585</v>
      </c>
      <c r="GF17" s="7">
        <f t="shared" ca="1" si="62"/>
        <v>2.6944231785776059E-3</v>
      </c>
      <c r="GG17" s="7">
        <f t="shared" ca="1" si="62"/>
        <v>3.6323196901617304E-2</v>
      </c>
      <c r="GH17" s="7">
        <f t="shared" ca="1" si="62"/>
        <v>3.1403400900294448E-2</v>
      </c>
      <c r="GI17" s="7">
        <f t="shared" ca="1" si="62"/>
        <v>7.8221469229149021E-2</v>
      </c>
      <c r="GJ17" s="7">
        <f t="shared" ca="1" si="62"/>
        <v>5.9660906645006256E-2</v>
      </c>
      <c r="GK17" s="7">
        <f t="shared" ca="1" si="62"/>
        <v>7.7601620568869378E-2</v>
      </c>
      <c r="GL17" s="7">
        <f t="shared" ref="GL17:IW17" ca="1" si="63">AVERAGE(GL1:GL15)</f>
        <v>5.8452534136164268E-2</v>
      </c>
      <c r="GM17" s="7">
        <f t="shared" ca="1" si="63"/>
        <v>3.2196000052953581E-2</v>
      </c>
      <c r="GN17" s="7">
        <f t="shared" ca="1" si="63"/>
        <v>3.3632270605288626E-3</v>
      </c>
      <c r="GO17" s="7">
        <f t="shared" ca="1" si="63"/>
        <v>6.7310891352622554E-2</v>
      </c>
      <c r="GP17" s="7">
        <f t="shared" ca="1" si="63"/>
        <v>9.1560215620239097E-2</v>
      </c>
      <c r="GQ17" s="7">
        <f t="shared" ca="1" si="63"/>
        <v>9.0427344142666469E-2</v>
      </c>
      <c r="GR17" s="7">
        <f t="shared" ca="1" si="63"/>
        <v>3.007041758443741E-2</v>
      </c>
      <c r="GS17" s="7">
        <f t="shared" ca="1" si="63"/>
        <v>5.1955126369631989E-2</v>
      </c>
      <c r="GT17" s="7">
        <f t="shared" ca="1" si="63"/>
        <v>4.6265701026038268E-2</v>
      </c>
      <c r="GU17" s="7">
        <f t="shared" ca="1" si="63"/>
        <v>3.5574259793844903E-2</v>
      </c>
      <c r="GV17" s="7">
        <f t="shared" ca="1" si="63"/>
        <v>4.6181677687615379E-2</v>
      </c>
      <c r="GW17" s="7">
        <f t="shared" ca="1" si="63"/>
        <v>9.2164013787900456E-2</v>
      </c>
      <c r="GX17" s="7">
        <f t="shared" ca="1" si="63"/>
        <v>2.6647347650712153E-2</v>
      </c>
      <c r="GY17" s="7">
        <f t="shared" ca="1" si="63"/>
        <v>3.4564543298750326E-2</v>
      </c>
      <c r="GZ17" s="7">
        <f t="shared" ca="1" si="63"/>
        <v>6.1899502332373429E-2</v>
      </c>
      <c r="HA17" s="7">
        <f t="shared" ca="1" si="63"/>
        <v>5.6633484126887922E-2</v>
      </c>
      <c r="HB17" s="7">
        <f t="shared" ca="1" si="63"/>
        <v>7.7261601176699793E-2</v>
      </c>
      <c r="HC17" s="7">
        <f t="shared" ca="1" si="63"/>
        <v>3.872839842754721E-2</v>
      </c>
      <c r="HD17" s="7">
        <f t="shared" ca="1" si="63"/>
        <v>2.733819259082693E-2</v>
      </c>
      <c r="HE17" s="7">
        <f t="shared" ca="1" si="63"/>
        <v>0.10390533653203064</v>
      </c>
      <c r="HF17" s="7">
        <f t="shared" ca="1" si="63"/>
        <v>0.11356500801135215</v>
      </c>
      <c r="HG17" s="7">
        <f t="shared" ca="1" si="63"/>
        <v>6.000662718637003E-2</v>
      </c>
      <c r="HH17" s="7">
        <f t="shared" ca="1" si="63"/>
        <v>1.7183205490855669E-3</v>
      </c>
      <c r="HI17" s="7">
        <f t="shared" ca="1" si="63"/>
        <v>6.0324920591926227E-2</v>
      </c>
      <c r="HJ17" s="7">
        <f t="shared" ca="1" si="63"/>
        <v>4.6863511647185024E-2</v>
      </c>
      <c r="HK17" s="7">
        <f t="shared" ca="1" si="63"/>
        <v>0.11040459601773783</v>
      </c>
      <c r="HL17" s="7">
        <f t="shared" ca="1" si="63"/>
        <v>8.5282904672063203E-2</v>
      </c>
      <c r="HM17" s="7">
        <f t="shared" ca="1" si="63"/>
        <v>5.8344525047884128E-2</v>
      </c>
      <c r="HN17" s="7">
        <f t="shared" ca="1" si="63"/>
        <v>4.8565276145944546E-2</v>
      </c>
      <c r="HO17" s="7">
        <f t="shared" ca="1" si="63"/>
        <v>9.7739360174989853E-2</v>
      </c>
      <c r="HP17" s="7">
        <f t="shared" ca="1" si="63"/>
        <v>6.4272348747257568E-2</v>
      </c>
      <c r="HQ17" s="7">
        <f t="shared" ca="1" si="63"/>
        <v>0.10044931350315538</v>
      </c>
      <c r="HR17" s="7">
        <f t="shared" ca="1" si="63"/>
        <v>9.1004102443011187E-2</v>
      </c>
      <c r="HS17" s="7">
        <f t="shared" ca="1" si="63"/>
        <v>0.10057971285353452</v>
      </c>
      <c r="HT17" s="7">
        <f t="shared" ca="1" si="63"/>
        <v>5.8298064358573667E-2</v>
      </c>
      <c r="HU17" s="7">
        <f t="shared" ca="1" si="63"/>
        <v>0.10535901349863626</v>
      </c>
      <c r="HV17" s="7">
        <f t="shared" ca="1" si="63"/>
        <v>2.1762243474721787E-2</v>
      </c>
      <c r="HW17" s="7">
        <f t="shared" ca="1" si="63"/>
        <v>0.10213520333565961</v>
      </c>
      <c r="HX17" s="7">
        <f t="shared" ca="1" si="63"/>
        <v>0.11441053473641535</v>
      </c>
      <c r="HY17" s="7">
        <f t="shared" ca="1" si="63"/>
        <v>7.2193791738693697E-2</v>
      </c>
      <c r="HZ17" s="7">
        <f t="shared" ca="1" si="63"/>
        <v>8.8985956897185581E-2</v>
      </c>
      <c r="IA17" s="7">
        <f t="shared" ca="1" si="63"/>
        <v>1.8573293473198565E-2</v>
      </c>
      <c r="IB17" s="7">
        <f t="shared" ca="1" si="63"/>
        <v>1.8556139900805447E-2</v>
      </c>
      <c r="IC17" s="7">
        <f t="shared" ca="1" si="63"/>
        <v>5.7941618657662897E-2</v>
      </c>
      <c r="ID17" s="7">
        <f t="shared" ca="1" si="63"/>
        <v>8.6183395282580275E-2</v>
      </c>
      <c r="IE17" s="7">
        <f t="shared" ca="1" si="63"/>
        <v>8.9602197474245568E-2</v>
      </c>
      <c r="IF17" s="7">
        <f t="shared" ca="1" si="63"/>
        <v>7.1276363930375064E-2</v>
      </c>
      <c r="IG17" s="7">
        <f t="shared" ca="1" si="63"/>
        <v>6.9948504635988423E-2</v>
      </c>
      <c r="IH17" s="7">
        <f t="shared" ca="1" si="63"/>
        <v>0.11559054182275491</v>
      </c>
      <c r="II17" s="7">
        <f t="shared" ca="1" si="63"/>
        <v>1.7471873024503749E-2</v>
      </c>
      <c r="IJ17" s="7">
        <f t="shared" ca="1" si="63"/>
        <v>5.6754267639248936E-2</v>
      </c>
      <c r="IK17" s="7">
        <f t="shared" ca="1" si="63"/>
        <v>8.0171883192434928E-2</v>
      </c>
      <c r="IL17" s="7">
        <f t="shared" ca="1" si="63"/>
        <v>-1.7285508909011514E-3</v>
      </c>
      <c r="IM17" s="7">
        <f t="shared" ca="1" si="63"/>
        <v>5.233354113998015E-2</v>
      </c>
      <c r="IN17" s="7">
        <f t="shared" ca="1" si="63"/>
        <v>0.10848570174219338</v>
      </c>
      <c r="IO17" s="7">
        <f t="shared" ca="1" si="63"/>
        <v>3.628343409560264E-2</v>
      </c>
      <c r="IP17" s="7">
        <f t="shared" ca="1" si="63"/>
        <v>5.8922986367940987E-2</v>
      </c>
      <c r="IQ17" s="7">
        <f t="shared" ca="1" si="63"/>
        <v>9.3010917072987656E-2</v>
      </c>
      <c r="IR17" s="7">
        <f t="shared" ca="1" si="63"/>
        <v>5.9167867244705193E-2</v>
      </c>
      <c r="IS17" s="7">
        <f t="shared" ca="1" si="63"/>
        <v>8.4720179706473553E-2</v>
      </c>
      <c r="IT17" s="7">
        <f t="shared" ca="1" si="63"/>
        <v>5.2641574876280559E-2</v>
      </c>
      <c r="IU17" s="7">
        <f t="shared" ca="1" si="63"/>
        <v>7.4285867759957477E-2</v>
      </c>
      <c r="IV17" s="7">
        <f t="shared" ca="1" si="63"/>
        <v>6.1598393980035422E-2</v>
      </c>
      <c r="IW17" s="7">
        <f t="shared" ca="1" si="63"/>
        <v>8.7886164058504385E-2</v>
      </c>
      <c r="IX17" s="7">
        <f t="shared" ref="IX17:LI17" ca="1" si="64">AVERAGE(IX1:IX15)</f>
        <v>8.7868829227607401E-2</v>
      </c>
      <c r="IY17" s="7">
        <f t="shared" ca="1" si="64"/>
        <v>7.1154491337031972E-2</v>
      </c>
      <c r="IZ17" s="7">
        <f t="shared" ca="1" si="64"/>
        <v>5.3095674954434222E-2</v>
      </c>
      <c r="JA17" s="7">
        <f t="shared" ca="1" si="64"/>
        <v>8.8914910032841937E-2</v>
      </c>
      <c r="JB17" s="7">
        <f t="shared" ca="1" si="64"/>
        <v>4.6525963444448398E-2</v>
      </c>
      <c r="JC17" s="7">
        <f t="shared" ca="1" si="64"/>
        <v>7.4896878953943244E-2</v>
      </c>
      <c r="JD17" s="7">
        <f t="shared" ca="1" si="64"/>
        <v>6.646764122435167E-2</v>
      </c>
      <c r="JE17" s="7">
        <f t="shared" ca="1" si="64"/>
        <v>4.2615477535173252E-2</v>
      </c>
      <c r="JF17" s="7">
        <f t="shared" ca="1" si="64"/>
        <v>8.0655427089666304E-2</v>
      </c>
      <c r="JG17" s="7">
        <f t="shared" ca="1" si="64"/>
        <v>5.3899922131132413E-2</v>
      </c>
      <c r="JH17" s="7">
        <f t="shared" ca="1" si="64"/>
        <v>9.1216407712728931E-2</v>
      </c>
      <c r="JI17" s="7">
        <f t="shared" ca="1" si="64"/>
        <v>2.805398764952324E-2</v>
      </c>
      <c r="JJ17" s="7">
        <f t="shared" ca="1" si="64"/>
        <v>0.10827514393869325</v>
      </c>
      <c r="JK17" s="7">
        <f t="shared" ca="1" si="64"/>
        <v>8.7399279736553828E-2</v>
      </c>
      <c r="JL17" s="7">
        <f t="shared" ca="1" si="64"/>
        <v>8.6562963423827674E-2</v>
      </c>
      <c r="JM17" s="7">
        <f t="shared" ca="1" si="64"/>
        <v>7.0159039371950366E-2</v>
      </c>
      <c r="JN17" s="7">
        <f t="shared" ca="1" si="64"/>
        <v>0.10011042168721949</v>
      </c>
      <c r="JO17" s="7">
        <f t="shared" ca="1" si="64"/>
        <v>4.4891911457644505E-2</v>
      </c>
      <c r="JP17" s="7">
        <f t="shared" ca="1" si="64"/>
        <v>1.8594038934899654E-2</v>
      </c>
      <c r="JQ17" s="7">
        <f t="shared" ca="1" si="64"/>
        <v>4.3904881028481016E-2</v>
      </c>
      <c r="JR17" s="7">
        <f t="shared" ca="1" si="64"/>
        <v>0.10957020683242098</v>
      </c>
      <c r="JS17" s="7">
        <f t="shared" ca="1" si="64"/>
        <v>1.0607038983453483E-2</v>
      </c>
      <c r="JT17" s="7">
        <f t="shared" ca="1" si="64"/>
        <v>3.8319577047545954E-2</v>
      </c>
      <c r="JU17" s="7">
        <f t="shared" ca="1" si="64"/>
        <v>5.9596174005122272E-2</v>
      </c>
      <c r="JV17" s="7">
        <f t="shared" ca="1" si="64"/>
        <v>0.10062679935390435</v>
      </c>
      <c r="JW17" s="7">
        <f t="shared" ca="1" si="64"/>
        <v>5.4881610980062168E-2</v>
      </c>
      <c r="JX17" s="7">
        <f t="shared" ca="1" si="64"/>
        <v>5.0910345316485521E-2</v>
      </c>
      <c r="JY17" s="7">
        <f t="shared" ca="1" si="64"/>
        <v>2.5301183601408466E-2</v>
      </c>
      <c r="JZ17" s="7">
        <f t="shared" ca="1" si="64"/>
        <v>3.0011388432205712E-2</v>
      </c>
      <c r="KA17" s="7">
        <f t="shared" ca="1" si="64"/>
        <v>7.1926941245936016E-2</v>
      </c>
      <c r="KB17" s="7">
        <f t="shared" ca="1" si="64"/>
        <v>2.9238361576502735E-2</v>
      </c>
      <c r="KC17" s="7">
        <f t="shared" ca="1" si="64"/>
        <v>4.1761541182255793E-2</v>
      </c>
      <c r="KD17" s="7">
        <f t="shared" ca="1" si="64"/>
        <v>0.12472668712889326</v>
      </c>
      <c r="KE17" s="7">
        <f t="shared" ca="1" si="64"/>
        <v>2.0304898791524289E-2</v>
      </c>
      <c r="KF17" s="7">
        <f t="shared" ca="1" si="64"/>
        <v>5.3885562230943554E-2</v>
      </c>
      <c r="KG17" s="7">
        <f t="shared" ca="1" si="64"/>
        <v>1.9958820117270008E-2</v>
      </c>
      <c r="KH17" s="7">
        <f t="shared" ca="1" si="64"/>
        <v>1.3792935913277012E-2</v>
      </c>
      <c r="KI17" s="7">
        <f t="shared" ca="1" si="64"/>
        <v>-2.3823599437399904E-3</v>
      </c>
      <c r="KJ17" s="7">
        <f t="shared" ca="1" si="64"/>
        <v>7.9783453094146722E-2</v>
      </c>
      <c r="KK17" s="7">
        <f t="shared" ca="1" si="64"/>
        <v>4.7660449553255053E-2</v>
      </c>
      <c r="KL17" s="7">
        <f t="shared" ca="1" si="64"/>
        <v>6.499563457741063E-2</v>
      </c>
      <c r="KM17" s="7">
        <f t="shared" ca="1" si="64"/>
        <v>8.1681701913123017E-2</v>
      </c>
      <c r="KN17" s="7">
        <f t="shared" ca="1" si="64"/>
        <v>1.6094850787637133E-2</v>
      </c>
      <c r="KO17" s="7">
        <f t="shared" ca="1" si="64"/>
        <v>6.6782016892792312E-2</v>
      </c>
      <c r="KP17" s="7">
        <f t="shared" ca="1" si="64"/>
        <v>7.6990637111026938E-2</v>
      </c>
      <c r="KQ17" s="7">
        <f t="shared" ca="1" si="64"/>
        <v>2.6270077326053465E-2</v>
      </c>
      <c r="KR17" s="7">
        <f t="shared" ca="1" si="64"/>
        <v>6.2847160640086316E-2</v>
      </c>
      <c r="KS17" s="7">
        <f t="shared" ca="1" si="64"/>
        <v>6.4379991206931497E-2</v>
      </c>
      <c r="KT17" s="7">
        <f t="shared" ca="1" si="64"/>
        <v>3.758354769976114E-2</v>
      </c>
      <c r="KU17" s="7">
        <f t="shared" ca="1" si="64"/>
        <v>4.3822965508047811E-2</v>
      </c>
      <c r="KV17" s="7">
        <f t="shared" ca="1" si="64"/>
        <v>0.13411155507992067</v>
      </c>
      <c r="KW17" s="7">
        <f t="shared" ca="1" si="64"/>
        <v>3.3187508618559187E-2</v>
      </c>
      <c r="KX17" s="7">
        <f t="shared" ca="1" si="64"/>
        <v>4.2759159218582268E-2</v>
      </c>
      <c r="KY17" s="7">
        <f t="shared" ca="1" si="64"/>
        <v>-6.6202884380805295E-3</v>
      </c>
      <c r="KZ17" s="7">
        <f t="shared" ca="1" si="64"/>
        <v>2.423552025928918E-2</v>
      </c>
      <c r="LA17" s="7">
        <f t="shared" ca="1" si="64"/>
        <v>9.0607167124399771E-2</v>
      </c>
      <c r="LB17" s="7">
        <f t="shared" ca="1" si="64"/>
        <v>5.9466327797629816E-2</v>
      </c>
      <c r="LC17" s="7">
        <f t="shared" ca="1" si="64"/>
        <v>5.184921531106583E-2</v>
      </c>
      <c r="LD17" s="7">
        <f t="shared" ca="1" si="64"/>
        <v>8.5372373440908547E-2</v>
      </c>
      <c r="LE17" s="7">
        <f t="shared" ca="1" si="64"/>
        <v>7.5123303271538183E-2</v>
      </c>
      <c r="LF17" s="7">
        <f t="shared" ca="1" si="64"/>
        <v>4.3233659320602753E-2</v>
      </c>
      <c r="LG17" s="7">
        <f t="shared" ca="1" si="64"/>
        <v>-2.9603425882441647E-3</v>
      </c>
      <c r="LH17" s="7">
        <f t="shared" ca="1" si="64"/>
        <v>4.3228143834700271E-2</v>
      </c>
      <c r="LI17" s="7">
        <f t="shared" ca="1" si="64"/>
        <v>6.7092213577388373E-3</v>
      </c>
      <c r="LJ17" s="7">
        <f t="shared" ref="LJ17:NU17" ca="1" si="65">AVERAGE(LJ1:LJ15)</f>
        <v>8.4091241445780771E-2</v>
      </c>
      <c r="LK17" s="7">
        <f t="shared" ca="1" si="65"/>
        <v>3.0895473634657927E-2</v>
      </c>
      <c r="LL17" s="7">
        <f t="shared" ca="1" si="65"/>
        <v>6.161181585112336E-2</v>
      </c>
      <c r="LM17" s="7">
        <f t="shared" ca="1" si="65"/>
        <v>5.618273120486425E-2</v>
      </c>
      <c r="LN17" s="7">
        <f t="shared" ca="1" si="65"/>
        <v>5.7772962772495067E-3</v>
      </c>
      <c r="LO17" s="7">
        <f t="shared" ca="1" si="65"/>
        <v>5.3964567201692987E-2</v>
      </c>
      <c r="LP17" s="7">
        <f t="shared" ca="1" si="65"/>
        <v>8.3040252169853751E-2</v>
      </c>
      <c r="LQ17" s="7">
        <f t="shared" ca="1" si="65"/>
        <v>3.5185290959326446E-2</v>
      </c>
      <c r="LR17" s="7">
        <f t="shared" ca="1" si="65"/>
        <v>5.3308751952409889E-2</v>
      </c>
      <c r="LS17" s="7">
        <f t="shared" ca="1" si="65"/>
        <v>0.1286403054528919</v>
      </c>
      <c r="LT17" s="7">
        <f t="shared" ca="1" si="65"/>
        <v>3.8318221060642532E-2</v>
      </c>
      <c r="LU17" s="7">
        <f t="shared" ca="1" si="65"/>
        <v>6.0689016234993946E-2</v>
      </c>
      <c r="LV17" s="7">
        <f t="shared" ca="1" si="65"/>
        <v>7.6393454518581247E-2</v>
      </c>
      <c r="LW17" s="7">
        <f t="shared" ca="1" si="65"/>
        <v>7.4670810688854505E-2</v>
      </c>
      <c r="LX17" s="7">
        <f t="shared" ca="1" si="65"/>
        <v>2.4003022605062575E-2</v>
      </c>
      <c r="LY17" s="7">
        <f t="shared" ca="1" si="65"/>
        <v>6.1057403977341523E-2</v>
      </c>
      <c r="LZ17" s="7">
        <f t="shared" ca="1" si="65"/>
        <v>3.7076532255933346E-2</v>
      </c>
      <c r="MA17" s="7">
        <f t="shared" ca="1" si="65"/>
        <v>1.81715312045619E-2</v>
      </c>
      <c r="MB17" s="7">
        <f t="shared" ca="1" si="65"/>
        <v>4.0983348980622732E-2</v>
      </c>
      <c r="MC17" s="7">
        <f t="shared" ca="1" si="65"/>
        <v>3.4991008018100588E-2</v>
      </c>
      <c r="MD17" s="7">
        <f t="shared" ca="1" si="65"/>
        <v>2.9729395241596606E-2</v>
      </c>
      <c r="ME17" s="7">
        <f t="shared" ca="1" si="65"/>
        <v>4.7962605722342171E-2</v>
      </c>
      <c r="MF17" s="7">
        <f t="shared" ca="1" si="65"/>
        <v>3.6592455071175263E-2</v>
      </c>
      <c r="MG17" s="7">
        <f t="shared" ca="1" si="65"/>
        <v>7.6240879786763346E-2</v>
      </c>
      <c r="MH17" s="7">
        <f t="shared" ca="1" si="65"/>
        <v>6.1907457101095874E-2</v>
      </c>
      <c r="MI17" s="7">
        <f t="shared" ca="1" si="65"/>
        <v>5.9214070923505856E-2</v>
      </c>
      <c r="MJ17" s="7">
        <f t="shared" ca="1" si="65"/>
        <v>9.3181064539584343E-2</v>
      </c>
      <c r="MK17" s="7">
        <f t="shared" ca="1" si="65"/>
        <v>1.9105969816396229E-2</v>
      </c>
      <c r="ML17" s="7">
        <f t="shared" ca="1" si="65"/>
        <v>1.0460319238775514E-2</v>
      </c>
      <c r="MM17" s="7">
        <f t="shared" ca="1" si="65"/>
        <v>3.1289714850912503E-2</v>
      </c>
      <c r="MN17" s="7">
        <f t="shared" ca="1" si="65"/>
        <v>7.2970927360166568E-2</v>
      </c>
      <c r="MO17" s="7">
        <f t="shared" ca="1" si="65"/>
        <v>4.4394235424946721E-2</v>
      </c>
      <c r="MP17" s="7">
        <f t="shared" ca="1" si="65"/>
        <v>5.756801184940108E-2</v>
      </c>
      <c r="MQ17" s="7">
        <f t="shared" ca="1" si="65"/>
        <v>4.4983665395467186E-2</v>
      </c>
      <c r="MR17" s="7">
        <f t="shared" ca="1" si="65"/>
        <v>5.5336382549110108E-2</v>
      </c>
      <c r="MS17" s="7">
        <f t="shared" ca="1" si="65"/>
        <v>0.11126056406350203</v>
      </c>
      <c r="MT17" s="7">
        <f t="shared" ca="1" si="65"/>
        <v>6.6894253967203096E-2</v>
      </c>
      <c r="MU17" s="7">
        <f t="shared" ca="1" si="65"/>
        <v>0.10932712157916052</v>
      </c>
      <c r="MV17" s="7">
        <f t="shared" ca="1" si="65"/>
        <v>7.8731892861848465E-2</v>
      </c>
      <c r="MW17" s="7">
        <f t="shared" ca="1" si="65"/>
        <v>5.3965114688975246E-2</v>
      </c>
      <c r="MX17" s="7">
        <f t="shared" ca="1" si="65"/>
        <v>5.861811115234835E-2</v>
      </c>
      <c r="MY17" s="7">
        <f t="shared" ca="1" si="65"/>
        <v>2.571848383060581E-2</v>
      </c>
      <c r="MZ17" s="7">
        <f t="shared" ca="1" si="65"/>
        <v>5.481572119445307E-2</v>
      </c>
      <c r="NA17" s="7">
        <f t="shared" ca="1" si="65"/>
        <v>5.7363890603623659E-2</v>
      </c>
      <c r="NB17" s="7">
        <f t="shared" ca="1" si="65"/>
        <v>3.9525554675906613E-2</v>
      </c>
      <c r="NC17" s="7">
        <f t="shared" ca="1" si="65"/>
        <v>2.0738414826027458E-2</v>
      </c>
      <c r="ND17" s="7">
        <f t="shared" ca="1" si="65"/>
        <v>8.1745364269317375E-2</v>
      </c>
      <c r="NE17" s="7">
        <f t="shared" ca="1" si="65"/>
        <v>3.0509735067819229E-2</v>
      </c>
      <c r="NF17" s="7">
        <f t="shared" ca="1" si="65"/>
        <v>7.3846110730982437E-3</v>
      </c>
      <c r="NG17" s="7">
        <f t="shared" ca="1" si="65"/>
        <v>0.11657532940914225</v>
      </c>
      <c r="NH17" s="7">
        <f t="shared" ca="1" si="65"/>
        <v>3.0617723628572242E-2</v>
      </c>
      <c r="NI17" s="7">
        <f t="shared" ca="1" si="65"/>
        <v>2.5909572353334336E-2</v>
      </c>
      <c r="NJ17" s="7">
        <f t="shared" ca="1" si="65"/>
        <v>2.0843968726623006E-2</v>
      </c>
      <c r="NK17" s="7">
        <f t="shared" ca="1" si="65"/>
        <v>2.479157872395291E-2</v>
      </c>
      <c r="NL17" s="7">
        <f t="shared" ca="1" si="65"/>
        <v>5.582764298089625E-2</v>
      </c>
      <c r="NM17" s="7">
        <f t="shared" ca="1" si="65"/>
        <v>5.9690754313121631E-2</v>
      </c>
      <c r="NN17" s="7">
        <f t="shared" ca="1" si="65"/>
        <v>1.178629754914479E-2</v>
      </c>
      <c r="NO17" s="7">
        <f t="shared" ca="1" si="65"/>
        <v>1.1038246273688509E-3</v>
      </c>
      <c r="NP17" s="7">
        <f t="shared" ca="1" si="65"/>
        <v>8.535750355814721E-2</v>
      </c>
      <c r="NQ17" s="7">
        <f t="shared" ca="1" si="65"/>
        <v>7.027093647338091E-2</v>
      </c>
      <c r="NR17" s="7">
        <f t="shared" ca="1" si="65"/>
        <v>4.580370840208127E-2</v>
      </c>
      <c r="NS17" s="7">
        <f t="shared" ca="1" si="65"/>
        <v>9.7202487505307841E-2</v>
      </c>
      <c r="NT17" s="7">
        <f t="shared" ca="1" si="65"/>
        <v>8.2637962144894203E-2</v>
      </c>
      <c r="NU17" s="7">
        <f t="shared" ca="1" si="65"/>
        <v>5.1902281032601062E-2</v>
      </c>
      <c r="NV17" s="7">
        <f t="shared" ref="NV17:QG17" ca="1" si="66">AVERAGE(NV1:NV15)</f>
        <v>4.534964565009305E-2</v>
      </c>
      <c r="NW17" s="7">
        <f t="shared" ca="1" si="66"/>
        <v>2.0190832035126401E-2</v>
      </c>
      <c r="NX17" s="7">
        <f t="shared" ca="1" si="66"/>
        <v>8.3913890556095924E-2</v>
      </c>
      <c r="NY17" s="7">
        <f t="shared" ca="1" si="66"/>
        <v>5.8682346302770992E-2</v>
      </c>
      <c r="NZ17" s="7">
        <f t="shared" ca="1" si="66"/>
        <v>7.0089718472694157E-2</v>
      </c>
      <c r="OA17" s="7">
        <f t="shared" ca="1" si="66"/>
        <v>2.1082860853362587E-2</v>
      </c>
      <c r="OB17" s="7">
        <f t="shared" ca="1" si="66"/>
        <v>4.9322603256220746E-2</v>
      </c>
      <c r="OC17" s="7">
        <f t="shared" ca="1" si="66"/>
        <v>4.8880561466233215E-2</v>
      </c>
      <c r="OD17" s="7">
        <f t="shared" ca="1" si="66"/>
        <v>2.2909711695487344E-2</v>
      </c>
      <c r="OE17" s="7">
        <f t="shared" ca="1" si="66"/>
        <v>6.6740966468049404E-2</v>
      </c>
      <c r="OF17" s="7">
        <f t="shared" ca="1" si="66"/>
        <v>4.5446168512427332E-2</v>
      </c>
      <c r="OG17" s="7">
        <f t="shared" ca="1" si="66"/>
        <v>3.827872055155572E-2</v>
      </c>
      <c r="OH17" s="7">
        <f t="shared" ca="1" si="66"/>
        <v>7.680621880378477E-2</v>
      </c>
      <c r="OI17" s="7">
        <f t="shared" ca="1" si="66"/>
        <v>7.7266355564952371E-2</v>
      </c>
      <c r="OJ17" s="7">
        <f t="shared" ca="1" si="66"/>
        <v>0.11504041688243528</v>
      </c>
      <c r="OK17" s="7">
        <f t="shared" ca="1" si="66"/>
        <v>9.5330363381543506E-2</v>
      </c>
      <c r="OL17" s="7">
        <f t="shared" ca="1" si="66"/>
        <v>8.5583698020578108E-2</v>
      </c>
      <c r="OM17" s="7">
        <f t="shared" ca="1" si="66"/>
        <v>5.704005186701458E-2</v>
      </c>
      <c r="ON17" s="7">
        <f t="shared" ca="1" si="66"/>
        <v>8.3213170890344162E-2</v>
      </c>
      <c r="OO17" s="7">
        <f t="shared" ca="1" si="66"/>
        <v>9.4231610871999202E-3</v>
      </c>
      <c r="OP17" s="7">
        <f t="shared" ca="1" si="66"/>
        <v>5.0986670319137693E-2</v>
      </c>
      <c r="OQ17" s="7">
        <f t="shared" ca="1" si="66"/>
        <v>3.8193809067019746E-2</v>
      </c>
      <c r="OR17" s="7">
        <f t="shared" ca="1" si="66"/>
        <v>0.10921082298792421</v>
      </c>
      <c r="OS17" s="7">
        <f t="shared" ca="1" si="66"/>
        <v>9.888605701973846E-2</v>
      </c>
      <c r="OT17" s="7">
        <f t="shared" ca="1" si="66"/>
        <v>7.2171969379186587E-2</v>
      </c>
      <c r="OU17" s="7">
        <f t="shared" ca="1" si="66"/>
        <v>6.372939796575979E-3</v>
      </c>
      <c r="OV17" s="7">
        <f t="shared" ca="1" si="66"/>
        <v>4.5551861134765351E-2</v>
      </c>
      <c r="OW17" s="7">
        <f t="shared" ca="1" si="66"/>
        <v>4.6253247127031952E-2</v>
      </c>
      <c r="OX17" s="7">
        <f t="shared" ca="1" si="66"/>
        <v>0.1205141936102517</v>
      </c>
      <c r="OY17" s="7">
        <f t="shared" ca="1" si="66"/>
        <v>9.817801097996387E-2</v>
      </c>
      <c r="OZ17" s="7">
        <f t="shared" ca="1" si="66"/>
        <v>7.838898477407398E-2</v>
      </c>
      <c r="PA17" s="7">
        <f t="shared" ca="1" si="66"/>
        <v>0.12369742418217475</v>
      </c>
      <c r="PB17" s="7">
        <f t="shared" ca="1" si="66"/>
        <v>7.1268093353342568E-2</v>
      </c>
      <c r="PC17" s="7">
        <f t="shared" ca="1" si="66"/>
        <v>7.6118679837466924E-2</v>
      </c>
      <c r="PD17" s="7">
        <f t="shared" ca="1" si="66"/>
        <v>7.6442120027812005E-2</v>
      </c>
      <c r="PE17" s="7">
        <f t="shared" ca="1" si="66"/>
        <v>7.6886121612194519E-3</v>
      </c>
      <c r="PF17" s="7">
        <f t="shared" ca="1" si="66"/>
        <v>3.9073888445466033E-2</v>
      </c>
      <c r="PG17" s="7">
        <f t="shared" ca="1" si="66"/>
        <v>4.3776661623530361E-2</v>
      </c>
      <c r="PH17" s="7">
        <f t="shared" ca="1" si="66"/>
        <v>2.7770567901423238E-2</v>
      </c>
      <c r="PI17" s="7">
        <f t="shared" ca="1" si="66"/>
        <v>4.4355960077715501E-2</v>
      </c>
      <c r="PJ17" s="7">
        <f t="shared" ca="1" si="66"/>
        <v>3.1585903175843796E-2</v>
      </c>
      <c r="PK17" s="7">
        <f t="shared" ca="1" si="66"/>
        <v>6.7464822417814041E-2</v>
      </c>
      <c r="PL17" s="7">
        <f t="shared" ca="1" si="66"/>
        <v>7.1189970447440964E-2</v>
      </c>
      <c r="PM17" s="7">
        <f t="shared" ca="1" si="66"/>
        <v>0.10235092273374412</v>
      </c>
      <c r="PN17" s="7">
        <f t="shared" ca="1" si="66"/>
        <v>7.923111027952183E-2</v>
      </c>
      <c r="PO17" s="7">
        <f t="shared" ca="1" si="66"/>
        <v>6.8212752718894709E-2</v>
      </c>
      <c r="PP17" s="7">
        <f t="shared" ca="1" si="66"/>
        <v>2.578116744096761E-2</v>
      </c>
      <c r="PQ17" s="7">
        <f t="shared" ca="1" si="66"/>
        <v>8.2314827371832808E-2</v>
      </c>
      <c r="PR17" s="7">
        <f t="shared" ca="1" si="66"/>
        <v>4.3762589344515504E-2</v>
      </c>
      <c r="PS17" s="7">
        <f t="shared" ca="1" si="66"/>
        <v>5.6537490828759425E-2</v>
      </c>
      <c r="PT17" s="7">
        <f t="shared" ca="1" si="66"/>
        <v>9.4850252469657587E-2</v>
      </c>
      <c r="PU17" s="7">
        <f t="shared" ca="1" si="66"/>
        <v>8.7094837170350534E-2</v>
      </c>
      <c r="PV17" s="7">
        <f t="shared" ca="1" si="66"/>
        <v>5.2516298832827171E-2</v>
      </c>
      <c r="PW17" s="7">
        <f t="shared" ca="1" si="66"/>
        <v>6.0690885438077213E-2</v>
      </c>
      <c r="PX17" s="7">
        <f t="shared" ca="1" si="66"/>
        <v>4.8391962289779787E-2</v>
      </c>
      <c r="PY17" s="7">
        <f t="shared" ca="1" si="66"/>
        <v>8.0651572742372141E-2</v>
      </c>
      <c r="PZ17" s="7">
        <f t="shared" ca="1" si="66"/>
        <v>3.2567855393224418E-2</v>
      </c>
      <c r="QA17" s="7">
        <f t="shared" ca="1" si="66"/>
        <v>4.729867328540209E-2</v>
      </c>
      <c r="QB17" s="7">
        <f t="shared" ca="1" si="66"/>
        <v>6.6705953586185585E-2</v>
      </c>
      <c r="QC17" s="7">
        <f t="shared" ca="1" si="66"/>
        <v>7.272532278666459E-2</v>
      </c>
      <c r="QD17" s="7">
        <f t="shared" ca="1" si="66"/>
        <v>4.2962108533642067E-2</v>
      </c>
      <c r="QE17" s="7">
        <f t="shared" ca="1" si="66"/>
        <v>8.1018401535032286E-2</v>
      </c>
      <c r="QF17" s="7">
        <f t="shared" ca="1" si="66"/>
        <v>5.1221070472637777E-2</v>
      </c>
      <c r="QG17" s="7">
        <f t="shared" ca="1" si="66"/>
        <v>4.1460232115216621E-2</v>
      </c>
      <c r="QH17" s="7">
        <f t="shared" ref="QH17:SS17" ca="1" si="67">AVERAGE(QH1:QH15)</f>
        <v>2.7180255358608664E-2</v>
      </c>
      <c r="QI17" s="7">
        <f t="shared" ca="1" si="67"/>
        <v>3.6540993542715776E-2</v>
      </c>
      <c r="QJ17" s="7">
        <f t="shared" ca="1" si="67"/>
        <v>2.8988054260571654E-2</v>
      </c>
      <c r="QK17" s="7">
        <f t="shared" ca="1" si="67"/>
        <v>6.6221303340018994E-2</v>
      </c>
      <c r="QL17" s="7">
        <f t="shared" ca="1" si="67"/>
        <v>5.1268134125474332E-2</v>
      </c>
      <c r="QM17" s="7">
        <f t="shared" ca="1" si="67"/>
        <v>9.6395232138560855E-2</v>
      </c>
      <c r="QN17" s="7">
        <f t="shared" ca="1" si="67"/>
        <v>3.7785669690973925E-2</v>
      </c>
      <c r="QO17" s="7">
        <f t="shared" ca="1" si="67"/>
        <v>9.266252382515193E-2</v>
      </c>
      <c r="QP17" s="7">
        <f t="shared" ca="1" si="67"/>
        <v>4.9430143245510871E-2</v>
      </c>
      <c r="QQ17" s="7">
        <f t="shared" ca="1" si="67"/>
        <v>7.9936521445160683E-2</v>
      </c>
      <c r="QR17" s="7">
        <f t="shared" ca="1" si="67"/>
        <v>8.2081647693200796E-2</v>
      </c>
      <c r="QS17" s="7">
        <f t="shared" ca="1" si="67"/>
        <v>4.1968523902979914E-2</v>
      </c>
      <c r="QT17" s="7">
        <f t="shared" ca="1" si="67"/>
        <v>2.3891806173766808E-2</v>
      </c>
      <c r="QU17" s="7">
        <f t="shared" ca="1" si="67"/>
        <v>1.0152830299330506E-2</v>
      </c>
      <c r="QV17" s="7">
        <f t="shared" ca="1" si="67"/>
        <v>7.0167266197162681E-2</v>
      </c>
      <c r="QW17" s="7">
        <f t="shared" ca="1" si="67"/>
        <v>7.1731041175474547E-2</v>
      </c>
      <c r="QX17" s="7">
        <f t="shared" ca="1" si="67"/>
        <v>9.570076658742975E-2</v>
      </c>
      <c r="QY17" s="7">
        <f t="shared" ca="1" si="67"/>
        <v>2.4962627354347712E-2</v>
      </c>
      <c r="QZ17" s="7">
        <f t="shared" ca="1" si="67"/>
        <v>1.7656500423337548E-2</v>
      </c>
      <c r="RA17" s="7">
        <f t="shared" ca="1" si="67"/>
        <v>4.6263031828773581E-2</v>
      </c>
      <c r="RB17" s="7">
        <f t="shared" ca="1" si="67"/>
        <v>4.8435474861541157E-2</v>
      </c>
      <c r="RC17" s="7">
        <f t="shared" ca="1" si="67"/>
        <v>7.5666725699885334E-2</v>
      </c>
      <c r="RD17" s="7">
        <f t="shared" ca="1" si="67"/>
        <v>6.0339286113127139E-2</v>
      </c>
      <c r="RE17" s="7">
        <f t="shared" ca="1" si="67"/>
        <v>6.023555082501051E-2</v>
      </c>
      <c r="RF17" s="7">
        <f t="shared" ca="1" si="67"/>
        <v>0.10298976115709881</v>
      </c>
      <c r="RG17" s="7">
        <f t="shared" ca="1" si="67"/>
        <v>8.7471433171577156E-2</v>
      </c>
      <c r="RH17" s="7">
        <f t="shared" ca="1" si="67"/>
        <v>3.4074462788172138E-2</v>
      </c>
      <c r="RI17" s="7">
        <f t="shared" ca="1" si="67"/>
        <v>3.2149597911120369E-2</v>
      </c>
      <c r="RJ17" s="7">
        <f t="shared" ca="1" si="67"/>
        <v>3.0142821563908458E-2</v>
      </c>
      <c r="RK17" s="7">
        <f t="shared" ca="1" si="67"/>
        <v>5.0708057608004523E-2</v>
      </c>
      <c r="RL17" s="7">
        <f t="shared" ca="1" si="67"/>
        <v>6.0036861788983799E-2</v>
      </c>
      <c r="RM17" s="7">
        <f t="shared" ca="1" si="67"/>
        <v>3.9344055024215965E-2</v>
      </c>
      <c r="RN17" s="7">
        <f t="shared" ca="1" si="67"/>
        <v>4.4022849065910037E-2</v>
      </c>
      <c r="RO17" s="7">
        <f t="shared" ca="1" si="67"/>
        <v>8.8757967300278601E-2</v>
      </c>
      <c r="RP17" s="7">
        <f t="shared" ca="1" si="67"/>
        <v>2.1003388900489788E-2</v>
      </c>
      <c r="RQ17" s="7">
        <f t="shared" ca="1" si="67"/>
        <v>8.3480459571295559E-2</v>
      </c>
      <c r="RR17" s="7">
        <f t="shared" ca="1" si="67"/>
        <v>7.6818775782576093E-2</v>
      </c>
      <c r="RS17" s="7">
        <f t="shared" ca="1" si="67"/>
        <v>8.4954104667805744E-2</v>
      </c>
      <c r="RT17" s="7">
        <f t="shared" ca="1" si="67"/>
        <v>9.3783236830550704E-2</v>
      </c>
      <c r="RU17" s="7">
        <f t="shared" ca="1" si="67"/>
        <v>2.9400436201170235E-2</v>
      </c>
      <c r="RV17" s="7">
        <f t="shared" ca="1" si="67"/>
        <v>4.4782195808884581E-2</v>
      </c>
      <c r="RW17" s="7">
        <f t="shared" ca="1" si="67"/>
        <v>2.3998686181655356E-2</v>
      </c>
      <c r="RX17" s="7">
        <f t="shared" ca="1" si="67"/>
        <v>6.3963572417371162E-2</v>
      </c>
      <c r="RY17" s="7">
        <f t="shared" ca="1" si="67"/>
        <v>6.7940496276537657E-2</v>
      </c>
      <c r="RZ17" s="7">
        <f t="shared" ca="1" si="67"/>
        <v>5.6357023998631177E-2</v>
      </c>
      <c r="SA17" s="7">
        <f t="shared" ca="1" si="67"/>
        <v>7.171152627575704E-2</v>
      </c>
      <c r="SB17" s="7">
        <f t="shared" ca="1" si="67"/>
        <v>9.6344674850258841E-2</v>
      </c>
      <c r="SC17" s="7">
        <f t="shared" ca="1" si="67"/>
        <v>8.2983622003761137E-2</v>
      </c>
      <c r="SD17" s="7">
        <f t="shared" ca="1" si="67"/>
        <v>6.2374302131092678E-2</v>
      </c>
      <c r="SE17" s="7">
        <f t="shared" ca="1" si="67"/>
        <v>2.2779575416999664E-2</v>
      </c>
      <c r="SF17" s="7">
        <f t="shared" ca="1" si="67"/>
        <v>0.12080941635183305</v>
      </c>
      <c r="SG17" s="7">
        <f t="shared" ca="1" si="67"/>
        <v>5.4536978467610457E-2</v>
      </c>
      <c r="SH17" s="7">
        <f t="shared" ca="1" si="67"/>
        <v>6.0054705728712986E-2</v>
      </c>
      <c r="SI17" s="7">
        <f t="shared" ca="1" si="67"/>
        <v>6.094907641214125E-2</v>
      </c>
      <c r="SJ17" s="7">
        <f t="shared" ca="1" si="67"/>
        <v>4.1755675313442847E-2</v>
      </c>
      <c r="SK17" s="7">
        <f t="shared" ca="1" si="67"/>
        <v>4.3069229120978887E-2</v>
      </c>
      <c r="SL17" s="7">
        <f t="shared" ca="1" si="67"/>
        <v>7.7857796344645444E-2</v>
      </c>
      <c r="SM17" s="7">
        <f t="shared" ca="1" si="67"/>
        <v>4.4705359533800129E-2</v>
      </c>
      <c r="SN17" s="7">
        <f t="shared" ca="1" si="67"/>
        <v>8.7037177983288208E-2</v>
      </c>
      <c r="SO17" s="7">
        <f t="shared" ca="1" si="67"/>
        <v>0.10637881059104633</v>
      </c>
      <c r="SP17" s="7">
        <f t="shared" ca="1" si="67"/>
        <v>8.3914227535268032E-2</v>
      </c>
      <c r="SQ17" s="7">
        <f t="shared" ca="1" si="67"/>
        <v>3.9652026877532602E-2</v>
      </c>
      <c r="SR17" s="7">
        <f t="shared" ca="1" si="67"/>
        <v>6.2926755082347199E-2</v>
      </c>
      <c r="SS17" s="7">
        <f t="shared" ca="1" si="67"/>
        <v>4.4412004755758384E-2</v>
      </c>
      <c r="ST17" s="7">
        <f t="shared" ref="ST17:VE17" ca="1" si="68">AVERAGE(ST1:ST15)</f>
        <v>8.5141767540306945E-2</v>
      </c>
      <c r="SU17" s="7">
        <f t="shared" ca="1" si="68"/>
        <v>4.6424166367564849E-2</v>
      </c>
      <c r="SV17" s="7">
        <f t="shared" ca="1" si="68"/>
        <v>0.10057634907044584</v>
      </c>
      <c r="SW17" s="7">
        <f t="shared" ca="1" si="68"/>
        <v>7.7865222281846197E-2</v>
      </c>
      <c r="SX17" s="7">
        <f t="shared" ca="1" si="68"/>
        <v>3.9834168240691747E-2</v>
      </c>
      <c r="SY17" s="7">
        <f t="shared" ca="1" si="68"/>
        <v>4.5137199847160726E-2</v>
      </c>
      <c r="SZ17" s="7">
        <f t="shared" ca="1" si="68"/>
        <v>5.3278885866853032E-2</v>
      </c>
      <c r="TA17" s="7">
        <f t="shared" ca="1" si="68"/>
        <v>3.3373026333204409E-2</v>
      </c>
      <c r="TB17" s="7">
        <f t="shared" ca="1" si="68"/>
        <v>5.1639688437684551E-2</v>
      </c>
      <c r="TC17" s="7">
        <f t="shared" ca="1" si="68"/>
        <v>2.3406979994638213E-2</v>
      </c>
      <c r="TD17" s="7">
        <f t="shared" ca="1" si="68"/>
        <v>5.8552604944757086E-2</v>
      </c>
      <c r="TE17" s="7">
        <f t="shared" ca="1" si="68"/>
        <v>6.0329732486653555E-2</v>
      </c>
      <c r="TF17" s="7">
        <f t="shared" ca="1" si="68"/>
        <v>2.8628965232809184E-2</v>
      </c>
      <c r="TG17" s="7">
        <f t="shared" ca="1" si="68"/>
        <v>3.4368357506441884E-2</v>
      </c>
      <c r="TH17" s="7">
        <f t="shared" ca="1" si="68"/>
        <v>7.4205342328778942E-2</v>
      </c>
      <c r="TI17" s="7">
        <f t="shared" ca="1" si="68"/>
        <v>8.6238267736504962E-2</v>
      </c>
      <c r="TJ17" s="7">
        <f t="shared" ca="1" si="68"/>
        <v>7.0482790350320831E-2</v>
      </c>
      <c r="TK17" s="7">
        <f t="shared" ca="1" si="68"/>
        <v>8.120547867677573E-2</v>
      </c>
      <c r="TL17" s="7">
        <f t="shared" ca="1" si="68"/>
        <v>4.9606057116920531E-2</v>
      </c>
      <c r="TM17" s="7">
        <f t="shared" ca="1" si="68"/>
        <v>5.9005085462630495E-2</v>
      </c>
      <c r="TN17" s="7">
        <f t="shared" ca="1" si="68"/>
        <v>5.312679672084545E-2</v>
      </c>
      <c r="TO17" s="7">
        <f t="shared" ca="1" si="68"/>
        <v>8.9750922111834455E-2</v>
      </c>
      <c r="TP17" s="7">
        <f t="shared" ca="1" si="68"/>
        <v>2.7924700694982645E-2</v>
      </c>
      <c r="TQ17" s="7">
        <f t="shared" ca="1" si="68"/>
        <v>9.8880584682107822E-2</v>
      </c>
      <c r="TR17" s="7">
        <f t="shared" ca="1" si="68"/>
        <v>1.6454123174395763E-2</v>
      </c>
      <c r="TS17" s="7">
        <f t="shared" ca="1" si="68"/>
        <v>1.3459336464770951E-2</v>
      </c>
      <c r="TT17" s="7">
        <f t="shared" ca="1" si="68"/>
        <v>4.9827908976911424E-2</v>
      </c>
      <c r="TU17" s="7">
        <f t="shared" ca="1" si="68"/>
        <v>9.4476458397293295E-2</v>
      </c>
      <c r="TV17" s="7">
        <f t="shared" ca="1" si="68"/>
        <v>4.4598245440467983E-2</v>
      </c>
      <c r="TW17" s="7">
        <f t="shared" ca="1" si="68"/>
        <v>4.9785426794977924E-2</v>
      </c>
      <c r="TX17" s="7">
        <f t="shared" ca="1" si="68"/>
        <v>5.1698898683691021E-2</v>
      </c>
      <c r="TY17" s="7">
        <f t="shared" ca="1" si="68"/>
        <v>6.3182207764333462E-2</v>
      </c>
      <c r="TZ17" s="7">
        <f t="shared" ca="1" si="68"/>
        <v>7.5238636402524803E-2</v>
      </c>
      <c r="UA17" s="7">
        <f t="shared" ca="1" si="68"/>
        <v>5.761315091230014E-2</v>
      </c>
      <c r="UB17" s="7">
        <f t="shared" ca="1" si="68"/>
        <v>7.9715111379589934E-2</v>
      </c>
      <c r="UC17" s="7">
        <f t="shared" ca="1" si="68"/>
        <v>1.4053812419370567E-2</v>
      </c>
      <c r="UD17" s="7">
        <f t="shared" ca="1" si="68"/>
        <v>6.3106033395256278E-2</v>
      </c>
      <c r="UE17" s="7">
        <f t="shared" ca="1" si="68"/>
        <v>9.2892024864456524E-2</v>
      </c>
      <c r="UF17" s="7">
        <f t="shared" ca="1" si="68"/>
        <v>6.1678310107449875E-2</v>
      </c>
      <c r="UG17" s="7">
        <f t="shared" ca="1" si="68"/>
        <v>4.165906433741693E-2</v>
      </c>
      <c r="UH17" s="7">
        <f t="shared" ca="1" si="68"/>
        <v>6.6035236340839729E-2</v>
      </c>
      <c r="UI17" s="7">
        <f t="shared" ca="1" si="68"/>
        <v>5.9211451617630445E-2</v>
      </c>
      <c r="UJ17" s="7">
        <f t="shared" ca="1" si="68"/>
        <v>1.3782081509358196E-2</v>
      </c>
      <c r="UK17" s="7">
        <f t="shared" ca="1" si="68"/>
        <v>-2.0783459843041158E-3</v>
      </c>
      <c r="UL17" s="7">
        <f t="shared" ca="1" si="68"/>
        <v>9.2412822579101842E-2</v>
      </c>
      <c r="UM17" s="7">
        <f t="shared" ca="1" si="68"/>
        <v>6.1702342055853183E-2</v>
      </c>
      <c r="UN17" s="7">
        <f t="shared" ca="1" si="68"/>
        <v>3.6289620819069363E-2</v>
      </c>
      <c r="UO17" s="7">
        <f t="shared" ca="1" si="68"/>
        <v>1.774615626007588E-2</v>
      </c>
      <c r="UP17" s="7">
        <f t="shared" ca="1" si="68"/>
        <v>8.7390975159964815E-2</v>
      </c>
      <c r="UQ17" s="7">
        <f t="shared" ca="1" si="68"/>
        <v>2.7524765553680195E-2</v>
      </c>
      <c r="UR17" s="7">
        <f t="shared" ca="1" si="68"/>
        <v>5.1175638281915618E-2</v>
      </c>
      <c r="US17" s="7">
        <f t="shared" ca="1" si="68"/>
        <v>7.9929891807515849E-2</v>
      </c>
      <c r="UT17" s="7">
        <f t="shared" ca="1" si="68"/>
        <v>5.303858581543941E-2</v>
      </c>
      <c r="UU17" s="7">
        <f t="shared" ca="1" si="68"/>
        <v>4.9587121068382617E-2</v>
      </c>
      <c r="UV17" s="7">
        <f t="shared" ca="1" si="68"/>
        <v>8.5757508435331198E-2</v>
      </c>
      <c r="UW17" s="7">
        <f t="shared" ca="1" si="68"/>
        <v>6.1036404356572156E-2</v>
      </c>
      <c r="UX17" s="7">
        <f t="shared" ca="1" si="68"/>
        <v>4.7341776898007872E-2</v>
      </c>
      <c r="UY17" s="7">
        <f t="shared" ca="1" si="68"/>
        <v>4.3661495624822723E-2</v>
      </c>
      <c r="UZ17" s="7">
        <f t="shared" ca="1" si="68"/>
        <v>9.5710126539925292E-2</v>
      </c>
      <c r="VA17" s="7">
        <f t="shared" ca="1" si="68"/>
        <v>6.4429007966045879E-2</v>
      </c>
      <c r="VB17" s="7">
        <f t="shared" ca="1" si="68"/>
        <v>8.7994216176454157E-2</v>
      </c>
      <c r="VC17" s="7">
        <f t="shared" ca="1" si="68"/>
        <v>2.8377072313101045E-2</v>
      </c>
      <c r="VD17" s="7">
        <f t="shared" ca="1" si="68"/>
        <v>5.6762892550841541E-2</v>
      </c>
      <c r="VE17" s="7">
        <f t="shared" ca="1" si="68"/>
        <v>6.8769186767710641E-2</v>
      </c>
      <c r="VF17" s="7">
        <f t="shared" ref="VF17:XQ17" ca="1" si="69">AVERAGE(VF1:VF15)</f>
        <v>7.0684460816136954E-2</v>
      </c>
      <c r="VG17" s="7">
        <f t="shared" ca="1" si="69"/>
        <v>2.2000989825788513E-2</v>
      </c>
      <c r="VH17" s="7">
        <f t="shared" ca="1" si="69"/>
        <v>7.6713127782496338E-2</v>
      </c>
      <c r="VI17" s="7">
        <f t="shared" ca="1" si="69"/>
        <v>5.262438122108274E-2</v>
      </c>
      <c r="VJ17" s="7">
        <f t="shared" ca="1" si="69"/>
        <v>2.2769986785521366E-2</v>
      </c>
      <c r="VK17" s="7">
        <f t="shared" ca="1" si="69"/>
        <v>4.9829282005725832E-2</v>
      </c>
      <c r="VL17" s="7">
        <f t="shared" ca="1" si="69"/>
        <v>3.1429598833489766E-2</v>
      </c>
      <c r="VM17" s="7">
        <f t="shared" ca="1" si="69"/>
        <v>7.7911942938418008E-2</v>
      </c>
      <c r="VN17" s="7">
        <f t="shared" ca="1" si="69"/>
        <v>5.2319316208091063E-2</v>
      </c>
      <c r="VO17" s="7">
        <f t="shared" ca="1" si="69"/>
        <v>3.3281188067659229E-2</v>
      </c>
      <c r="VP17" s="7">
        <f t="shared" ca="1" si="69"/>
        <v>7.0709338378565884E-2</v>
      </c>
      <c r="VQ17" s="7">
        <f t="shared" ca="1" si="69"/>
        <v>3.6066131641849943E-2</v>
      </c>
      <c r="VR17" s="7">
        <f t="shared" ca="1" si="69"/>
        <v>2.552354836116295E-2</v>
      </c>
      <c r="VS17" s="7">
        <f t="shared" ca="1" si="69"/>
        <v>8.8605139427565677E-2</v>
      </c>
      <c r="VT17" s="7">
        <f t="shared" ca="1" si="69"/>
        <v>6.9871266936016641E-2</v>
      </c>
      <c r="VU17" s="7">
        <f t="shared" ca="1" si="69"/>
        <v>1.8761251463536799E-2</v>
      </c>
      <c r="VV17" s="7">
        <f t="shared" ca="1" si="69"/>
        <v>5.8563092656560164E-2</v>
      </c>
      <c r="VW17" s="7">
        <f t="shared" ca="1" si="69"/>
        <v>4.3062093408027233E-2</v>
      </c>
      <c r="VX17" s="7">
        <f t="shared" ca="1" si="69"/>
        <v>6.2127576327036541E-2</v>
      </c>
      <c r="VY17" s="7">
        <f t="shared" ca="1" si="69"/>
        <v>7.6512124368122894E-2</v>
      </c>
      <c r="VZ17" s="7">
        <f t="shared" ca="1" si="69"/>
        <v>6.2709516267178578E-2</v>
      </c>
      <c r="WA17" s="7">
        <f t="shared" ca="1" si="69"/>
        <v>7.869350196259714E-2</v>
      </c>
      <c r="WB17" s="7">
        <f t="shared" ca="1" si="69"/>
        <v>5.3105262090385595E-2</v>
      </c>
      <c r="WC17" s="7">
        <f t="shared" ca="1" si="69"/>
        <v>4.0690747321944012E-2</v>
      </c>
      <c r="WD17" s="7">
        <f t="shared" ca="1" si="69"/>
        <v>7.6762145661865927E-2</v>
      </c>
      <c r="WE17" s="7">
        <f t="shared" ca="1" si="69"/>
        <v>6.582237904621039E-3</v>
      </c>
      <c r="WF17" s="7">
        <f t="shared" ca="1" si="69"/>
        <v>4.4669401886034757E-2</v>
      </c>
      <c r="WG17" s="7">
        <f t="shared" ca="1" si="69"/>
        <v>0.13100721594210207</v>
      </c>
      <c r="WH17" s="7">
        <f t="shared" ca="1" si="69"/>
        <v>5.1001875059217973E-2</v>
      </c>
      <c r="WI17" s="7">
        <f t="shared" ca="1" si="69"/>
        <v>5.3077595746441837E-2</v>
      </c>
      <c r="WJ17" s="7">
        <f t="shared" ca="1" si="69"/>
        <v>7.2885692630483737E-2</v>
      </c>
      <c r="WK17" s="7">
        <f t="shared" ca="1" si="69"/>
        <v>6.2232029113651707E-2</v>
      </c>
      <c r="WL17" s="7">
        <f t="shared" ca="1" si="69"/>
        <v>-2.4327265444278722E-2</v>
      </c>
      <c r="WM17" s="7">
        <f t="shared" ca="1" si="69"/>
        <v>0.10017933252419678</v>
      </c>
      <c r="WN17" s="7">
        <f t="shared" ca="1" si="69"/>
        <v>3.8741000887785856E-2</v>
      </c>
      <c r="WO17" s="7">
        <f t="shared" ca="1" si="69"/>
        <v>3.1678510831075743E-2</v>
      </c>
      <c r="WP17" s="7">
        <f t="shared" ca="1" si="69"/>
        <v>3.9871000611375988E-2</v>
      </c>
      <c r="WQ17" s="7">
        <f t="shared" ca="1" si="69"/>
        <v>3.7948999265452726E-2</v>
      </c>
      <c r="WR17" s="7">
        <f t="shared" ca="1" si="69"/>
        <v>5.2473068738549643E-2</v>
      </c>
      <c r="WS17" s="7">
        <f t="shared" ca="1" si="69"/>
        <v>5.2348354277096845E-2</v>
      </c>
      <c r="WT17" s="7">
        <f t="shared" ca="1" si="69"/>
        <v>9.3996871981813293E-2</v>
      </c>
      <c r="WU17" s="7">
        <f t="shared" ca="1" si="69"/>
        <v>5.9164843255912571E-2</v>
      </c>
      <c r="WV17" s="7">
        <f t="shared" ca="1" si="69"/>
        <v>3.9979752673301908E-2</v>
      </c>
      <c r="WW17" s="7">
        <f t="shared" ca="1" si="69"/>
        <v>6.2956784318230236E-2</v>
      </c>
      <c r="WX17" s="7">
        <f t="shared" ca="1" si="69"/>
        <v>-1.5542369675659877E-2</v>
      </c>
      <c r="WY17" s="7">
        <f t="shared" ca="1" si="69"/>
        <v>2.7351830862886787E-2</v>
      </c>
      <c r="WZ17" s="7">
        <f t="shared" ca="1" si="69"/>
        <v>5.2150676788198978E-2</v>
      </c>
      <c r="XA17" s="7">
        <f t="shared" ca="1" si="69"/>
        <v>0.10124395367006192</v>
      </c>
      <c r="XB17" s="7">
        <f t="shared" ca="1" si="69"/>
        <v>9.2895800635073369E-2</v>
      </c>
      <c r="XC17" s="7">
        <f t="shared" ca="1" si="69"/>
        <v>5.5095032464880088E-2</v>
      </c>
      <c r="XD17" s="7">
        <f t="shared" ca="1" si="69"/>
        <v>6.4715472198444576E-2</v>
      </c>
      <c r="XE17" s="7">
        <f t="shared" ca="1" si="69"/>
        <v>6.5701970123777195E-2</v>
      </c>
      <c r="XF17" s="7">
        <f t="shared" ca="1" si="69"/>
        <v>9.8394686192274511E-2</v>
      </c>
      <c r="XG17" s="7">
        <f t="shared" ca="1" si="69"/>
        <v>6.3039981018070818E-2</v>
      </c>
      <c r="XH17" s="7">
        <f t="shared" ca="1" si="69"/>
        <v>9.0179029439455521E-2</v>
      </c>
      <c r="XI17" s="7">
        <f t="shared" ca="1" si="69"/>
        <v>7.9795911311932144E-2</v>
      </c>
      <c r="XJ17" s="7">
        <f t="shared" ca="1" si="69"/>
        <v>4.7367912250511381E-2</v>
      </c>
      <c r="XK17" s="7">
        <f t="shared" ca="1" si="69"/>
        <v>3.9410414522072647E-2</v>
      </c>
      <c r="XL17" s="7">
        <f t="shared" ca="1" si="69"/>
        <v>8.0681294348505267E-2</v>
      </c>
      <c r="XM17" s="7">
        <f t="shared" ca="1" si="69"/>
        <v>7.0780482553631716E-2</v>
      </c>
      <c r="XN17" s="7">
        <f t="shared" ca="1" si="69"/>
        <v>3.62633545939159E-2</v>
      </c>
      <c r="XO17" s="7">
        <f t="shared" ca="1" si="69"/>
        <v>7.0080570387053384E-2</v>
      </c>
      <c r="XP17" s="7">
        <f t="shared" ca="1" si="69"/>
        <v>3.6569202354548157E-2</v>
      </c>
      <c r="XQ17" s="7">
        <f t="shared" ca="1" si="69"/>
        <v>-6.5709594856451581E-3</v>
      </c>
      <c r="XR17" s="7">
        <f t="shared" ref="XR17:ZZ17" ca="1" si="70">AVERAGE(XR1:XR15)</f>
        <v>2.1984042162974955E-2</v>
      </c>
      <c r="XS17" s="7">
        <f t="shared" ca="1" si="70"/>
        <v>4.3045018246175744E-2</v>
      </c>
      <c r="XT17" s="7">
        <f t="shared" ca="1" si="70"/>
        <v>5.6179289623321485E-2</v>
      </c>
      <c r="XU17" s="7">
        <f t="shared" ca="1" si="70"/>
        <v>7.037132595492869E-2</v>
      </c>
      <c r="XV17" s="7">
        <f t="shared" ca="1" si="70"/>
        <v>9.5083780121292968E-2</v>
      </c>
      <c r="XW17" s="7">
        <f t="shared" ca="1" si="70"/>
        <v>3.0122347238377856E-3</v>
      </c>
      <c r="XX17" s="7">
        <f t="shared" ca="1" si="70"/>
        <v>3.9378060488529903E-2</v>
      </c>
      <c r="XY17" s="7">
        <f t="shared" ca="1" si="70"/>
        <v>3.38135196387419E-2</v>
      </c>
      <c r="XZ17" s="7">
        <f t="shared" ca="1" si="70"/>
        <v>4.5576484059419602E-2</v>
      </c>
      <c r="YA17" s="7">
        <f t="shared" ca="1" si="70"/>
        <v>8.3059283639672452E-2</v>
      </c>
      <c r="YB17" s="7">
        <f t="shared" ca="1" si="70"/>
        <v>8.9160685195355777E-2</v>
      </c>
      <c r="YC17" s="7">
        <f t="shared" ca="1" si="70"/>
        <v>9.9214084064365743E-2</v>
      </c>
      <c r="YD17" s="7">
        <f t="shared" ca="1" si="70"/>
        <v>6.5639420315785083E-2</v>
      </c>
      <c r="YE17" s="7">
        <f t="shared" ca="1" si="70"/>
        <v>2.7415526831736148E-2</v>
      </c>
      <c r="YF17" s="7">
        <f t="shared" ca="1" si="70"/>
        <v>9.4064698039988084E-2</v>
      </c>
      <c r="YG17" s="7">
        <f t="shared" ca="1" si="70"/>
        <v>5.8537876368650633E-2</v>
      </c>
      <c r="YH17" s="7">
        <f t="shared" ca="1" si="70"/>
        <v>2.1720702311058011E-2</v>
      </c>
      <c r="YI17" s="7">
        <f t="shared" ca="1" si="70"/>
        <v>0.11694263270777627</v>
      </c>
      <c r="YJ17" s="7">
        <f t="shared" ca="1" si="70"/>
        <v>2.3489122771529349E-2</v>
      </c>
      <c r="YK17" s="7">
        <f t="shared" ca="1" si="70"/>
        <v>6.1047975959862145E-2</v>
      </c>
      <c r="YL17" s="7">
        <f t="shared" ca="1" si="70"/>
        <v>7.8866826000370954E-2</v>
      </c>
      <c r="YM17" s="7">
        <f t="shared" ca="1" si="70"/>
        <v>5.1486789334619913E-2</v>
      </c>
      <c r="YN17" s="7">
        <f t="shared" ca="1" si="70"/>
        <v>3.3117677639606068E-2</v>
      </c>
      <c r="YO17" s="7">
        <f t="shared" ca="1" si="70"/>
        <v>5.0305147483204256E-2</v>
      </c>
      <c r="YP17" s="7">
        <f t="shared" ca="1" si="70"/>
        <v>6.8776832352538342E-2</v>
      </c>
      <c r="YQ17" s="7">
        <f t="shared" ca="1" si="70"/>
        <v>6.2083796808755018E-2</v>
      </c>
      <c r="YR17" s="7">
        <f t="shared" ca="1" si="70"/>
        <v>3.5714070648176992E-2</v>
      </c>
      <c r="YS17" s="7">
        <f t="shared" ca="1" si="70"/>
        <v>2.621740032714983E-2</v>
      </c>
      <c r="YT17" s="7">
        <f t="shared" ca="1" si="70"/>
        <v>0.11379077873698046</v>
      </c>
      <c r="YU17" s="7">
        <f t="shared" ca="1" si="70"/>
        <v>4.7808981689711344E-2</v>
      </c>
      <c r="YV17" s="7">
        <f t="shared" ca="1" si="70"/>
        <v>1.1140977978569977E-2</v>
      </c>
      <c r="YW17" s="7">
        <f t="shared" ca="1" si="70"/>
        <v>-4.2378928734707416E-2</v>
      </c>
      <c r="YX17" s="7">
        <f t="shared" ca="1" si="70"/>
        <v>9.3119177903121367E-2</v>
      </c>
      <c r="YY17" s="7">
        <f t="shared" ca="1" si="70"/>
        <v>6.521813109660507E-2</v>
      </c>
      <c r="YZ17" s="7">
        <f t="shared" ca="1" si="70"/>
        <v>9.974810780104984E-2</v>
      </c>
      <c r="ZA17" s="7">
        <f t="shared" ca="1" si="70"/>
        <v>7.0720564572825897E-2</v>
      </c>
      <c r="ZB17" s="7">
        <f t="shared" ca="1" si="70"/>
        <v>3.9094632933147327E-2</v>
      </c>
      <c r="ZC17" s="7">
        <f t="shared" ca="1" si="70"/>
        <v>8.0800306409166675E-2</v>
      </c>
      <c r="ZD17" s="7">
        <f t="shared" ca="1" si="70"/>
        <v>4.2408067791208412E-2</v>
      </c>
      <c r="ZE17" s="7">
        <f t="shared" ca="1" si="70"/>
        <v>7.6727403375490832E-2</v>
      </c>
      <c r="ZF17" s="7">
        <f t="shared" ca="1" si="70"/>
        <v>5.4517178513827765E-2</v>
      </c>
      <c r="ZG17" s="7">
        <f t="shared" ca="1" si="70"/>
        <v>6.6922852980700429E-2</v>
      </c>
      <c r="ZH17" s="7">
        <f t="shared" ca="1" si="70"/>
        <v>1.4127088583811964E-2</v>
      </c>
      <c r="ZI17" s="7">
        <f t="shared" ca="1" si="70"/>
        <v>4.720120774223073E-2</v>
      </c>
      <c r="ZJ17" s="7">
        <f t="shared" ca="1" si="70"/>
        <v>8.7681712333598158E-3</v>
      </c>
      <c r="ZK17" s="7">
        <f t="shared" ca="1" si="70"/>
        <v>0.10108611897251252</v>
      </c>
      <c r="ZL17" s="7">
        <f t="shared" ca="1" si="70"/>
        <v>7.3129879439918236E-2</v>
      </c>
      <c r="ZM17" s="7">
        <f t="shared" ca="1" si="70"/>
        <v>6.304996534501002E-2</v>
      </c>
      <c r="ZN17" s="7">
        <f t="shared" ca="1" si="70"/>
        <v>0.10206172351062884</v>
      </c>
      <c r="ZO17" s="7">
        <f t="shared" ca="1" si="70"/>
        <v>7.9726146510620252E-2</v>
      </c>
      <c r="ZP17" s="7">
        <f t="shared" ca="1" si="70"/>
        <v>0.11254094645568834</v>
      </c>
      <c r="ZQ17" s="7">
        <f t="shared" ca="1" si="70"/>
        <v>4.6904210035724044E-2</v>
      </c>
      <c r="ZR17" s="7">
        <f t="shared" ca="1" si="70"/>
        <v>8.8226091460204034E-2</v>
      </c>
      <c r="ZS17" s="7">
        <f t="shared" ca="1" si="70"/>
        <v>5.5544158022732854E-2</v>
      </c>
      <c r="ZT17" s="7">
        <f t="shared" ca="1" si="70"/>
        <v>2.0300727029485512E-2</v>
      </c>
      <c r="ZU17" s="7">
        <f t="shared" ca="1" si="70"/>
        <v>6.5920723727364877E-2</v>
      </c>
      <c r="ZV17" s="7">
        <f t="shared" ca="1" si="70"/>
        <v>0.1018023550930935</v>
      </c>
      <c r="ZW17" s="7">
        <f t="shared" ca="1" si="70"/>
        <v>8.914807080601396E-2</v>
      </c>
      <c r="ZX17" s="7">
        <f t="shared" ca="1" si="70"/>
        <v>4.7934452774383525E-2</v>
      </c>
      <c r="ZY17" s="7">
        <f t="shared" ca="1" si="70"/>
        <v>2.5745570971507061E-2</v>
      </c>
      <c r="ZZ17" s="7">
        <f t="shared" ca="1" si="70"/>
        <v>7.4272435674146903E-2</v>
      </c>
    </row>
    <row r="18" spans="1:702" x14ac:dyDescent="0.25">
      <c r="A18" s="13"/>
      <c r="B18" s="13"/>
    </row>
    <row r="19" spans="1:702" x14ac:dyDescent="0.25">
      <c r="A19" s="81" t="s">
        <v>80</v>
      </c>
      <c r="B19" s="81"/>
      <c r="C19" s="33">
        <f ca="1">AVERAGE(17:17)</f>
        <v>5.743368016014417E-2</v>
      </c>
    </row>
    <row r="20" spans="1:702" x14ac:dyDescent="0.25">
      <c r="A20" s="63" t="s">
        <v>81</v>
      </c>
      <c r="B20" s="63"/>
      <c r="C20" s="34">
        <f ca="1">AVERAGE(16:16)</f>
        <v>45.821416762580007</v>
      </c>
    </row>
    <row r="21" spans="1:702" x14ac:dyDescent="0.25">
      <c r="A21" s="2"/>
      <c r="B21" s="13"/>
      <c r="I21" s="13"/>
    </row>
    <row r="22" spans="1:702" x14ac:dyDescent="0.25">
      <c r="A22" s="2"/>
    </row>
    <row r="23" spans="1:702" x14ac:dyDescent="0.25">
      <c r="A23" s="2"/>
    </row>
    <row r="24" spans="1:702" x14ac:dyDescent="0.25">
      <c r="A24" s="2"/>
    </row>
    <row r="25" spans="1:702" x14ac:dyDescent="0.25">
      <c r="A25">
        <f ca="1">RAND()*(18.25-(-21.07))+(-21.07)</f>
        <v>-3.5707223985559509</v>
      </c>
      <c r="D25">
        <f ca="1">(NORMINV(RAND(),0.0571,$B$38))</f>
        <v>10.965413175902649</v>
      </c>
    </row>
    <row r="26" spans="1:702" x14ac:dyDescent="0.25">
      <c r="A26">
        <f t="shared" ref="A26:A89" ca="1" si="71">RAND()*(18.25-(-21.07))+(-21.07)</f>
        <v>-1.207983391207371</v>
      </c>
      <c r="D26">
        <f t="shared" ref="D26:D89" ca="1" si="72">(NORMINV(RAND(),0.0571,$B$38))</f>
        <v>2.2687048297141472</v>
      </c>
    </row>
    <row r="27" spans="1:702" x14ac:dyDescent="0.25">
      <c r="A27">
        <f t="shared" ca="1" si="71"/>
        <v>14.79816881889171</v>
      </c>
      <c r="B27" s="7"/>
      <c r="D27">
        <f t="shared" ca="1" si="72"/>
        <v>-6.4858256444503306</v>
      </c>
    </row>
    <row r="28" spans="1:702" x14ac:dyDescent="0.25">
      <c r="A28">
        <f t="shared" ca="1" si="71"/>
        <v>-1.3094772423029681</v>
      </c>
      <c r="B28" s="7"/>
      <c r="D28">
        <f t="shared" ca="1" si="72"/>
        <v>11.217150057910628</v>
      </c>
    </row>
    <row r="29" spans="1:702" x14ac:dyDescent="0.25">
      <c r="A29">
        <f t="shared" ca="1" si="71"/>
        <v>14.970972059239415</v>
      </c>
      <c r="D29">
        <f t="shared" ca="1" si="72"/>
        <v>-1.7719274810042132</v>
      </c>
    </row>
    <row r="30" spans="1:702" x14ac:dyDescent="0.25">
      <c r="A30">
        <f t="shared" ca="1" si="71"/>
        <v>-9.5612171929150289</v>
      </c>
      <c r="D30">
        <f t="shared" ca="1" si="72"/>
        <v>-14.013690349868552</v>
      </c>
    </row>
    <row r="31" spans="1:702" x14ac:dyDescent="0.25">
      <c r="A31">
        <f t="shared" ca="1" si="71"/>
        <v>-19.834120518092256</v>
      </c>
      <c r="D31">
        <f t="shared" ca="1" si="72"/>
        <v>-23.169411713361725</v>
      </c>
    </row>
    <row r="32" spans="1:702" x14ac:dyDescent="0.25">
      <c r="A32">
        <f t="shared" ca="1" si="71"/>
        <v>-8.4206220478358293</v>
      </c>
      <c r="D32">
        <f t="shared" ca="1" si="72"/>
        <v>-3.8718578670268289</v>
      </c>
    </row>
    <row r="33" spans="1:5" x14ac:dyDescent="0.25">
      <c r="A33">
        <f t="shared" ca="1" si="71"/>
        <v>2.1812656046072867</v>
      </c>
      <c r="D33">
        <f t="shared" ca="1" si="72"/>
        <v>-16.686064887774041</v>
      </c>
    </row>
    <row r="34" spans="1:5" x14ac:dyDescent="0.25">
      <c r="A34">
        <f t="shared" ca="1" si="71"/>
        <v>3.2178626140183795</v>
      </c>
      <c r="D34">
        <f t="shared" ca="1" si="72"/>
        <v>-1.3790284369112746</v>
      </c>
    </row>
    <row r="35" spans="1:5" x14ac:dyDescent="0.25">
      <c r="A35">
        <f t="shared" ca="1" si="71"/>
        <v>1.763231843848537</v>
      </c>
      <c r="D35">
        <f t="shared" ca="1" si="72"/>
        <v>-8.2573976566746659</v>
      </c>
    </row>
    <row r="36" spans="1:5" x14ac:dyDescent="0.25">
      <c r="A36">
        <f t="shared" ca="1" si="71"/>
        <v>-14.131413283028154</v>
      </c>
      <c r="D36">
        <f t="shared" ca="1" si="72"/>
        <v>-4.7057150829763232</v>
      </c>
    </row>
    <row r="37" spans="1:5" x14ac:dyDescent="0.25">
      <c r="A37">
        <f t="shared" ca="1" si="71"/>
        <v>-2.2665829558097528</v>
      </c>
      <c r="D37">
        <f t="shared" ca="1" si="72"/>
        <v>1.6535947519039136</v>
      </c>
    </row>
    <row r="38" spans="1:5" x14ac:dyDescent="0.25">
      <c r="A38">
        <f t="shared" ca="1" si="71"/>
        <v>3.5817675827797046E-2</v>
      </c>
      <c r="B38">
        <f ca="1">_xlfn.STDEV.P(A25:A5239)</f>
        <v>11.359602764305981</v>
      </c>
      <c r="D38">
        <f t="shared" ca="1" si="72"/>
        <v>14.123785794739666</v>
      </c>
      <c r="E38">
        <f ca="1">_xlfn.STDEV.P(D25:D5239)</f>
        <v>11.40401935527721</v>
      </c>
    </row>
    <row r="39" spans="1:5" x14ac:dyDescent="0.25">
      <c r="A39">
        <f t="shared" ca="1" si="71"/>
        <v>-4.1131093764232673</v>
      </c>
      <c r="D39">
        <f t="shared" ca="1" si="72"/>
        <v>24.278535178304416</v>
      </c>
    </row>
    <row r="40" spans="1:5" x14ac:dyDescent="0.25">
      <c r="A40">
        <f t="shared" ca="1" si="71"/>
        <v>0.87248366844250924</v>
      </c>
      <c r="D40">
        <f t="shared" ca="1" si="72"/>
        <v>3.118077938793514</v>
      </c>
    </row>
    <row r="41" spans="1:5" x14ac:dyDescent="0.25">
      <c r="A41">
        <f t="shared" ca="1" si="71"/>
        <v>-1.2218430845674</v>
      </c>
      <c r="D41">
        <f t="shared" ca="1" si="72"/>
        <v>-17.963388900759337</v>
      </c>
    </row>
    <row r="42" spans="1:5" x14ac:dyDescent="0.25">
      <c r="A42">
        <f t="shared" ca="1" si="71"/>
        <v>-4.4936768867685153</v>
      </c>
      <c r="D42">
        <f t="shared" ca="1" si="72"/>
        <v>-1.1768742067681919</v>
      </c>
    </row>
    <row r="43" spans="1:5" x14ac:dyDescent="0.25">
      <c r="A43">
        <f t="shared" ca="1" si="71"/>
        <v>11.755966770011511</v>
      </c>
      <c r="D43">
        <f t="shared" ca="1" si="72"/>
        <v>-9.1548765057990504</v>
      </c>
    </row>
    <row r="44" spans="1:5" x14ac:dyDescent="0.25">
      <c r="A44">
        <f t="shared" ca="1" si="71"/>
        <v>-1.6463457558740622</v>
      </c>
      <c r="D44">
        <f t="shared" ca="1" si="72"/>
        <v>-25.026606534913544</v>
      </c>
    </row>
    <row r="45" spans="1:5" x14ac:dyDescent="0.25">
      <c r="A45">
        <f t="shared" ca="1" si="71"/>
        <v>-15.363348808779167</v>
      </c>
      <c r="D45">
        <f t="shared" ca="1" si="72"/>
        <v>24.663531492800306</v>
      </c>
    </row>
    <row r="46" spans="1:5" x14ac:dyDescent="0.25">
      <c r="A46">
        <f t="shared" ca="1" si="71"/>
        <v>-17.449870451852043</v>
      </c>
      <c r="D46">
        <f t="shared" ca="1" si="72"/>
        <v>8.2653974651613407</v>
      </c>
    </row>
    <row r="47" spans="1:5" x14ac:dyDescent="0.25">
      <c r="A47">
        <f t="shared" ca="1" si="71"/>
        <v>-0.57384733205352845</v>
      </c>
      <c r="D47">
        <f t="shared" ca="1" si="72"/>
        <v>-19.288616136072825</v>
      </c>
    </row>
    <row r="48" spans="1:5" x14ac:dyDescent="0.25">
      <c r="A48">
        <f t="shared" ca="1" si="71"/>
        <v>15.723136999730137</v>
      </c>
      <c r="D48">
        <f t="shared" ca="1" si="72"/>
        <v>-3.7304175704268894</v>
      </c>
    </row>
    <row r="49" spans="1:4" x14ac:dyDescent="0.25">
      <c r="A49">
        <f t="shared" ca="1" si="71"/>
        <v>18.249981019770516</v>
      </c>
      <c r="D49">
        <f t="shared" ca="1" si="72"/>
        <v>-2.6933066836701309</v>
      </c>
    </row>
    <row r="50" spans="1:4" x14ac:dyDescent="0.25">
      <c r="A50">
        <f t="shared" ca="1" si="71"/>
        <v>-9.0707952438985515</v>
      </c>
      <c r="D50">
        <f t="shared" ca="1" si="72"/>
        <v>6.9263461252679441</v>
      </c>
    </row>
    <row r="51" spans="1:4" x14ac:dyDescent="0.25">
      <c r="A51">
        <f t="shared" ca="1" si="71"/>
        <v>8.4945072459976281</v>
      </c>
      <c r="D51">
        <f t="shared" ca="1" si="72"/>
        <v>9.344768520458933</v>
      </c>
    </row>
    <row r="52" spans="1:4" x14ac:dyDescent="0.25">
      <c r="A52">
        <f t="shared" ca="1" si="71"/>
        <v>-14.776311695232469</v>
      </c>
      <c r="D52">
        <f t="shared" ca="1" si="72"/>
        <v>1.3662891009057589</v>
      </c>
    </row>
    <row r="53" spans="1:4" x14ac:dyDescent="0.25">
      <c r="A53">
        <f t="shared" ca="1" si="71"/>
        <v>-15.830516103251616</v>
      </c>
      <c r="D53">
        <f t="shared" ca="1" si="72"/>
        <v>-10.165591616855219</v>
      </c>
    </row>
    <row r="54" spans="1:4" x14ac:dyDescent="0.25">
      <c r="A54">
        <f t="shared" ca="1" si="71"/>
        <v>-3.1111518868344703</v>
      </c>
      <c r="D54">
        <f t="shared" ca="1" si="72"/>
        <v>4.8501419746730221</v>
      </c>
    </row>
    <row r="55" spans="1:4" x14ac:dyDescent="0.25">
      <c r="A55">
        <f t="shared" ca="1" si="71"/>
        <v>-5.5029553786191858</v>
      </c>
      <c r="D55">
        <f t="shared" ca="1" si="72"/>
        <v>-13.92780145105969</v>
      </c>
    </row>
    <row r="56" spans="1:4" x14ac:dyDescent="0.25">
      <c r="A56">
        <f t="shared" ca="1" si="71"/>
        <v>-7.0974210789307506</v>
      </c>
      <c r="D56">
        <f t="shared" ca="1" si="72"/>
        <v>1.2667854300831767</v>
      </c>
    </row>
    <row r="57" spans="1:4" x14ac:dyDescent="0.25">
      <c r="A57">
        <f t="shared" ca="1" si="71"/>
        <v>-6.6894919647578472</v>
      </c>
      <c r="D57">
        <f t="shared" ca="1" si="72"/>
        <v>12.3001489592881</v>
      </c>
    </row>
    <row r="58" spans="1:4" x14ac:dyDescent="0.25">
      <c r="A58">
        <f t="shared" ca="1" si="71"/>
        <v>5.7154143632141476</v>
      </c>
      <c r="D58">
        <f t="shared" ca="1" si="72"/>
        <v>7.3203478143962295</v>
      </c>
    </row>
    <row r="59" spans="1:4" x14ac:dyDescent="0.25">
      <c r="A59">
        <f t="shared" ca="1" si="71"/>
        <v>7.4993031020542738</v>
      </c>
      <c r="D59">
        <f t="shared" ca="1" si="72"/>
        <v>2.6153854365184177</v>
      </c>
    </row>
    <row r="60" spans="1:4" x14ac:dyDescent="0.25">
      <c r="A60">
        <f t="shared" ca="1" si="71"/>
        <v>7.3524956525959162</v>
      </c>
      <c r="D60">
        <f t="shared" ca="1" si="72"/>
        <v>9.1957495496150177</v>
      </c>
    </row>
    <row r="61" spans="1:4" x14ac:dyDescent="0.25">
      <c r="A61">
        <f t="shared" ca="1" si="71"/>
        <v>5.8057710654495978</v>
      </c>
      <c r="D61">
        <f t="shared" ca="1" si="72"/>
        <v>3.1161138006988556</v>
      </c>
    </row>
    <row r="62" spans="1:4" x14ac:dyDescent="0.25">
      <c r="A62">
        <f t="shared" ca="1" si="71"/>
        <v>-0.48166515823762523</v>
      </c>
      <c r="D62">
        <f t="shared" ca="1" si="72"/>
        <v>4.9661946246542783</v>
      </c>
    </row>
    <row r="63" spans="1:4" x14ac:dyDescent="0.25">
      <c r="A63">
        <f t="shared" ca="1" si="71"/>
        <v>-17.718854174903804</v>
      </c>
      <c r="D63">
        <f t="shared" ca="1" si="72"/>
        <v>-9.1121911615191884</v>
      </c>
    </row>
    <row r="64" spans="1:4" x14ac:dyDescent="0.25">
      <c r="A64">
        <f t="shared" ca="1" si="71"/>
        <v>-4.0606924595379468</v>
      </c>
      <c r="D64">
        <f t="shared" ca="1" si="72"/>
        <v>-3.8935304144736911</v>
      </c>
    </row>
    <row r="65" spans="1:4" x14ac:dyDescent="0.25">
      <c r="A65">
        <f t="shared" ca="1" si="71"/>
        <v>10.734228506865424</v>
      </c>
      <c r="D65">
        <f t="shared" ca="1" si="72"/>
        <v>-1.706245776617076</v>
      </c>
    </row>
    <row r="66" spans="1:4" x14ac:dyDescent="0.25">
      <c r="A66">
        <f t="shared" ca="1" si="71"/>
        <v>1.8917980036444852</v>
      </c>
      <c r="D66">
        <f t="shared" ca="1" si="72"/>
        <v>7.07746465471139</v>
      </c>
    </row>
    <row r="67" spans="1:4" x14ac:dyDescent="0.25">
      <c r="A67">
        <f t="shared" ca="1" si="71"/>
        <v>-4.93758430100646</v>
      </c>
      <c r="D67">
        <f t="shared" ca="1" si="72"/>
        <v>12.076380107538899</v>
      </c>
    </row>
    <row r="68" spans="1:4" x14ac:dyDescent="0.25">
      <c r="A68">
        <f t="shared" ca="1" si="71"/>
        <v>9.6572903789623012</v>
      </c>
      <c r="D68">
        <f t="shared" ca="1" si="72"/>
        <v>-4.0467799116296268</v>
      </c>
    </row>
    <row r="69" spans="1:4" x14ac:dyDescent="0.25">
      <c r="A69">
        <f t="shared" ca="1" si="71"/>
        <v>-15.230249578154579</v>
      </c>
      <c r="D69">
        <f t="shared" ca="1" si="72"/>
        <v>2.3405022288895112</v>
      </c>
    </row>
    <row r="70" spans="1:4" x14ac:dyDescent="0.25">
      <c r="A70">
        <f t="shared" ca="1" si="71"/>
        <v>-4.9279257715163816</v>
      </c>
      <c r="D70">
        <f t="shared" ca="1" si="72"/>
        <v>-22.130735074287557</v>
      </c>
    </row>
    <row r="71" spans="1:4" x14ac:dyDescent="0.25">
      <c r="A71">
        <f t="shared" ca="1" si="71"/>
        <v>4.7455184346330448</v>
      </c>
      <c r="D71">
        <f t="shared" ca="1" si="72"/>
        <v>17.051509155258238</v>
      </c>
    </row>
    <row r="72" spans="1:4" x14ac:dyDescent="0.25">
      <c r="A72">
        <f t="shared" ca="1" si="71"/>
        <v>-19.874018843209523</v>
      </c>
      <c r="D72">
        <f t="shared" ca="1" si="72"/>
        <v>17.725561042700868</v>
      </c>
    </row>
    <row r="73" spans="1:4" x14ac:dyDescent="0.25">
      <c r="A73">
        <f t="shared" ca="1" si="71"/>
        <v>-2.7410289116791553</v>
      </c>
      <c r="D73">
        <f t="shared" ca="1" si="72"/>
        <v>2.7262248998472303</v>
      </c>
    </row>
    <row r="74" spans="1:4" x14ac:dyDescent="0.25">
      <c r="A74">
        <f t="shared" ca="1" si="71"/>
        <v>-14.735095203672881</v>
      </c>
      <c r="D74">
        <f t="shared" ca="1" si="72"/>
        <v>-18.786563841457966</v>
      </c>
    </row>
    <row r="75" spans="1:4" x14ac:dyDescent="0.25">
      <c r="A75">
        <f t="shared" ca="1" si="71"/>
        <v>12.511832641969455</v>
      </c>
      <c r="D75">
        <f t="shared" ca="1" si="72"/>
        <v>-12.661859235130551</v>
      </c>
    </row>
    <row r="76" spans="1:4" x14ac:dyDescent="0.25">
      <c r="A76">
        <f t="shared" ca="1" si="71"/>
        <v>-11.976317743132627</v>
      </c>
      <c r="D76">
        <f t="shared" ca="1" si="72"/>
        <v>1.5488301412001175</v>
      </c>
    </row>
    <row r="77" spans="1:4" x14ac:dyDescent="0.25">
      <c r="A77">
        <f t="shared" ca="1" si="71"/>
        <v>-16.606669406353632</v>
      </c>
      <c r="D77">
        <f t="shared" ca="1" si="72"/>
        <v>-1.4031039778892642</v>
      </c>
    </row>
    <row r="78" spans="1:4" x14ac:dyDescent="0.25">
      <c r="A78">
        <f t="shared" ca="1" si="71"/>
        <v>-6.32690295264503</v>
      </c>
      <c r="D78">
        <f t="shared" ca="1" si="72"/>
        <v>-4.176529977538765</v>
      </c>
    </row>
    <row r="79" spans="1:4" x14ac:dyDescent="0.25">
      <c r="A79">
        <f t="shared" ca="1" si="71"/>
        <v>-5.7506001663017567</v>
      </c>
      <c r="D79">
        <f t="shared" ca="1" si="72"/>
        <v>1.2449901619223311</v>
      </c>
    </row>
    <row r="80" spans="1:4" x14ac:dyDescent="0.25">
      <c r="A80">
        <f t="shared" ca="1" si="71"/>
        <v>-1.3164921357724317</v>
      </c>
      <c r="D80">
        <f t="shared" ca="1" si="72"/>
        <v>-2.30286929412082</v>
      </c>
    </row>
    <row r="81" spans="1:4" x14ac:dyDescent="0.25">
      <c r="A81">
        <f t="shared" ca="1" si="71"/>
        <v>-9.1724282946907998</v>
      </c>
      <c r="D81">
        <f t="shared" ca="1" si="72"/>
        <v>-2.1279370085628622</v>
      </c>
    </row>
    <row r="82" spans="1:4" x14ac:dyDescent="0.25">
      <c r="A82">
        <f t="shared" ca="1" si="71"/>
        <v>-14.315008480808569</v>
      </c>
      <c r="D82">
        <f t="shared" ca="1" si="72"/>
        <v>8.9406112582492927</v>
      </c>
    </row>
    <row r="83" spans="1:4" x14ac:dyDescent="0.25">
      <c r="A83">
        <f t="shared" ca="1" si="71"/>
        <v>-16.347650608089381</v>
      </c>
      <c r="D83">
        <f t="shared" ca="1" si="72"/>
        <v>-4.717946247493793</v>
      </c>
    </row>
    <row r="84" spans="1:4" x14ac:dyDescent="0.25">
      <c r="A84">
        <f t="shared" ca="1" si="71"/>
        <v>3.6075213361274514</v>
      </c>
      <c r="D84">
        <f t="shared" ca="1" si="72"/>
        <v>3.5736774442978758</v>
      </c>
    </row>
    <row r="85" spans="1:4" x14ac:dyDescent="0.25">
      <c r="A85">
        <f t="shared" ca="1" si="71"/>
        <v>12.201636608677582</v>
      </c>
      <c r="D85">
        <f t="shared" ca="1" si="72"/>
        <v>-7.1841287863964896</v>
      </c>
    </row>
    <row r="86" spans="1:4" x14ac:dyDescent="0.25">
      <c r="A86">
        <f t="shared" ca="1" si="71"/>
        <v>-11.735935851224472</v>
      </c>
      <c r="D86">
        <f t="shared" ca="1" si="72"/>
        <v>4.9924365129460444</v>
      </c>
    </row>
    <row r="87" spans="1:4" x14ac:dyDescent="0.25">
      <c r="A87">
        <f t="shared" ca="1" si="71"/>
        <v>-10.012139229617496</v>
      </c>
      <c r="D87">
        <f t="shared" ca="1" si="72"/>
        <v>-6.3321421925280923</v>
      </c>
    </row>
    <row r="88" spans="1:4" x14ac:dyDescent="0.25">
      <c r="A88">
        <f t="shared" ca="1" si="71"/>
        <v>-14.606432174351422</v>
      </c>
      <c r="D88">
        <f t="shared" ca="1" si="72"/>
        <v>-10.148642714130853</v>
      </c>
    </row>
    <row r="89" spans="1:4" x14ac:dyDescent="0.25">
      <c r="A89">
        <f t="shared" ca="1" si="71"/>
        <v>-0.10424552659727482</v>
      </c>
      <c r="D89">
        <f t="shared" ca="1" si="72"/>
        <v>15.742440398460669</v>
      </c>
    </row>
    <row r="90" spans="1:4" x14ac:dyDescent="0.25">
      <c r="A90">
        <f t="shared" ref="A90:A153" ca="1" si="73">RAND()*(18.25-(-21.07))+(-21.07)</f>
        <v>-4.1158669602646754</v>
      </c>
      <c r="D90">
        <f t="shared" ref="D90:D153" ca="1" si="74">(NORMINV(RAND(),0.0571,$B$38))</f>
        <v>-9.4465127701164988</v>
      </c>
    </row>
    <row r="91" spans="1:4" x14ac:dyDescent="0.25">
      <c r="A91">
        <f t="shared" ca="1" si="73"/>
        <v>-13.723426882959625</v>
      </c>
      <c r="D91">
        <f t="shared" ca="1" si="74"/>
        <v>14.834490500111565</v>
      </c>
    </row>
    <row r="92" spans="1:4" x14ac:dyDescent="0.25">
      <c r="A92">
        <f t="shared" ca="1" si="73"/>
        <v>-12.763596759333993</v>
      </c>
      <c r="D92">
        <f t="shared" ca="1" si="74"/>
        <v>-7.5435488071736074</v>
      </c>
    </row>
    <row r="93" spans="1:4" x14ac:dyDescent="0.25">
      <c r="A93">
        <f t="shared" ca="1" si="73"/>
        <v>-2.7877687599551244</v>
      </c>
      <c r="D93">
        <f t="shared" ca="1" si="74"/>
        <v>15.94969726514493</v>
      </c>
    </row>
    <row r="94" spans="1:4" x14ac:dyDescent="0.25">
      <c r="A94">
        <f t="shared" ca="1" si="73"/>
        <v>-10.606118364885521</v>
      </c>
      <c r="D94">
        <f t="shared" ca="1" si="74"/>
        <v>3.7144491292529098</v>
      </c>
    </row>
    <row r="95" spans="1:4" x14ac:dyDescent="0.25">
      <c r="A95">
        <f t="shared" ca="1" si="73"/>
        <v>-16.155785089292369</v>
      </c>
      <c r="D95">
        <f t="shared" ca="1" si="74"/>
        <v>-13.450129826406386</v>
      </c>
    </row>
    <row r="96" spans="1:4" x14ac:dyDescent="0.25">
      <c r="A96">
        <f t="shared" ca="1" si="73"/>
        <v>-2.828224674059225</v>
      </c>
      <c r="D96">
        <f t="shared" ca="1" si="74"/>
        <v>-7.665930406563751</v>
      </c>
    </row>
    <row r="97" spans="1:4" x14ac:dyDescent="0.25">
      <c r="A97">
        <f t="shared" ca="1" si="73"/>
        <v>4.0846137157195983</v>
      </c>
      <c r="D97">
        <f t="shared" ca="1" si="74"/>
        <v>0.23836075980101612</v>
      </c>
    </row>
    <row r="98" spans="1:4" x14ac:dyDescent="0.25">
      <c r="A98">
        <f t="shared" ca="1" si="73"/>
        <v>16.355057492608267</v>
      </c>
      <c r="D98">
        <f t="shared" ca="1" si="74"/>
        <v>3.7946036914642969</v>
      </c>
    </row>
    <row r="99" spans="1:4" x14ac:dyDescent="0.25">
      <c r="A99">
        <f t="shared" ca="1" si="73"/>
        <v>15.320876645235344</v>
      </c>
      <c r="D99">
        <f t="shared" ca="1" si="74"/>
        <v>13.434525215247815</v>
      </c>
    </row>
    <row r="100" spans="1:4" x14ac:dyDescent="0.25">
      <c r="A100">
        <f t="shared" ca="1" si="73"/>
        <v>-2.526594159458039</v>
      </c>
      <c r="D100">
        <f t="shared" ca="1" si="74"/>
        <v>-6.5213877225206343</v>
      </c>
    </row>
    <row r="101" spans="1:4" x14ac:dyDescent="0.25">
      <c r="A101">
        <f t="shared" ca="1" si="73"/>
        <v>-4.5860175579034639</v>
      </c>
      <c r="D101">
        <f t="shared" ca="1" si="74"/>
        <v>4.3345069264375686</v>
      </c>
    </row>
    <row r="102" spans="1:4" x14ac:dyDescent="0.25">
      <c r="A102">
        <f t="shared" ca="1" si="73"/>
        <v>-13.692375802498031</v>
      </c>
      <c r="D102">
        <f t="shared" ca="1" si="74"/>
        <v>23.752728917215951</v>
      </c>
    </row>
    <row r="103" spans="1:4" x14ac:dyDescent="0.25">
      <c r="A103">
        <f t="shared" ca="1" si="73"/>
        <v>0.33633414406607542</v>
      </c>
      <c r="D103">
        <f t="shared" ca="1" si="74"/>
        <v>-8.8989853627719153</v>
      </c>
    </row>
    <row r="104" spans="1:4" x14ac:dyDescent="0.25">
      <c r="A104">
        <f t="shared" ca="1" si="73"/>
        <v>-3.1804355707933532</v>
      </c>
      <c r="D104">
        <f t="shared" ca="1" si="74"/>
        <v>-27.94321778630848</v>
      </c>
    </row>
    <row r="105" spans="1:4" x14ac:dyDescent="0.25">
      <c r="A105">
        <f t="shared" ca="1" si="73"/>
        <v>9.5265961699742121</v>
      </c>
      <c r="D105">
        <f t="shared" ca="1" si="74"/>
        <v>1.9209451970101359</v>
      </c>
    </row>
    <row r="106" spans="1:4" x14ac:dyDescent="0.25">
      <c r="A106">
        <f t="shared" ca="1" si="73"/>
        <v>9.4518003553323133</v>
      </c>
      <c r="D106">
        <f t="shared" ca="1" si="74"/>
        <v>-10.255360479662071</v>
      </c>
    </row>
    <row r="107" spans="1:4" x14ac:dyDescent="0.25">
      <c r="A107">
        <f t="shared" ca="1" si="73"/>
        <v>-8.8584447846422769</v>
      </c>
      <c r="D107">
        <f t="shared" ca="1" si="74"/>
        <v>2.0670737292545041</v>
      </c>
    </row>
    <row r="108" spans="1:4" x14ac:dyDescent="0.25">
      <c r="A108">
        <f t="shared" ca="1" si="73"/>
        <v>-7.5383957625960569</v>
      </c>
      <c r="D108">
        <f t="shared" ca="1" si="74"/>
        <v>-3.7996997573805715</v>
      </c>
    </row>
    <row r="109" spans="1:4" x14ac:dyDescent="0.25">
      <c r="A109">
        <f t="shared" ca="1" si="73"/>
        <v>5.5510941191348522</v>
      </c>
      <c r="D109">
        <f t="shared" ca="1" si="74"/>
        <v>1.1942769505101027</v>
      </c>
    </row>
    <row r="110" spans="1:4" x14ac:dyDescent="0.25">
      <c r="A110">
        <f t="shared" ca="1" si="73"/>
        <v>15.459860233200665</v>
      </c>
      <c r="D110">
        <f t="shared" ca="1" si="74"/>
        <v>-20.643330753867492</v>
      </c>
    </row>
    <row r="111" spans="1:4" x14ac:dyDescent="0.25">
      <c r="A111">
        <f t="shared" ca="1" si="73"/>
        <v>-9.9633083585871773</v>
      </c>
      <c r="D111">
        <f t="shared" ca="1" si="74"/>
        <v>-10.187574320291919</v>
      </c>
    </row>
    <row r="112" spans="1:4" x14ac:dyDescent="0.25">
      <c r="A112">
        <f t="shared" ca="1" si="73"/>
        <v>-11.925100296646528</v>
      </c>
      <c r="D112">
        <f t="shared" ca="1" si="74"/>
        <v>4.2004900939985017</v>
      </c>
    </row>
    <row r="113" spans="1:4" x14ac:dyDescent="0.25">
      <c r="A113">
        <f t="shared" ca="1" si="73"/>
        <v>5.9260555243247666</v>
      </c>
      <c r="D113">
        <f t="shared" ca="1" si="74"/>
        <v>1.6413773999282344</v>
      </c>
    </row>
    <row r="114" spans="1:4" x14ac:dyDescent="0.25">
      <c r="A114">
        <f t="shared" ca="1" si="73"/>
        <v>-8.5957909298218116</v>
      </c>
      <c r="D114">
        <f t="shared" ca="1" si="74"/>
        <v>4.5423459715571708</v>
      </c>
    </row>
    <row r="115" spans="1:4" x14ac:dyDescent="0.25">
      <c r="A115">
        <f t="shared" ca="1" si="73"/>
        <v>16.558499856026422</v>
      </c>
      <c r="D115">
        <f t="shared" ca="1" si="74"/>
        <v>4.395189966721774</v>
      </c>
    </row>
    <row r="116" spans="1:4" x14ac:dyDescent="0.25">
      <c r="A116">
        <f t="shared" ca="1" si="73"/>
        <v>8.986335532727729</v>
      </c>
      <c r="D116">
        <f t="shared" ca="1" si="74"/>
        <v>1.2565208465355673</v>
      </c>
    </row>
    <row r="117" spans="1:4" x14ac:dyDescent="0.25">
      <c r="A117">
        <f t="shared" ca="1" si="73"/>
        <v>-11.93193617975664</v>
      </c>
      <c r="D117">
        <f t="shared" ca="1" si="74"/>
        <v>-28.029074661038155</v>
      </c>
    </row>
    <row r="118" spans="1:4" x14ac:dyDescent="0.25">
      <c r="A118">
        <f t="shared" ca="1" si="73"/>
        <v>8.8473070647884633</v>
      </c>
      <c r="D118">
        <f t="shared" ca="1" si="74"/>
        <v>7.8850584974931852</v>
      </c>
    </row>
    <row r="119" spans="1:4" x14ac:dyDescent="0.25">
      <c r="A119">
        <f t="shared" ca="1" si="73"/>
        <v>0.20920658610327081</v>
      </c>
      <c r="D119">
        <f t="shared" ca="1" si="74"/>
        <v>-4.2227972042867821</v>
      </c>
    </row>
    <row r="120" spans="1:4" x14ac:dyDescent="0.25">
      <c r="A120">
        <f t="shared" ca="1" si="73"/>
        <v>-1.9882948416361934</v>
      </c>
      <c r="D120">
        <f t="shared" ca="1" si="74"/>
        <v>-6.9512150958450709</v>
      </c>
    </row>
    <row r="121" spans="1:4" x14ac:dyDescent="0.25">
      <c r="A121">
        <f t="shared" ca="1" si="73"/>
        <v>-11.296672967085181</v>
      </c>
      <c r="D121">
        <f t="shared" ca="1" si="74"/>
        <v>8.2711501123161497</v>
      </c>
    </row>
    <row r="122" spans="1:4" x14ac:dyDescent="0.25">
      <c r="A122">
        <f t="shared" ca="1" si="73"/>
        <v>-20.149335196441566</v>
      </c>
      <c r="D122">
        <f t="shared" ca="1" si="74"/>
        <v>17.528071823887672</v>
      </c>
    </row>
    <row r="123" spans="1:4" x14ac:dyDescent="0.25">
      <c r="A123">
        <f t="shared" ca="1" si="73"/>
        <v>-18.890603794279585</v>
      </c>
      <c r="D123">
        <f t="shared" ca="1" si="74"/>
        <v>12.023507984177964</v>
      </c>
    </row>
    <row r="124" spans="1:4" x14ac:dyDescent="0.25">
      <c r="A124">
        <f t="shared" ca="1" si="73"/>
        <v>-2.695662939815513</v>
      </c>
      <c r="D124">
        <f t="shared" ca="1" si="74"/>
        <v>21.536802930388045</v>
      </c>
    </row>
    <row r="125" spans="1:4" x14ac:dyDescent="0.25">
      <c r="A125">
        <f t="shared" ca="1" si="73"/>
        <v>13.920097970517809</v>
      </c>
      <c r="D125">
        <f t="shared" ca="1" si="74"/>
        <v>3.6379235335228737</v>
      </c>
    </row>
    <row r="126" spans="1:4" x14ac:dyDescent="0.25">
      <c r="A126">
        <f t="shared" ca="1" si="73"/>
        <v>15.106977435360811</v>
      </c>
      <c r="D126">
        <f t="shared" ca="1" si="74"/>
        <v>1.0498778716974311</v>
      </c>
    </row>
    <row r="127" spans="1:4" x14ac:dyDescent="0.25">
      <c r="A127">
        <f t="shared" ca="1" si="73"/>
        <v>-14.901590918828717</v>
      </c>
      <c r="D127">
        <f t="shared" ca="1" si="74"/>
        <v>-7.2605686130972176</v>
      </c>
    </row>
    <row r="128" spans="1:4" x14ac:dyDescent="0.25">
      <c r="A128">
        <f t="shared" ca="1" si="73"/>
        <v>16.44402370535925</v>
      </c>
      <c r="D128">
        <f t="shared" ca="1" si="74"/>
        <v>-9.4672506579507019</v>
      </c>
    </row>
    <row r="129" spans="1:4" x14ac:dyDescent="0.25">
      <c r="A129">
        <f t="shared" ca="1" si="73"/>
        <v>-13.959963723698383</v>
      </c>
      <c r="D129">
        <f t="shared" ca="1" si="74"/>
        <v>-9.3953129876075785</v>
      </c>
    </row>
    <row r="130" spans="1:4" x14ac:dyDescent="0.25">
      <c r="A130">
        <f t="shared" ca="1" si="73"/>
        <v>-3.8732892463611321</v>
      </c>
      <c r="D130">
        <f t="shared" ca="1" si="74"/>
        <v>15.264684441010267</v>
      </c>
    </row>
    <row r="131" spans="1:4" x14ac:dyDescent="0.25">
      <c r="A131">
        <f t="shared" ca="1" si="73"/>
        <v>10.316174292819095</v>
      </c>
      <c r="D131">
        <f t="shared" ca="1" si="74"/>
        <v>9.6038832784759869</v>
      </c>
    </row>
    <row r="132" spans="1:4" x14ac:dyDescent="0.25">
      <c r="A132">
        <f t="shared" ca="1" si="73"/>
        <v>-1.1259480502461372</v>
      </c>
      <c r="D132">
        <f t="shared" ca="1" si="74"/>
        <v>4.0618065634036391</v>
      </c>
    </row>
    <row r="133" spans="1:4" x14ac:dyDescent="0.25">
      <c r="A133">
        <f t="shared" ca="1" si="73"/>
        <v>5.2780145556170766</v>
      </c>
      <c r="D133">
        <f t="shared" ca="1" si="74"/>
        <v>12.102399268198859</v>
      </c>
    </row>
    <row r="134" spans="1:4" x14ac:dyDescent="0.25">
      <c r="A134">
        <f t="shared" ca="1" si="73"/>
        <v>-18.841301507709112</v>
      </c>
      <c r="D134">
        <f t="shared" ca="1" si="74"/>
        <v>4.2827386484792429</v>
      </c>
    </row>
    <row r="135" spans="1:4" x14ac:dyDescent="0.25">
      <c r="A135">
        <f t="shared" ca="1" si="73"/>
        <v>-10.532953797218111</v>
      </c>
      <c r="D135">
        <f t="shared" ca="1" si="74"/>
        <v>5.9161440903684221</v>
      </c>
    </row>
    <row r="136" spans="1:4" x14ac:dyDescent="0.25">
      <c r="A136">
        <f t="shared" ca="1" si="73"/>
        <v>-19.973171254543441</v>
      </c>
      <c r="D136">
        <f t="shared" ca="1" si="74"/>
        <v>3.8907823214327411</v>
      </c>
    </row>
    <row r="137" spans="1:4" x14ac:dyDescent="0.25">
      <c r="A137">
        <f t="shared" ca="1" si="73"/>
        <v>12.967386302460824</v>
      </c>
      <c r="D137">
        <f t="shared" ca="1" si="74"/>
        <v>3.4222844995413171</v>
      </c>
    </row>
    <row r="138" spans="1:4" x14ac:dyDescent="0.25">
      <c r="A138">
        <f t="shared" ca="1" si="73"/>
        <v>-13.174087392378144</v>
      </c>
      <c r="D138">
        <f t="shared" ca="1" si="74"/>
        <v>-1.8724042034681061</v>
      </c>
    </row>
    <row r="139" spans="1:4" x14ac:dyDescent="0.25">
      <c r="A139">
        <f t="shared" ca="1" si="73"/>
        <v>-19.755291427351072</v>
      </c>
      <c r="D139">
        <f t="shared" ca="1" si="74"/>
        <v>-11.512180629961399</v>
      </c>
    </row>
    <row r="140" spans="1:4" x14ac:dyDescent="0.25">
      <c r="A140">
        <f t="shared" ca="1" si="73"/>
        <v>11.890735489272863</v>
      </c>
      <c r="D140">
        <f t="shared" ca="1" si="74"/>
        <v>13.026101876271769</v>
      </c>
    </row>
    <row r="141" spans="1:4" x14ac:dyDescent="0.25">
      <c r="A141">
        <f t="shared" ca="1" si="73"/>
        <v>-9.7512883839915308</v>
      </c>
      <c r="D141">
        <f t="shared" ca="1" si="74"/>
        <v>-8.2604600657568241</v>
      </c>
    </row>
    <row r="142" spans="1:4" x14ac:dyDescent="0.25">
      <c r="A142">
        <f t="shared" ca="1" si="73"/>
        <v>-3.4883234898624096</v>
      </c>
      <c r="D142">
        <f t="shared" ca="1" si="74"/>
        <v>-7.537010321645103</v>
      </c>
    </row>
    <row r="143" spans="1:4" x14ac:dyDescent="0.25">
      <c r="A143">
        <f t="shared" ca="1" si="73"/>
        <v>15.952926284131998</v>
      </c>
      <c r="D143">
        <f t="shared" ca="1" si="74"/>
        <v>-1.1561149343003931</v>
      </c>
    </row>
    <row r="144" spans="1:4" x14ac:dyDescent="0.25">
      <c r="A144">
        <f t="shared" ca="1" si="73"/>
        <v>7.6905323958087557</v>
      </c>
      <c r="D144">
        <f t="shared" ca="1" si="74"/>
        <v>-4.9925211305503625</v>
      </c>
    </row>
    <row r="145" spans="1:4" x14ac:dyDescent="0.25">
      <c r="A145">
        <f t="shared" ca="1" si="73"/>
        <v>0.89900914939074994</v>
      </c>
      <c r="D145">
        <f t="shared" ca="1" si="74"/>
        <v>-0.1819114798651057</v>
      </c>
    </row>
    <row r="146" spans="1:4" x14ac:dyDescent="0.25">
      <c r="A146">
        <f t="shared" ca="1" si="73"/>
        <v>-5.3574394230543465</v>
      </c>
      <c r="D146">
        <f t="shared" ca="1" si="74"/>
        <v>4.3207891182615752</v>
      </c>
    </row>
    <row r="147" spans="1:4" x14ac:dyDescent="0.25">
      <c r="A147">
        <f t="shared" ca="1" si="73"/>
        <v>-20.189541910865003</v>
      </c>
      <c r="D147">
        <f t="shared" ca="1" si="74"/>
        <v>-10.937964641709838</v>
      </c>
    </row>
    <row r="148" spans="1:4" x14ac:dyDescent="0.25">
      <c r="A148">
        <f t="shared" ca="1" si="73"/>
        <v>-6.5949516858497947</v>
      </c>
      <c r="D148">
        <f t="shared" ca="1" si="74"/>
        <v>23.146037238138508</v>
      </c>
    </row>
    <row r="149" spans="1:4" x14ac:dyDescent="0.25">
      <c r="A149">
        <f t="shared" ca="1" si="73"/>
        <v>17.119952672398476</v>
      </c>
      <c r="D149">
        <f t="shared" ca="1" si="74"/>
        <v>-11.973445381339092</v>
      </c>
    </row>
    <row r="150" spans="1:4" x14ac:dyDescent="0.25">
      <c r="A150">
        <f t="shared" ca="1" si="73"/>
        <v>-19.367748839597333</v>
      </c>
      <c r="D150">
        <f t="shared" ca="1" si="74"/>
        <v>-18.108905539014376</v>
      </c>
    </row>
    <row r="151" spans="1:4" x14ac:dyDescent="0.25">
      <c r="A151">
        <f t="shared" ca="1" si="73"/>
        <v>7.2768737955257627</v>
      </c>
      <c r="D151">
        <f t="shared" ca="1" si="74"/>
        <v>4.3756387540135977</v>
      </c>
    </row>
    <row r="152" spans="1:4" x14ac:dyDescent="0.25">
      <c r="A152">
        <f t="shared" ca="1" si="73"/>
        <v>-14.542233117776796</v>
      </c>
      <c r="D152">
        <f t="shared" ca="1" si="74"/>
        <v>14.34297581307702</v>
      </c>
    </row>
    <row r="153" spans="1:4" x14ac:dyDescent="0.25">
      <c r="A153">
        <f t="shared" ca="1" si="73"/>
        <v>-11.928750958180252</v>
      </c>
      <c r="D153">
        <f t="shared" ca="1" si="74"/>
        <v>-4.9435382416734344</v>
      </c>
    </row>
    <row r="154" spans="1:4" x14ac:dyDescent="0.25">
      <c r="A154">
        <f t="shared" ref="A154:A217" ca="1" si="75">RAND()*(18.25-(-21.07))+(-21.07)</f>
        <v>0.88004353428133086</v>
      </c>
      <c r="D154">
        <f t="shared" ref="D154:D217" ca="1" si="76">(NORMINV(RAND(),0.0571,$B$38))</f>
        <v>-3.1541659375087421</v>
      </c>
    </row>
    <row r="155" spans="1:4" x14ac:dyDescent="0.25">
      <c r="A155">
        <f t="shared" ca="1" si="75"/>
        <v>15.151900166045948</v>
      </c>
      <c r="D155">
        <f t="shared" ca="1" si="76"/>
        <v>7.5785907219264965</v>
      </c>
    </row>
    <row r="156" spans="1:4" x14ac:dyDescent="0.25">
      <c r="A156">
        <f t="shared" ca="1" si="75"/>
        <v>16.450672181523615</v>
      </c>
      <c r="D156">
        <f t="shared" ca="1" si="76"/>
        <v>-12.798022664957124</v>
      </c>
    </row>
    <row r="157" spans="1:4" x14ac:dyDescent="0.25">
      <c r="A157">
        <f t="shared" ca="1" si="75"/>
        <v>-6.8084724455499472</v>
      </c>
      <c r="D157">
        <f t="shared" ca="1" si="76"/>
        <v>8.2039501513869819</v>
      </c>
    </row>
    <row r="158" spans="1:4" x14ac:dyDescent="0.25">
      <c r="A158">
        <f t="shared" ca="1" si="75"/>
        <v>-19.720924978669711</v>
      </c>
      <c r="D158">
        <f t="shared" ca="1" si="76"/>
        <v>-17.802504499336969</v>
      </c>
    </row>
    <row r="159" spans="1:4" x14ac:dyDescent="0.25">
      <c r="A159">
        <f t="shared" ca="1" si="75"/>
        <v>-3.0824494379633762</v>
      </c>
      <c r="D159">
        <f t="shared" ca="1" si="76"/>
        <v>-12.650433552422987</v>
      </c>
    </row>
    <row r="160" spans="1:4" x14ac:dyDescent="0.25">
      <c r="A160">
        <f t="shared" ca="1" si="75"/>
        <v>9.6665344855552178</v>
      </c>
      <c r="D160">
        <f t="shared" ca="1" si="76"/>
        <v>-4.9343515611790867</v>
      </c>
    </row>
    <row r="161" spans="1:4" x14ac:dyDescent="0.25">
      <c r="A161">
        <f t="shared" ca="1" si="75"/>
        <v>-2.7968517921567759</v>
      </c>
      <c r="D161">
        <f t="shared" ca="1" si="76"/>
        <v>21.812715196484675</v>
      </c>
    </row>
    <row r="162" spans="1:4" x14ac:dyDescent="0.25">
      <c r="A162">
        <f t="shared" ca="1" si="75"/>
        <v>10.566129980477079</v>
      </c>
      <c r="D162">
        <f t="shared" ca="1" si="76"/>
        <v>5.3204738145701009</v>
      </c>
    </row>
    <row r="163" spans="1:4" x14ac:dyDescent="0.25">
      <c r="A163">
        <f t="shared" ca="1" si="75"/>
        <v>-13.354091727884617</v>
      </c>
      <c r="D163">
        <f t="shared" ca="1" si="76"/>
        <v>-12.211867997833872</v>
      </c>
    </row>
    <row r="164" spans="1:4" x14ac:dyDescent="0.25">
      <c r="A164">
        <f t="shared" ca="1" si="75"/>
        <v>12.014075555313113</v>
      </c>
      <c r="D164">
        <f t="shared" ca="1" si="76"/>
        <v>-4.9807394107526681</v>
      </c>
    </row>
    <row r="165" spans="1:4" x14ac:dyDescent="0.25">
      <c r="A165">
        <f t="shared" ca="1" si="75"/>
        <v>17.155528690678189</v>
      </c>
      <c r="D165">
        <f t="shared" ca="1" si="76"/>
        <v>20.148401257200124</v>
      </c>
    </row>
    <row r="166" spans="1:4" x14ac:dyDescent="0.25">
      <c r="A166">
        <f t="shared" ca="1" si="75"/>
        <v>-20.454441524022482</v>
      </c>
      <c r="D166">
        <f t="shared" ca="1" si="76"/>
        <v>9.2801976707112033</v>
      </c>
    </row>
    <row r="167" spans="1:4" x14ac:dyDescent="0.25">
      <c r="A167">
        <f t="shared" ca="1" si="75"/>
        <v>-10.588867824686762</v>
      </c>
      <c r="D167">
        <f t="shared" ca="1" si="76"/>
        <v>-17.23409595367611</v>
      </c>
    </row>
    <row r="168" spans="1:4" x14ac:dyDescent="0.25">
      <c r="A168">
        <f t="shared" ca="1" si="75"/>
        <v>6.5836533541112878</v>
      </c>
      <c r="D168">
        <f t="shared" ca="1" si="76"/>
        <v>15.915977761532549</v>
      </c>
    </row>
    <row r="169" spans="1:4" x14ac:dyDescent="0.25">
      <c r="A169">
        <f t="shared" ca="1" si="75"/>
        <v>-6.447558808594378</v>
      </c>
      <c r="D169">
        <f t="shared" ca="1" si="76"/>
        <v>12.665145993952274</v>
      </c>
    </row>
    <row r="170" spans="1:4" x14ac:dyDescent="0.25">
      <c r="A170">
        <f t="shared" ca="1" si="75"/>
        <v>-4.7630009598458294</v>
      </c>
      <c r="D170">
        <f t="shared" ca="1" si="76"/>
        <v>-8.7277755262697436</v>
      </c>
    </row>
    <row r="171" spans="1:4" x14ac:dyDescent="0.25">
      <c r="A171">
        <f t="shared" ca="1" si="75"/>
        <v>-4.3585393439710636</v>
      </c>
      <c r="D171">
        <f t="shared" ca="1" si="76"/>
        <v>7.2860823918758646</v>
      </c>
    </row>
    <row r="172" spans="1:4" x14ac:dyDescent="0.25">
      <c r="A172">
        <f t="shared" ca="1" si="75"/>
        <v>-17.264467027907344</v>
      </c>
      <c r="D172">
        <f t="shared" ca="1" si="76"/>
        <v>-5.6012601661727617</v>
      </c>
    </row>
    <row r="173" spans="1:4" x14ac:dyDescent="0.25">
      <c r="A173">
        <f t="shared" ca="1" si="75"/>
        <v>-20.310387409331259</v>
      </c>
      <c r="D173">
        <f t="shared" ca="1" si="76"/>
        <v>-14.025464681289758</v>
      </c>
    </row>
    <row r="174" spans="1:4" x14ac:dyDescent="0.25">
      <c r="A174">
        <f t="shared" ca="1" si="75"/>
        <v>8.29070909471492</v>
      </c>
      <c r="D174">
        <f t="shared" ca="1" si="76"/>
        <v>-10.648852004491941</v>
      </c>
    </row>
    <row r="175" spans="1:4" x14ac:dyDescent="0.25">
      <c r="A175">
        <f t="shared" ca="1" si="75"/>
        <v>-17.178486092553893</v>
      </c>
      <c r="D175">
        <f t="shared" ca="1" si="76"/>
        <v>-2.5948222386840616</v>
      </c>
    </row>
    <row r="176" spans="1:4" x14ac:dyDescent="0.25">
      <c r="A176">
        <f t="shared" ca="1" si="75"/>
        <v>-5.9001461519191505</v>
      </c>
      <c r="D176">
        <f t="shared" ca="1" si="76"/>
        <v>5.7368371390248969</v>
      </c>
    </row>
    <row r="177" spans="1:4" x14ac:dyDescent="0.25">
      <c r="A177">
        <f t="shared" ca="1" si="75"/>
        <v>-7.2163983782044276</v>
      </c>
      <c r="D177">
        <f t="shared" ca="1" si="76"/>
        <v>3.2359323946430725</v>
      </c>
    </row>
    <row r="178" spans="1:4" x14ac:dyDescent="0.25">
      <c r="A178">
        <f t="shared" ca="1" si="75"/>
        <v>15.543223093122123</v>
      </c>
      <c r="D178">
        <f t="shared" ca="1" si="76"/>
        <v>-3.3861926456392104</v>
      </c>
    </row>
    <row r="179" spans="1:4" x14ac:dyDescent="0.25">
      <c r="A179">
        <f t="shared" ca="1" si="75"/>
        <v>7.5909170910828259</v>
      </c>
      <c r="D179">
        <f t="shared" ca="1" si="76"/>
        <v>15.82685935703997</v>
      </c>
    </row>
    <row r="180" spans="1:4" x14ac:dyDescent="0.25">
      <c r="A180">
        <f t="shared" ca="1" si="75"/>
        <v>12.636933223416797</v>
      </c>
      <c r="D180">
        <f t="shared" ca="1" si="76"/>
        <v>-13.398035869273917</v>
      </c>
    </row>
    <row r="181" spans="1:4" x14ac:dyDescent="0.25">
      <c r="A181">
        <f t="shared" ca="1" si="75"/>
        <v>5.4140634378138301</v>
      </c>
      <c r="D181">
        <f t="shared" ca="1" si="76"/>
        <v>-20.052946018965898</v>
      </c>
    </row>
    <row r="182" spans="1:4" x14ac:dyDescent="0.25">
      <c r="A182">
        <f t="shared" ca="1" si="75"/>
        <v>-4.4299391732662237</v>
      </c>
      <c r="D182">
        <f t="shared" ca="1" si="76"/>
        <v>9.2052069385469348</v>
      </c>
    </row>
    <row r="183" spans="1:4" x14ac:dyDescent="0.25">
      <c r="A183">
        <f t="shared" ca="1" si="75"/>
        <v>7.6528011282952946E-2</v>
      </c>
      <c r="D183">
        <f t="shared" ca="1" si="76"/>
        <v>2.3371558770922043</v>
      </c>
    </row>
    <row r="184" spans="1:4" x14ac:dyDescent="0.25">
      <c r="A184">
        <f t="shared" ca="1" si="75"/>
        <v>15.990042111282264</v>
      </c>
      <c r="D184">
        <f t="shared" ca="1" si="76"/>
        <v>10.796813598921508</v>
      </c>
    </row>
    <row r="185" spans="1:4" x14ac:dyDescent="0.25">
      <c r="A185">
        <f t="shared" ca="1" si="75"/>
        <v>-16.521776243086673</v>
      </c>
      <c r="D185">
        <f t="shared" ca="1" si="76"/>
        <v>-1.680395024560053</v>
      </c>
    </row>
    <row r="186" spans="1:4" x14ac:dyDescent="0.25">
      <c r="A186">
        <f t="shared" ca="1" si="75"/>
        <v>-15.781066573268115</v>
      </c>
      <c r="D186">
        <f t="shared" ca="1" si="76"/>
        <v>0.47369286350348949</v>
      </c>
    </row>
    <row r="187" spans="1:4" x14ac:dyDescent="0.25">
      <c r="A187">
        <f t="shared" ca="1" si="75"/>
        <v>16.627655310094568</v>
      </c>
      <c r="D187">
        <f t="shared" ca="1" si="76"/>
        <v>-8.4980502098236652</v>
      </c>
    </row>
    <row r="188" spans="1:4" x14ac:dyDescent="0.25">
      <c r="A188">
        <f t="shared" ca="1" si="75"/>
        <v>15.573817551530915</v>
      </c>
      <c r="D188">
        <f t="shared" ca="1" si="76"/>
        <v>22.785723226191557</v>
      </c>
    </row>
    <row r="189" spans="1:4" x14ac:dyDescent="0.25">
      <c r="A189">
        <f t="shared" ca="1" si="75"/>
        <v>-12.900831193505155</v>
      </c>
      <c r="D189">
        <f t="shared" ca="1" si="76"/>
        <v>16.006419845427828</v>
      </c>
    </row>
    <row r="190" spans="1:4" x14ac:dyDescent="0.25">
      <c r="A190">
        <f t="shared" ca="1" si="75"/>
        <v>3.6028618002049022</v>
      </c>
      <c r="D190">
        <f t="shared" ca="1" si="76"/>
        <v>-9.7248692047457759</v>
      </c>
    </row>
    <row r="191" spans="1:4" x14ac:dyDescent="0.25">
      <c r="A191">
        <f t="shared" ca="1" si="75"/>
        <v>5.6752028584985119</v>
      </c>
      <c r="D191">
        <f t="shared" ca="1" si="76"/>
        <v>-11.543258758364598</v>
      </c>
    </row>
    <row r="192" spans="1:4" x14ac:dyDescent="0.25">
      <c r="A192">
        <f t="shared" ca="1" si="75"/>
        <v>-8.4647387207955926</v>
      </c>
      <c r="D192">
        <f t="shared" ca="1" si="76"/>
        <v>-13.063617255879979</v>
      </c>
    </row>
    <row r="193" spans="1:4" x14ac:dyDescent="0.25">
      <c r="A193">
        <f t="shared" ca="1" si="75"/>
        <v>-13.94647011665702</v>
      </c>
      <c r="D193">
        <f t="shared" ca="1" si="76"/>
        <v>-10.593630866676726</v>
      </c>
    </row>
    <row r="194" spans="1:4" x14ac:dyDescent="0.25">
      <c r="A194">
        <f t="shared" ca="1" si="75"/>
        <v>11.717557754205124</v>
      </c>
      <c r="D194">
        <f t="shared" ca="1" si="76"/>
        <v>14.515154870590278</v>
      </c>
    </row>
    <row r="195" spans="1:4" x14ac:dyDescent="0.25">
      <c r="A195">
        <f t="shared" ca="1" si="75"/>
        <v>14.716077037887658</v>
      </c>
      <c r="D195">
        <f t="shared" ca="1" si="76"/>
        <v>-8.8807376380046446</v>
      </c>
    </row>
    <row r="196" spans="1:4" x14ac:dyDescent="0.25">
      <c r="A196">
        <f t="shared" ca="1" si="75"/>
        <v>9.0728557406043606</v>
      </c>
      <c r="D196">
        <f t="shared" ca="1" si="76"/>
        <v>28.324971598787382</v>
      </c>
    </row>
    <row r="197" spans="1:4" x14ac:dyDescent="0.25">
      <c r="A197">
        <f t="shared" ca="1" si="75"/>
        <v>0.61350793272376336</v>
      </c>
      <c r="D197">
        <f t="shared" ca="1" si="76"/>
        <v>5.3075042395669483</v>
      </c>
    </row>
    <row r="198" spans="1:4" x14ac:dyDescent="0.25">
      <c r="A198">
        <f t="shared" ca="1" si="75"/>
        <v>-18.422309080932575</v>
      </c>
      <c r="D198">
        <f t="shared" ca="1" si="76"/>
        <v>8.1279994377695957</v>
      </c>
    </row>
    <row r="199" spans="1:4" x14ac:dyDescent="0.25">
      <c r="A199">
        <f t="shared" ca="1" si="75"/>
        <v>-16.722397855389474</v>
      </c>
      <c r="D199">
        <f t="shared" ca="1" si="76"/>
        <v>3.8566616129373497</v>
      </c>
    </row>
    <row r="200" spans="1:4" x14ac:dyDescent="0.25">
      <c r="A200">
        <f t="shared" ca="1" si="75"/>
        <v>-3.7767702819612197</v>
      </c>
      <c r="D200">
        <f t="shared" ca="1" si="76"/>
        <v>-4.6605856350683306</v>
      </c>
    </row>
    <row r="201" spans="1:4" x14ac:dyDescent="0.25">
      <c r="A201">
        <f t="shared" ca="1" si="75"/>
        <v>-12.874665914935763</v>
      </c>
      <c r="D201">
        <f t="shared" ca="1" si="76"/>
        <v>-11.563019032939961</v>
      </c>
    </row>
    <row r="202" spans="1:4" x14ac:dyDescent="0.25">
      <c r="A202">
        <f t="shared" ca="1" si="75"/>
        <v>1.1523176168126597</v>
      </c>
      <c r="D202">
        <f t="shared" ca="1" si="76"/>
        <v>6.4131673562220817</v>
      </c>
    </row>
    <row r="203" spans="1:4" x14ac:dyDescent="0.25">
      <c r="A203">
        <f t="shared" ca="1" si="75"/>
        <v>14.319158589639144</v>
      </c>
      <c r="D203">
        <f t="shared" ca="1" si="76"/>
        <v>8.5430748052534327</v>
      </c>
    </row>
    <row r="204" spans="1:4" x14ac:dyDescent="0.25">
      <c r="A204">
        <f t="shared" ca="1" si="75"/>
        <v>-2.1209081530755824</v>
      </c>
      <c r="D204">
        <f t="shared" ca="1" si="76"/>
        <v>3.8393519588543552</v>
      </c>
    </row>
    <row r="205" spans="1:4" x14ac:dyDescent="0.25">
      <c r="A205">
        <f t="shared" ca="1" si="75"/>
        <v>-1.4015542264183516</v>
      </c>
      <c r="D205">
        <f t="shared" ca="1" si="76"/>
        <v>-2.7772640924392871</v>
      </c>
    </row>
    <row r="206" spans="1:4" x14ac:dyDescent="0.25">
      <c r="A206">
        <f t="shared" ca="1" si="75"/>
        <v>14.35385413135689</v>
      </c>
      <c r="D206">
        <f t="shared" ca="1" si="76"/>
        <v>9.8599646023997511</v>
      </c>
    </row>
    <row r="207" spans="1:4" x14ac:dyDescent="0.25">
      <c r="A207">
        <f t="shared" ca="1" si="75"/>
        <v>0.92370769857974366</v>
      </c>
      <c r="D207">
        <f t="shared" ca="1" si="76"/>
        <v>0.79880895747522584</v>
      </c>
    </row>
    <row r="208" spans="1:4" x14ac:dyDescent="0.25">
      <c r="A208">
        <f t="shared" ca="1" si="75"/>
        <v>9.850365092354636</v>
      </c>
      <c r="D208">
        <f t="shared" ca="1" si="76"/>
        <v>-22.046410666215806</v>
      </c>
    </row>
    <row r="209" spans="1:4" x14ac:dyDescent="0.25">
      <c r="A209">
        <f t="shared" ca="1" si="75"/>
        <v>11.029934037321482</v>
      </c>
      <c r="D209">
        <f t="shared" ca="1" si="76"/>
        <v>20.27252879408363</v>
      </c>
    </row>
    <row r="210" spans="1:4" x14ac:dyDescent="0.25">
      <c r="A210">
        <f t="shared" ca="1" si="75"/>
        <v>14.520088602255761</v>
      </c>
      <c r="D210">
        <f t="shared" ca="1" si="76"/>
        <v>-3.8402019444523416</v>
      </c>
    </row>
    <row r="211" spans="1:4" x14ac:dyDescent="0.25">
      <c r="A211">
        <f t="shared" ca="1" si="75"/>
        <v>-7.5155438606811593</v>
      </c>
      <c r="D211">
        <f t="shared" ca="1" si="76"/>
        <v>0.78298778462784102</v>
      </c>
    </row>
    <row r="212" spans="1:4" x14ac:dyDescent="0.25">
      <c r="A212">
        <f t="shared" ca="1" si="75"/>
        <v>5.7743301099862379</v>
      </c>
      <c r="D212">
        <f t="shared" ca="1" si="76"/>
        <v>-8.6442162736806765</v>
      </c>
    </row>
    <row r="213" spans="1:4" x14ac:dyDescent="0.25">
      <c r="A213">
        <f t="shared" ca="1" si="75"/>
        <v>-12.016773639211616</v>
      </c>
      <c r="D213">
        <f t="shared" ca="1" si="76"/>
        <v>3.0212862716285671</v>
      </c>
    </row>
    <row r="214" spans="1:4" x14ac:dyDescent="0.25">
      <c r="A214">
        <f t="shared" ca="1" si="75"/>
        <v>15.617227142059974</v>
      </c>
      <c r="D214">
        <f t="shared" ca="1" si="76"/>
        <v>9.7861813725858084</v>
      </c>
    </row>
    <row r="215" spans="1:4" x14ac:dyDescent="0.25">
      <c r="A215">
        <f t="shared" ca="1" si="75"/>
        <v>-10.222436520240628</v>
      </c>
      <c r="D215">
        <f t="shared" ca="1" si="76"/>
        <v>0.56267941802679189</v>
      </c>
    </row>
    <row r="216" spans="1:4" x14ac:dyDescent="0.25">
      <c r="A216">
        <f t="shared" ca="1" si="75"/>
        <v>14.44520328556883</v>
      </c>
      <c r="D216">
        <f t="shared" ca="1" si="76"/>
        <v>9.7165015975351352</v>
      </c>
    </row>
    <row r="217" spans="1:4" x14ac:dyDescent="0.25">
      <c r="A217">
        <f t="shared" ca="1" si="75"/>
        <v>12.120117736151286</v>
      </c>
      <c r="D217">
        <f t="shared" ca="1" si="76"/>
        <v>-16.177890996844138</v>
      </c>
    </row>
    <row r="218" spans="1:4" x14ac:dyDescent="0.25">
      <c r="A218">
        <f t="shared" ref="A218:A281" ca="1" si="77">RAND()*(18.25-(-21.07))+(-21.07)</f>
        <v>2.2816758899824627</v>
      </c>
      <c r="D218">
        <f t="shared" ref="D218:D281" ca="1" si="78">(NORMINV(RAND(),0.0571,$B$38))</f>
        <v>-19.209292493109917</v>
      </c>
    </row>
    <row r="219" spans="1:4" x14ac:dyDescent="0.25">
      <c r="A219">
        <f t="shared" ca="1" si="77"/>
        <v>-5.1739968776438818</v>
      </c>
      <c r="D219">
        <f t="shared" ca="1" si="78"/>
        <v>-10.760071565377995</v>
      </c>
    </row>
    <row r="220" spans="1:4" x14ac:dyDescent="0.25">
      <c r="A220">
        <f t="shared" ca="1" si="77"/>
        <v>-9.6065383227179098</v>
      </c>
      <c r="D220">
        <f t="shared" ca="1" si="78"/>
        <v>19.854621421427588</v>
      </c>
    </row>
    <row r="221" spans="1:4" x14ac:dyDescent="0.25">
      <c r="A221">
        <f t="shared" ca="1" si="77"/>
        <v>5.4047494127763613</v>
      </c>
      <c r="D221">
        <f t="shared" ca="1" si="78"/>
        <v>0.45434250699634088</v>
      </c>
    </row>
    <row r="222" spans="1:4" x14ac:dyDescent="0.25">
      <c r="A222">
        <f t="shared" ca="1" si="77"/>
        <v>4.8601900311291892</v>
      </c>
      <c r="D222">
        <f t="shared" ca="1" si="78"/>
        <v>14.365702243491105</v>
      </c>
    </row>
    <row r="223" spans="1:4" x14ac:dyDescent="0.25">
      <c r="A223">
        <f t="shared" ca="1" si="77"/>
        <v>17.469029854661798</v>
      </c>
      <c r="D223">
        <f t="shared" ca="1" si="78"/>
        <v>7.9449561875230188</v>
      </c>
    </row>
    <row r="224" spans="1:4" x14ac:dyDescent="0.25">
      <c r="A224">
        <f t="shared" ca="1" si="77"/>
        <v>-5.3104032185541445</v>
      </c>
      <c r="D224">
        <f t="shared" ca="1" si="78"/>
        <v>9.4272325410214606</v>
      </c>
    </row>
    <row r="225" spans="1:4" x14ac:dyDescent="0.25">
      <c r="A225">
        <f t="shared" ca="1" si="77"/>
        <v>-18.897734013172837</v>
      </c>
      <c r="D225">
        <f t="shared" ca="1" si="78"/>
        <v>7.0418544201831352</v>
      </c>
    </row>
    <row r="226" spans="1:4" x14ac:dyDescent="0.25">
      <c r="A226">
        <f t="shared" ca="1" si="77"/>
        <v>-19.766132545753038</v>
      </c>
      <c r="D226">
        <f t="shared" ca="1" si="78"/>
        <v>-6.4573969854134816</v>
      </c>
    </row>
    <row r="227" spans="1:4" x14ac:dyDescent="0.25">
      <c r="A227">
        <f t="shared" ca="1" si="77"/>
        <v>-9.7106708069137238</v>
      </c>
      <c r="D227">
        <f t="shared" ca="1" si="78"/>
        <v>-8.915788144083292</v>
      </c>
    </row>
    <row r="228" spans="1:4" x14ac:dyDescent="0.25">
      <c r="A228">
        <f t="shared" ca="1" si="77"/>
        <v>-17.028855675677882</v>
      </c>
      <c r="D228">
        <f t="shared" ca="1" si="78"/>
        <v>-1.6319048462674597</v>
      </c>
    </row>
    <row r="229" spans="1:4" x14ac:dyDescent="0.25">
      <c r="A229">
        <f t="shared" ca="1" si="77"/>
        <v>-16.75765919394906</v>
      </c>
      <c r="D229">
        <f t="shared" ca="1" si="78"/>
        <v>8.1780562031301294</v>
      </c>
    </row>
    <row r="230" spans="1:4" x14ac:dyDescent="0.25">
      <c r="A230">
        <f t="shared" ca="1" si="77"/>
        <v>-19.795782421981201</v>
      </c>
      <c r="D230">
        <f t="shared" ca="1" si="78"/>
        <v>-6.2511403748310537</v>
      </c>
    </row>
    <row r="231" spans="1:4" x14ac:dyDescent="0.25">
      <c r="A231">
        <f t="shared" ca="1" si="77"/>
        <v>13.663392434452042</v>
      </c>
      <c r="D231">
        <f t="shared" ca="1" si="78"/>
        <v>-5.0656109571156431</v>
      </c>
    </row>
    <row r="232" spans="1:4" x14ac:dyDescent="0.25">
      <c r="A232">
        <f t="shared" ca="1" si="77"/>
        <v>12.208184265433061</v>
      </c>
      <c r="D232">
        <f t="shared" ca="1" si="78"/>
        <v>-0.14418208985469994</v>
      </c>
    </row>
    <row r="233" spans="1:4" x14ac:dyDescent="0.25">
      <c r="A233">
        <f t="shared" ca="1" si="77"/>
        <v>5.5389136079387811</v>
      </c>
      <c r="D233">
        <f t="shared" ca="1" si="78"/>
        <v>-11.25522182429961</v>
      </c>
    </row>
    <row r="234" spans="1:4" x14ac:dyDescent="0.25">
      <c r="A234">
        <f t="shared" ca="1" si="77"/>
        <v>-0.40617725829330453</v>
      </c>
      <c r="D234">
        <f t="shared" ca="1" si="78"/>
        <v>17.304591433100608</v>
      </c>
    </row>
    <row r="235" spans="1:4" x14ac:dyDescent="0.25">
      <c r="A235">
        <f t="shared" ca="1" si="77"/>
        <v>-16.316736704902066</v>
      </c>
      <c r="D235">
        <f t="shared" ca="1" si="78"/>
        <v>-7.1470337771401313</v>
      </c>
    </row>
    <row r="236" spans="1:4" x14ac:dyDescent="0.25">
      <c r="A236">
        <f t="shared" ca="1" si="77"/>
        <v>8.2657254151897135</v>
      </c>
      <c r="D236">
        <f t="shared" ca="1" si="78"/>
        <v>3.1961843417965121</v>
      </c>
    </row>
    <row r="237" spans="1:4" x14ac:dyDescent="0.25">
      <c r="A237">
        <f t="shared" ca="1" si="77"/>
        <v>15.430632614942176</v>
      </c>
      <c r="D237">
        <f t="shared" ca="1" si="78"/>
        <v>-0.8787525879058965</v>
      </c>
    </row>
    <row r="238" spans="1:4" x14ac:dyDescent="0.25">
      <c r="A238">
        <f t="shared" ca="1" si="77"/>
        <v>-17.396561942517916</v>
      </c>
      <c r="D238">
        <f t="shared" ca="1" si="78"/>
        <v>-2.000411213718063</v>
      </c>
    </row>
    <row r="239" spans="1:4" x14ac:dyDescent="0.25">
      <c r="A239">
        <f t="shared" ca="1" si="77"/>
        <v>-15.682443067956306</v>
      </c>
      <c r="D239">
        <f t="shared" ca="1" si="78"/>
        <v>-9.5605921773240112</v>
      </c>
    </row>
    <row r="240" spans="1:4" x14ac:dyDescent="0.25">
      <c r="A240">
        <f t="shared" ca="1" si="77"/>
        <v>-6.8184453377221637</v>
      </c>
      <c r="D240">
        <f t="shared" ca="1" si="78"/>
        <v>-10.108343911720933</v>
      </c>
    </row>
    <row r="241" spans="1:4" x14ac:dyDescent="0.25">
      <c r="A241">
        <f t="shared" ca="1" si="77"/>
        <v>-16.511618894711468</v>
      </c>
      <c r="D241">
        <f t="shared" ca="1" si="78"/>
        <v>13.366637441886247</v>
      </c>
    </row>
    <row r="242" spans="1:4" x14ac:dyDescent="0.25">
      <c r="A242">
        <f t="shared" ca="1" si="77"/>
        <v>-6.9580161168456485</v>
      </c>
      <c r="D242">
        <f t="shared" ca="1" si="78"/>
        <v>6.0594686780978124</v>
      </c>
    </row>
    <row r="243" spans="1:4" x14ac:dyDescent="0.25">
      <c r="A243">
        <f t="shared" ca="1" si="77"/>
        <v>8.5658861889856581</v>
      </c>
      <c r="D243">
        <f t="shared" ca="1" si="78"/>
        <v>-9.7277331213234532</v>
      </c>
    </row>
    <row r="244" spans="1:4" x14ac:dyDescent="0.25">
      <c r="A244">
        <f t="shared" ca="1" si="77"/>
        <v>-12.458203347598737</v>
      </c>
      <c r="D244">
        <f t="shared" ca="1" si="78"/>
        <v>5.6227203111104336</v>
      </c>
    </row>
    <row r="245" spans="1:4" x14ac:dyDescent="0.25">
      <c r="A245">
        <f t="shared" ca="1" si="77"/>
        <v>-1.9455607571430598</v>
      </c>
      <c r="D245">
        <f t="shared" ca="1" si="78"/>
        <v>-0.30933013889138605</v>
      </c>
    </row>
    <row r="246" spans="1:4" x14ac:dyDescent="0.25">
      <c r="A246">
        <f t="shared" ca="1" si="77"/>
        <v>8.6591708125304159</v>
      </c>
      <c r="D246">
        <f t="shared" ca="1" si="78"/>
        <v>16.011140211856308</v>
      </c>
    </row>
    <row r="247" spans="1:4" x14ac:dyDescent="0.25">
      <c r="A247">
        <f t="shared" ca="1" si="77"/>
        <v>14.140246442096903</v>
      </c>
      <c r="D247">
        <f t="shared" ca="1" si="78"/>
        <v>17.785152932459049</v>
      </c>
    </row>
    <row r="248" spans="1:4" x14ac:dyDescent="0.25">
      <c r="A248">
        <f t="shared" ca="1" si="77"/>
        <v>14.943810830800416</v>
      </c>
      <c r="D248">
        <f t="shared" ca="1" si="78"/>
        <v>3.4921641591944641</v>
      </c>
    </row>
    <row r="249" spans="1:4" x14ac:dyDescent="0.25">
      <c r="A249">
        <f t="shared" ca="1" si="77"/>
        <v>-17.831265980177065</v>
      </c>
      <c r="D249">
        <f t="shared" ca="1" si="78"/>
        <v>-6.3117698869474808</v>
      </c>
    </row>
    <row r="250" spans="1:4" x14ac:dyDescent="0.25">
      <c r="A250">
        <f t="shared" ca="1" si="77"/>
        <v>-19.184145272808561</v>
      </c>
      <c r="D250">
        <f t="shared" ca="1" si="78"/>
        <v>-19.012380527214859</v>
      </c>
    </row>
    <row r="251" spans="1:4" x14ac:dyDescent="0.25">
      <c r="A251">
        <f t="shared" ca="1" si="77"/>
        <v>-17.912446522860296</v>
      </c>
      <c r="D251">
        <f t="shared" ca="1" si="78"/>
        <v>10.720971585630226</v>
      </c>
    </row>
    <row r="252" spans="1:4" x14ac:dyDescent="0.25">
      <c r="A252">
        <f t="shared" ca="1" si="77"/>
        <v>-11.422203718734627</v>
      </c>
      <c r="D252">
        <f t="shared" ca="1" si="78"/>
        <v>19.174749338953283</v>
      </c>
    </row>
    <row r="253" spans="1:4" x14ac:dyDescent="0.25">
      <c r="A253">
        <f t="shared" ca="1" si="77"/>
        <v>-18.922000332122359</v>
      </c>
      <c r="D253">
        <f t="shared" ca="1" si="78"/>
        <v>2.5457314035288303</v>
      </c>
    </row>
    <row r="254" spans="1:4" x14ac:dyDescent="0.25">
      <c r="A254">
        <f t="shared" ca="1" si="77"/>
        <v>8.1245054378720383</v>
      </c>
      <c r="D254">
        <f t="shared" ca="1" si="78"/>
        <v>6.2566884971903356</v>
      </c>
    </row>
    <row r="255" spans="1:4" x14ac:dyDescent="0.25">
      <c r="A255">
        <f t="shared" ca="1" si="77"/>
        <v>-5.924995418043288</v>
      </c>
      <c r="D255">
        <f t="shared" ca="1" si="78"/>
        <v>-15.306977124810953</v>
      </c>
    </row>
    <row r="256" spans="1:4" x14ac:dyDescent="0.25">
      <c r="A256">
        <f t="shared" ca="1" si="77"/>
        <v>-11.041081443890779</v>
      </c>
      <c r="D256">
        <f t="shared" ca="1" si="78"/>
        <v>13.863768834726816</v>
      </c>
    </row>
    <row r="257" spans="1:4" x14ac:dyDescent="0.25">
      <c r="A257">
        <f t="shared" ca="1" si="77"/>
        <v>-7.9466874768432501</v>
      </c>
      <c r="D257">
        <f t="shared" ca="1" si="78"/>
        <v>-21.231831912718974</v>
      </c>
    </row>
    <row r="258" spans="1:4" x14ac:dyDescent="0.25">
      <c r="A258">
        <f t="shared" ca="1" si="77"/>
        <v>-20.352941750659568</v>
      </c>
      <c r="D258">
        <f t="shared" ca="1" si="78"/>
        <v>-13.851782344488093</v>
      </c>
    </row>
    <row r="259" spans="1:4" x14ac:dyDescent="0.25">
      <c r="A259">
        <f t="shared" ca="1" si="77"/>
        <v>-15.384903731295068</v>
      </c>
      <c r="D259">
        <f t="shared" ca="1" si="78"/>
        <v>18.684651585241493</v>
      </c>
    </row>
    <row r="260" spans="1:4" x14ac:dyDescent="0.25">
      <c r="A260">
        <f t="shared" ca="1" si="77"/>
        <v>-8.9274294304486794</v>
      </c>
      <c r="D260">
        <f t="shared" ca="1" si="78"/>
        <v>-3.8198518353873512</v>
      </c>
    </row>
    <row r="261" spans="1:4" x14ac:dyDescent="0.25">
      <c r="A261">
        <f t="shared" ca="1" si="77"/>
        <v>-2.1637204558796093</v>
      </c>
      <c r="D261">
        <f t="shared" ca="1" si="78"/>
        <v>-9.094544452331494</v>
      </c>
    </row>
    <row r="262" spans="1:4" x14ac:dyDescent="0.25">
      <c r="A262">
        <f t="shared" ca="1" si="77"/>
        <v>0.44350928003515833</v>
      </c>
      <c r="D262">
        <f t="shared" ca="1" si="78"/>
        <v>-5.702440175894135</v>
      </c>
    </row>
    <row r="263" spans="1:4" x14ac:dyDescent="0.25">
      <c r="A263">
        <f t="shared" ca="1" si="77"/>
        <v>-14.100941234855837</v>
      </c>
      <c r="D263">
        <f t="shared" ca="1" si="78"/>
        <v>-12.277206124996633</v>
      </c>
    </row>
    <row r="264" spans="1:4" x14ac:dyDescent="0.25">
      <c r="A264">
        <f t="shared" ca="1" si="77"/>
        <v>-11.396529111212899</v>
      </c>
      <c r="D264">
        <f t="shared" ca="1" si="78"/>
        <v>-5.4411729242733626</v>
      </c>
    </row>
    <row r="265" spans="1:4" x14ac:dyDescent="0.25">
      <c r="A265">
        <f t="shared" ca="1" si="77"/>
        <v>15.420768690521953</v>
      </c>
      <c r="D265">
        <f t="shared" ca="1" si="78"/>
        <v>11.724716493604481</v>
      </c>
    </row>
    <row r="266" spans="1:4" x14ac:dyDescent="0.25">
      <c r="A266">
        <f t="shared" ca="1" si="77"/>
        <v>-0.82926235029950135</v>
      </c>
      <c r="D266">
        <f t="shared" ca="1" si="78"/>
        <v>4.2414786058043576</v>
      </c>
    </row>
    <row r="267" spans="1:4" x14ac:dyDescent="0.25">
      <c r="A267">
        <f t="shared" ca="1" si="77"/>
        <v>-5.2963866675829454</v>
      </c>
      <c r="D267">
        <f t="shared" ca="1" si="78"/>
        <v>-2.2175602775154499</v>
      </c>
    </row>
    <row r="268" spans="1:4" x14ac:dyDescent="0.25">
      <c r="A268">
        <f t="shared" ca="1" si="77"/>
        <v>-19.594778584106635</v>
      </c>
      <c r="D268">
        <f t="shared" ca="1" si="78"/>
        <v>-11.969304900341379</v>
      </c>
    </row>
    <row r="269" spans="1:4" x14ac:dyDescent="0.25">
      <c r="A269">
        <f t="shared" ca="1" si="77"/>
        <v>-3.6850474982620938</v>
      </c>
      <c r="D269">
        <f t="shared" ca="1" si="78"/>
        <v>-5.6809068592999674</v>
      </c>
    </row>
    <row r="270" spans="1:4" x14ac:dyDescent="0.25">
      <c r="A270">
        <f t="shared" ca="1" si="77"/>
        <v>-1.4528184680616825</v>
      </c>
      <c r="D270">
        <f t="shared" ca="1" si="78"/>
        <v>-28.504129653368</v>
      </c>
    </row>
    <row r="271" spans="1:4" x14ac:dyDescent="0.25">
      <c r="A271">
        <f t="shared" ca="1" si="77"/>
        <v>16.933707742970228</v>
      </c>
      <c r="D271">
        <f t="shared" ca="1" si="78"/>
        <v>11.866762517669988</v>
      </c>
    </row>
    <row r="272" spans="1:4" x14ac:dyDescent="0.25">
      <c r="A272">
        <f t="shared" ca="1" si="77"/>
        <v>-17.699977907792594</v>
      </c>
      <c r="D272">
        <f t="shared" ca="1" si="78"/>
        <v>2.6531508713738843</v>
      </c>
    </row>
    <row r="273" spans="1:4" x14ac:dyDescent="0.25">
      <c r="A273">
        <f t="shared" ca="1" si="77"/>
        <v>-20.697062632765192</v>
      </c>
      <c r="D273">
        <f t="shared" ca="1" si="78"/>
        <v>3.2808275877858812</v>
      </c>
    </row>
    <row r="274" spans="1:4" x14ac:dyDescent="0.25">
      <c r="A274">
        <f t="shared" ca="1" si="77"/>
        <v>-13.650812758148618</v>
      </c>
      <c r="D274">
        <f t="shared" ca="1" si="78"/>
        <v>1.2050387896301318</v>
      </c>
    </row>
    <row r="275" spans="1:4" x14ac:dyDescent="0.25">
      <c r="A275">
        <f t="shared" ca="1" si="77"/>
        <v>-21.061282731345102</v>
      </c>
      <c r="D275">
        <f t="shared" ca="1" si="78"/>
        <v>12.221797712044932</v>
      </c>
    </row>
    <row r="276" spans="1:4" x14ac:dyDescent="0.25">
      <c r="A276">
        <f t="shared" ca="1" si="77"/>
        <v>-18.539370783912492</v>
      </c>
      <c r="D276">
        <f t="shared" ca="1" si="78"/>
        <v>16.778680896183236</v>
      </c>
    </row>
    <row r="277" spans="1:4" x14ac:dyDescent="0.25">
      <c r="A277">
        <f t="shared" ca="1" si="77"/>
        <v>6.5575234603391621</v>
      </c>
      <c r="D277">
        <f t="shared" ca="1" si="78"/>
        <v>-16.024215423356331</v>
      </c>
    </row>
    <row r="278" spans="1:4" x14ac:dyDescent="0.25">
      <c r="A278">
        <f t="shared" ca="1" si="77"/>
        <v>11.662476988571726</v>
      </c>
      <c r="D278">
        <f t="shared" ca="1" si="78"/>
        <v>7.5511979322774803</v>
      </c>
    </row>
    <row r="279" spans="1:4" x14ac:dyDescent="0.25">
      <c r="A279">
        <f t="shared" ca="1" si="77"/>
        <v>-18.269996427720987</v>
      </c>
      <c r="D279">
        <f t="shared" ca="1" si="78"/>
        <v>-12.999903599093503</v>
      </c>
    </row>
    <row r="280" spans="1:4" x14ac:dyDescent="0.25">
      <c r="A280">
        <f t="shared" ca="1" si="77"/>
        <v>-11.647749097244013</v>
      </c>
      <c r="D280">
        <f t="shared" ca="1" si="78"/>
        <v>7.6986554615593104</v>
      </c>
    </row>
    <row r="281" spans="1:4" x14ac:dyDescent="0.25">
      <c r="A281">
        <f t="shared" ca="1" si="77"/>
        <v>9.4399327218840092</v>
      </c>
      <c r="D281">
        <f t="shared" ca="1" si="78"/>
        <v>-3.117894089286672</v>
      </c>
    </row>
    <row r="282" spans="1:4" x14ac:dyDescent="0.25">
      <c r="A282">
        <f t="shared" ref="A282:A345" ca="1" si="79">RAND()*(18.25-(-21.07))+(-21.07)</f>
        <v>9.8381118730169668</v>
      </c>
      <c r="D282">
        <f t="shared" ref="D282:D345" ca="1" si="80">(NORMINV(RAND(),0.0571,$B$38))</f>
        <v>4.4416705557153895</v>
      </c>
    </row>
    <row r="283" spans="1:4" x14ac:dyDescent="0.25">
      <c r="A283">
        <f t="shared" ca="1" si="79"/>
        <v>17.306582492358217</v>
      </c>
      <c r="D283">
        <f t="shared" ca="1" si="80"/>
        <v>-0.89855015617530165</v>
      </c>
    </row>
    <row r="284" spans="1:4" x14ac:dyDescent="0.25">
      <c r="A284">
        <f t="shared" ca="1" si="79"/>
        <v>7.8041495528855584</v>
      </c>
      <c r="D284">
        <f t="shared" ca="1" si="80"/>
        <v>10.020514036195138</v>
      </c>
    </row>
    <row r="285" spans="1:4" x14ac:dyDescent="0.25">
      <c r="A285">
        <f t="shared" ca="1" si="79"/>
        <v>-17.024638548432726</v>
      </c>
      <c r="D285">
        <f t="shared" ca="1" si="80"/>
        <v>0.30691320612459183</v>
      </c>
    </row>
    <row r="286" spans="1:4" x14ac:dyDescent="0.25">
      <c r="A286">
        <f t="shared" ca="1" si="79"/>
        <v>-17.642892525801155</v>
      </c>
      <c r="D286">
        <f t="shared" ca="1" si="80"/>
        <v>-8.4271130255215194</v>
      </c>
    </row>
    <row r="287" spans="1:4" x14ac:dyDescent="0.25">
      <c r="A287">
        <f t="shared" ca="1" si="79"/>
        <v>-10.214428021689079</v>
      </c>
      <c r="D287">
        <f t="shared" ca="1" si="80"/>
        <v>11.805705260097401</v>
      </c>
    </row>
    <row r="288" spans="1:4" x14ac:dyDescent="0.25">
      <c r="A288">
        <f t="shared" ca="1" si="79"/>
        <v>4.9263815730498166</v>
      </c>
      <c r="D288">
        <f t="shared" ca="1" si="80"/>
        <v>-27.524458750387534</v>
      </c>
    </row>
    <row r="289" spans="1:4" x14ac:dyDescent="0.25">
      <c r="A289">
        <f t="shared" ca="1" si="79"/>
        <v>-14.885063012312493</v>
      </c>
      <c r="D289">
        <f t="shared" ca="1" si="80"/>
        <v>0.18073036425237102</v>
      </c>
    </row>
    <row r="290" spans="1:4" x14ac:dyDescent="0.25">
      <c r="A290">
        <f t="shared" ca="1" si="79"/>
        <v>6.9770713285556596</v>
      </c>
      <c r="D290">
        <f t="shared" ca="1" si="80"/>
        <v>-7.0280940739813174</v>
      </c>
    </row>
    <row r="291" spans="1:4" x14ac:dyDescent="0.25">
      <c r="A291">
        <f t="shared" ca="1" si="79"/>
        <v>2.3423909303588459</v>
      </c>
      <c r="D291">
        <f t="shared" ca="1" si="80"/>
        <v>9.1513750602905688</v>
      </c>
    </row>
    <row r="292" spans="1:4" x14ac:dyDescent="0.25">
      <c r="A292">
        <f t="shared" ca="1" si="79"/>
        <v>12.472120408296028</v>
      </c>
      <c r="D292">
        <f t="shared" ca="1" si="80"/>
        <v>-19.11053446195897</v>
      </c>
    </row>
    <row r="293" spans="1:4" x14ac:dyDescent="0.25">
      <c r="A293">
        <f t="shared" ca="1" si="79"/>
        <v>-7.2029507374461765</v>
      </c>
      <c r="D293">
        <f t="shared" ca="1" si="80"/>
        <v>10.263059434650401</v>
      </c>
    </row>
    <row r="294" spans="1:4" x14ac:dyDescent="0.25">
      <c r="A294">
        <f t="shared" ca="1" si="79"/>
        <v>7.0741123543747157</v>
      </c>
      <c r="D294">
        <f t="shared" ca="1" si="80"/>
        <v>-28.722310287614036</v>
      </c>
    </row>
    <row r="295" spans="1:4" x14ac:dyDescent="0.25">
      <c r="A295">
        <f t="shared" ca="1" si="79"/>
        <v>10.790316748331602</v>
      </c>
      <c r="D295">
        <f t="shared" ca="1" si="80"/>
        <v>-19.367349907487924</v>
      </c>
    </row>
    <row r="296" spans="1:4" x14ac:dyDescent="0.25">
      <c r="A296">
        <f t="shared" ca="1" si="79"/>
        <v>-18.622207982390709</v>
      </c>
      <c r="D296">
        <f t="shared" ca="1" si="80"/>
        <v>-12.662991971975496</v>
      </c>
    </row>
    <row r="297" spans="1:4" x14ac:dyDescent="0.25">
      <c r="A297">
        <f t="shared" ca="1" si="79"/>
        <v>6.1570032778102579</v>
      </c>
      <c r="D297">
        <f t="shared" ca="1" si="80"/>
        <v>0.80612416599164727</v>
      </c>
    </row>
    <row r="298" spans="1:4" x14ac:dyDescent="0.25">
      <c r="A298">
        <f t="shared" ca="1" si="79"/>
        <v>1.6046385753929684</v>
      </c>
      <c r="D298">
        <f t="shared" ca="1" si="80"/>
        <v>-0.87961763340829868</v>
      </c>
    </row>
    <row r="299" spans="1:4" x14ac:dyDescent="0.25">
      <c r="A299">
        <f t="shared" ca="1" si="79"/>
        <v>-4.7747558006964397</v>
      </c>
      <c r="D299">
        <f t="shared" ca="1" si="80"/>
        <v>0.12208331128172865</v>
      </c>
    </row>
    <row r="300" spans="1:4" x14ac:dyDescent="0.25">
      <c r="A300">
        <f t="shared" ca="1" si="79"/>
        <v>-15.515126203065883</v>
      </c>
      <c r="D300">
        <f t="shared" ca="1" si="80"/>
        <v>-11.119869042467386</v>
      </c>
    </row>
    <row r="301" spans="1:4" x14ac:dyDescent="0.25">
      <c r="A301">
        <f t="shared" ca="1" si="79"/>
        <v>17.613929501892152</v>
      </c>
      <c r="D301">
        <f t="shared" ca="1" si="80"/>
        <v>-3.1510916340094952</v>
      </c>
    </row>
    <row r="302" spans="1:4" x14ac:dyDescent="0.25">
      <c r="A302">
        <f t="shared" ca="1" si="79"/>
        <v>-15.721705259740064</v>
      </c>
      <c r="D302">
        <f t="shared" ca="1" si="80"/>
        <v>-5.6980740576777471</v>
      </c>
    </row>
    <row r="303" spans="1:4" x14ac:dyDescent="0.25">
      <c r="A303">
        <f t="shared" ca="1" si="79"/>
        <v>4.9912701557956289</v>
      </c>
      <c r="D303">
        <f t="shared" ca="1" si="80"/>
        <v>5.109074467508993</v>
      </c>
    </row>
    <row r="304" spans="1:4" x14ac:dyDescent="0.25">
      <c r="A304">
        <f t="shared" ca="1" si="79"/>
        <v>12.816631017054902</v>
      </c>
      <c r="D304">
        <f t="shared" ca="1" si="80"/>
        <v>-10.279048708077761</v>
      </c>
    </row>
    <row r="305" spans="1:4" x14ac:dyDescent="0.25">
      <c r="A305">
        <f t="shared" ca="1" si="79"/>
        <v>15.16900941212797</v>
      </c>
      <c r="D305">
        <f t="shared" ca="1" si="80"/>
        <v>6.698424398854681</v>
      </c>
    </row>
    <row r="306" spans="1:4" x14ac:dyDescent="0.25">
      <c r="A306">
        <f t="shared" ca="1" si="79"/>
        <v>-13.840031410065809</v>
      </c>
      <c r="D306">
        <f t="shared" ca="1" si="80"/>
        <v>1.8750801208172108</v>
      </c>
    </row>
    <row r="307" spans="1:4" x14ac:dyDescent="0.25">
      <c r="A307">
        <f t="shared" ca="1" si="79"/>
        <v>-2.8532628405821363</v>
      </c>
      <c r="D307">
        <f t="shared" ca="1" si="80"/>
        <v>0.75457517565805177</v>
      </c>
    </row>
    <row r="308" spans="1:4" x14ac:dyDescent="0.25">
      <c r="A308">
        <f t="shared" ca="1" si="79"/>
        <v>-6.7773465613618935</v>
      </c>
      <c r="D308">
        <f t="shared" ca="1" si="80"/>
        <v>-1.1715738844269774</v>
      </c>
    </row>
    <row r="309" spans="1:4" x14ac:dyDescent="0.25">
      <c r="A309">
        <f t="shared" ca="1" si="79"/>
        <v>-18.012615208770978</v>
      </c>
      <c r="D309">
        <f t="shared" ca="1" si="80"/>
        <v>-16.003911820155356</v>
      </c>
    </row>
    <row r="310" spans="1:4" x14ac:dyDescent="0.25">
      <c r="A310">
        <f t="shared" ca="1" si="79"/>
        <v>-0.34675211006820916</v>
      </c>
      <c r="D310">
        <f t="shared" ca="1" si="80"/>
        <v>-9.9747204026632588</v>
      </c>
    </row>
    <row r="311" spans="1:4" x14ac:dyDescent="0.25">
      <c r="A311">
        <f t="shared" ca="1" si="79"/>
        <v>10.872014224021381</v>
      </c>
      <c r="D311">
        <f t="shared" ca="1" si="80"/>
        <v>-6.506965903950352</v>
      </c>
    </row>
    <row r="312" spans="1:4" x14ac:dyDescent="0.25">
      <c r="A312">
        <f t="shared" ca="1" si="79"/>
        <v>-12.642492424649966</v>
      </c>
      <c r="D312">
        <f t="shared" ca="1" si="80"/>
        <v>15.45515903704039</v>
      </c>
    </row>
    <row r="313" spans="1:4" x14ac:dyDescent="0.25">
      <c r="A313">
        <f t="shared" ca="1" si="79"/>
        <v>8.9675225609241274</v>
      </c>
      <c r="D313">
        <f t="shared" ca="1" si="80"/>
        <v>17.463429502339945</v>
      </c>
    </row>
    <row r="314" spans="1:4" x14ac:dyDescent="0.25">
      <c r="A314">
        <f t="shared" ca="1" si="79"/>
        <v>-20.365749982107868</v>
      </c>
      <c r="D314">
        <f t="shared" ca="1" si="80"/>
        <v>-17.612618240556035</v>
      </c>
    </row>
    <row r="315" spans="1:4" x14ac:dyDescent="0.25">
      <c r="A315">
        <f t="shared" ca="1" si="79"/>
        <v>1.0965793965117996</v>
      </c>
      <c r="D315">
        <f t="shared" ca="1" si="80"/>
        <v>-5.4910299958260316</v>
      </c>
    </row>
    <row r="316" spans="1:4" x14ac:dyDescent="0.25">
      <c r="A316">
        <f t="shared" ca="1" si="79"/>
        <v>5.7791240550738969</v>
      </c>
      <c r="D316">
        <f t="shared" ca="1" si="80"/>
        <v>-1.2074500606711189</v>
      </c>
    </row>
    <row r="317" spans="1:4" x14ac:dyDescent="0.25">
      <c r="A317">
        <f t="shared" ca="1" si="79"/>
        <v>-3.5317618181763599</v>
      </c>
      <c r="D317">
        <f t="shared" ca="1" si="80"/>
        <v>-16.615843962933667</v>
      </c>
    </row>
    <row r="318" spans="1:4" x14ac:dyDescent="0.25">
      <c r="A318">
        <f t="shared" ca="1" si="79"/>
        <v>-14.420689782640594</v>
      </c>
      <c r="D318">
        <f t="shared" ca="1" si="80"/>
        <v>-2.6097189158438931</v>
      </c>
    </row>
    <row r="319" spans="1:4" x14ac:dyDescent="0.25">
      <c r="A319">
        <f t="shared" ca="1" si="79"/>
        <v>5.9547391376198675</v>
      </c>
      <c r="D319">
        <f t="shared" ca="1" si="80"/>
        <v>-6.1078415977863818</v>
      </c>
    </row>
    <row r="320" spans="1:4" x14ac:dyDescent="0.25">
      <c r="A320">
        <f t="shared" ca="1" si="79"/>
        <v>-14.11297518571557</v>
      </c>
      <c r="D320">
        <f t="shared" ca="1" si="80"/>
        <v>13.365927150477718</v>
      </c>
    </row>
    <row r="321" spans="1:4" x14ac:dyDescent="0.25">
      <c r="A321">
        <f t="shared" ca="1" si="79"/>
        <v>16.430101807978815</v>
      </c>
      <c r="D321">
        <f t="shared" ca="1" si="80"/>
        <v>13.557789619928521</v>
      </c>
    </row>
    <row r="322" spans="1:4" x14ac:dyDescent="0.25">
      <c r="A322">
        <f t="shared" ca="1" si="79"/>
        <v>-12.054103338047165</v>
      </c>
      <c r="D322">
        <f t="shared" ca="1" si="80"/>
        <v>-6.5010546375815936</v>
      </c>
    </row>
    <row r="323" spans="1:4" x14ac:dyDescent="0.25">
      <c r="A323">
        <f t="shared" ca="1" si="79"/>
        <v>16.660818113343794</v>
      </c>
      <c r="D323">
        <f t="shared" ca="1" si="80"/>
        <v>5.0954015784957685</v>
      </c>
    </row>
    <row r="324" spans="1:4" x14ac:dyDescent="0.25">
      <c r="A324">
        <f t="shared" ca="1" si="79"/>
        <v>-18.981835577610838</v>
      </c>
      <c r="D324">
        <f t="shared" ca="1" si="80"/>
        <v>-3.0165060340949448</v>
      </c>
    </row>
    <row r="325" spans="1:4" x14ac:dyDescent="0.25">
      <c r="A325">
        <f t="shared" ca="1" si="79"/>
        <v>2.9476852945842182</v>
      </c>
      <c r="D325">
        <f t="shared" ca="1" si="80"/>
        <v>-2.9319902707551035</v>
      </c>
    </row>
    <row r="326" spans="1:4" x14ac:dyDescent="0.25">
      <c r="A326">
        <f t="shared" ca="1" si="79"/>
        <v>-7.5285868023320592</v>
      </c>
      <c r="D326">
        <f t="shared" ca="1" si="80"/>
        <v>14.844796303429199</v>
      </c>
    </row>
    <row r="327" spans="1:4" x14ac:dyDescent="0.25">
      <c r="A327">
        <f t="shared" ca="1" si="79"/>
        <v>14.747993726290282</v>
      </c>
      <c r="D327">
        <f t="shared" ca="1" si="80"/>
        <v>-11.015443681989074</v>
      </c>
    </row>
    <row r="328" spans="1:4" x14ac:dyDescent="0.25">
      <c r="A328">
        <f t="shared" ca="1" si="79"/>
        <v>0.52456970227597921</v>
      </c>
      <c r="D328">
        <f t="shared" ca="1" si="80"/>
        <v>-12.798319704913096</v>
      </c>
    </row>
    <row r="329" spans="1:4" x14ac:dyDescent="0.25">
      <c r="A329">
        <f t="shared" ca="1" si="79"/>
        <v>7.8962794936517255</v>
      </c>
      <c r="D329">
        <f t="shared" ca="1" si="80"/>
        <v>-3.9920474880742542</v>
      </c>
    </row>
    <row r="330" spans="1:4" x14ac:dyDescent="0.25">
      <c r="A330">
        <f t="shared" ca="1" si="79"/>
        <v>0.71208292357415104</v>
      </c>
      <c r="D330">
        <f t="shared" ca="1" si="80"/>
        <v>-11.600142613122712</v>
      </c>
    </row>
    <row r="331" spans="1:4" x14ac:dyDescent="0.25">
      <c r="A331">
        <f t="shared" ca="1" si="79"/>
        <v>14.746302964930052</v>
      </c>
      <c r="D331">
        <f t="shared" ca="1" si="80"/>
        <v>-1.2331461898551801</v>
      </c>
    </row>
    <row r="332" spans="1:4" x14ac:dyDescent="0.25">
      <c r="A332">
        <f t="shared" ca="1" si="79"/>
        <v>12.602962985080111</v>
      </c>
      <c r="D332">
        <f t="shared" ca="1" si="80"/>
        <v>-8.6010750783841061</v>
      </c>
    </row>
    <row r="333" spans="1:4" x14ac:dyDescent="0.25">
      <c r="A333">
        <f t="shared" ca="1" si="79"/>
        <v>10.594306439126878</v>
      </c>
      <c r="D333">
        <f t="shared" ca="1" si="80"/>
        <v>9.727838164110473</v>
      </c>
    </row>
    <row r="334" spans="1:4" x14ac:dyDescent="0.25">
      <c r="A334">
        <f t="shared" ca="1" si="79"/>
        <v>7.280960529344668</v>
      </c>
      <c r="D334">
        <f t="shared" ca="1" si="80"/>
        <v>3.3599452500625873</v>
      </c>
    </row>
    <row r="335" spans="1:4" x14ac:dyDescent="0.25">
      <c r="A335">
        <f t="shared" ca="1" si="79"/>
        <v>-7.4097042935964286</v>
      </c>
      <c r="D335">
        <f t="shared" ca="1" si="80"/>
        <v>8.2364078164073558</v>
      </c>
    </row>
    <row r="336" spans="1:4" x14ac:dyDescent="0.25">
      <c r="A336">
        <f t="shared" ca="1" si="79"/>
        <v>-9.1890782002077334</v>
      </c>
      <c r="D336">
        <f t="shared" ca="1" si="80"/>
        <v>6.1970889412814918</v>
      </c>
    </row>
    <row r="337" spans="1:4" x14ac:dyDescent="0.25">
      <c r="A337">
        <f t="shared" ca="1" si="79"/>
        <v>7.850530889184185</v>
      </c>
      <c r="D337">
        <f t="shared" ca="1" si="80"/>
        <v>-1.2367157969017684</v>
      </c>
    </row>
    <row r="338" spans="1:4" x14ac:dyDescent="0.25">
      <c r="A338">
        <f t="shared" ca="1" si="79"/>
        <v>-6.3592088599717407</v>
      </c>
      <c r="D338">
        <f t="shared" ca="1" si="80"/>
        <v>5.6238031664500685</v>
      </c>
    </row>
    <row r="339" spans="1:4" x14ac:dyDescent="0.25">
      <c r="A339">
        <f t="shared" ca="1" si="79"/>
        <v>17.772994478437461</v>
      </c>
      <c r="D339">
        <f t="shared" ca="1" si="80"/>
        <v>-10.609573813453551</v>
      </c>
    </row>
    <row r="340" spans="1:4" x14ac:dyDescent="0.25">
      <c r="A340">
        <f t="shared" ca="1" si="79"/>
        <v>-15.858992944934904</v>
      </c>
      <c r="D340">
        <f t="shared" ca="1" si="80"/>
        <v>3.5120741628681871</v>
      </c>
    </row>
    <row r="341" spans="1:4" x14ac:dyDescent="0.25">
      <c r="A341">
        <f t="shared" ca="1" si="79"/>
        <v>-13.308017569268042</v>
      </c>
      <c r="D341">
        <f t="shared" ca="1" si="80"/>
        <v>-0.89505728687755315</v>
      </c>
    </row>
    <row r="342" spans="1:4" x14ac:dyDescent="0.25">
      <c r="A342">
        <f t="shared" ca="1" si="79"/>
        <v>-15.023465658088206</v>
      </c>
      <c r="D342">
        <f t="shared" ca="1" si="80"/>
        <v>-17.312350609184172</v>
      </c>
    </row>
    <row r="343" spans="1:4" x14ac:dyDescent="0.25">
      <c r="A343">
        <f t="shared" ca="1" si="79"/>
        <v>6.7194199462519499</v>
      </c>
      <c r="D343">
        <f t="shared" ca="1" si="80"/>
        <v>-9.8801520057779566</v>
      </c>
    </row>
    <row r="344" spans="1:4" x14ac:dyDescent="0.25">
      <c r="A344">
        <f t="shared" ca="1" si="79"/>
        <v>11.662544731190771</v>
      </c>
      <c r="D344">
        <f t="shared" ca="1" si="80"/>
        <v>-20.482479654967719</v>
      </c>
    </row>
    <row r="345" spans="1:4" x14ac:dyDescent="0.25">
      <c r="A345">
        <f t="shared" ca="1" si="79"/>
        <v>-16.665498202987656</v>
      </c>
      <c r="D345">
        <f t="shared" ca="1" si="80"/>
        <v>-5.7840985464784955</v>
      </c>
    </row>
    <row r="346" spans="1:4" x14ac:dyDescent="0.25">
      <c r="A346">
        <f t="shared" ref="A346:A409" ca="1" si="81">RAND()*(18.25-(-21.07))+(-21.07)</f>
        <v>12.378196754483724</v>
      </c>
      <c r="D346">
        <f t="shared" ref="D346:D409" ca="1" si="82">(NORMINV(RAND(),0.0571,$B$38))</f>
        <v>27.171217973841177</v>
      </c>
    </row>
    <row r="347" spans="1:4" x14ac:dyDescent="0.25">
      <c r="A347">
        <f t="shared" ca="1" si="81"/>
        <v>-11.117531883495959</v>
      </c>
      <c r="D347">
        <f t="shared" ca="1" si="82"/>
        <v>13.492830680837331</v>
      </c>
    </row>
    <row r="348" spans="1:4" x14ac:dyDescent="0.25">
      <c r="A348">
        <f t="shared" ca="1" si="81"/>
        <v>17.600178155721068</v>
      </c>
      <c r="D348">
        <f t="shared" ca="1" si="82"/>
        <v>10.909609518928564</v>
      </c>
    </row>
    <row r="349" spans="1:4" x14ac:dyDescent="0.25">
      <c r="A349">
        <f t="shared" ca="1" si="81"/>
        <v>10.912047597935906</v>
      </c>
      <c r="D349">
        <f t="shared" ca="1" si="82"/>
        <v>22.936387979978086</v>
      </c>
    </row>
    <row r="350" spans="1:4" x14ac:dyDescent="0.25">
      <c r="A350">
        <f t="shared" ca="1" si="81"/>
        <v>-11.964596488692198</v>
      </c>
      <c r="D350">
        <f t="shared" ca="1" si="82"/>
        <v>3.2043995767645486</v>
      </c>
    </row>
    <row r="351" spans="1:4" x14ac:dyDescent="0.25">
      <c r="A351">
        <f t="shared" ca="1" si="81"/>
        <v>7.4579399843593066</v>
      </c>
      <c r="D351">
        <f t="shared" ca="1" si="82"/>
        <v>12.432335873567542</v>
      </c>
    </row>
    <row r="352" spans="1:4" x14ac:dyDescent="0.25">
      <c r="A352">
        <f t="shared" ca="1" si="81"/>
        <v>3.248372320277479</v>
      </c>
      <c r="D352">
        <f t="shared" ca="1" si="82"/>
        <v>-15.423267483120602</v>
      </c>
    </row>
    <row r="353" spans="1:4" x14ac:dyDescent="0.25">
      <c r="A353">
        <f t="shared" ca="1" si="81"/>
        <v>5.9126934575996337</v>
      </c>
      <c r="D353">
        <f t="shared" ca="1" si="82"/>
        <v>4.5466320261505908</v>
      </c>
    </row>
    <row r="354" spans="1:4" x14ac:dyDescent="0.25">
      <c r="A354">
        <f t="shared" ca="1" si="81"/>
        <v>-3.7112495213711689</v>
      </c>
      <c r="D354">
        <f t="shared" ca="1" si="82"/>
        <v>-5.3202291900315117</v>
      </c>
    </row>
    <row r="355" spans="1:4" x14ac:dyDescent="0.25">
      <c r="A355">
        <f t="shared" ca="1" si="81"/>
        <v>-11.591323247318444</v>
      </c>
      <c r="D355">
        <f t="shared" ca="1" si="82"/>
        <v>12.346516309525727</v>
      </c>
    </row>
    <row r="356" spans="1:4" x14ac:dyDescent="0.25">
      <c r="A356">
        <f t="shared" ca="1" si="81"/>
        <v>7.0763499602904147</v>
      </c>
      <c r="D356">
        <f t="shared" ca="1" si="82"/>
        <v>-7.4201871197527156</v>
      </c>
    </row>
    <row r="357" spans="1:4" x14ac:dyDescent="0.25">
      <c r="A357">
        <f t="shared" ca="1" si="81"/>
        <v>9.8987479419246895</v>
      </c>
      <c r="D357">
        <f t="shared" ca="1" si="82"/>
        <v>-13.881161587260646</v>
      </c>
    </row>
    <row r="358" spans="1:4" x14ac:dyDescent="0.25">
      <c r="A358">
        <f t="shared" ca="1" si="81"/>
        <v>7.6183161622900819</v>
      </c>
      <c r="D358">
        <f t="shared" ca="1" si="82"/>
        <v>-6.1023065957070575</v>
      </c>
    </row>
    <row r="359" spans="1:4" x14ac:dyDescent="0.25">
      <c r="A359">
        <f t="shared" ca="1" si="81"/>
        <v>-6.7892585704565906</v>
      </c>
      <c r="D359">
        <f t="shared" ca="1" si="82"/>
        <v>-15.004254240544739</v>
      </c>
    </row>
    <row r="360" spans="1:4" x14ac:dyDescent="0.25">
      <c r="A360">
        <f t="shared" ca="1" si="81"/>
        <v>-1.3530264067282616</v>
      </c>
      <c r="D360">
        <f t="shared" ca="1" si="82"/>
        <v>-5.7050614896947138</v>
      </c>
    </row>
    <row r="361" spans="1:4" x14ac:dyDescent="0.25">
      <c r="A361">
        <f t="shared" ca="1" si="81"/>
        <v>-5.300815001102583</v>
      </c>
      <c r="D361">
        <f t="shared" ca="1" si="82"/>
        <v>2.8374779089146052</v>
      </c>
    </row>
    <row r="362" spans="1:4" x14ac:dyDescent="0.25">
      <c r="A362">
        <f t="shared" ca="1" si="81"/>
        <v>5.8973001279888067</v>
      </c>
      <c r="D362">
        <f t="shared" ca="1" si="82"/>
        <v>2.9118419696256481</v>
      </c>
    </row>
    <row r="363" spans="1:4" x14ac:dyDescent="0.25">
      <c r="A363">
        <f t="shared" ca="1" si="81"/>
        <v>-5.1625601091304176</v>
      </c>
      <c r="D363">
        <f t="shared" ca="1" si="82"/>
        <v>0.6077934799057042</v>
      </c>
    </row>
    <row r="364" spans="1:4" x14ac:dyDescent="0.25">
      <c r="A364">
        <f t="shared" ca="1" si="81"/>
        <v>-3.6730342795736384</v>
      </c>
      <c r="D364">
        <f t="shared" ca="1" si="82"/>
        <v>14.523685294805391</v>
      </c>
    </row>
    <row r="365" spans="1:4" x14ac:dyDescent="0.25">
      <c r="A365">
        <f t="shared" ca="1" si="81"/>
        <v>2.2705592658876128</v>
      </c>
      <c r="D365">
        <f t="shared" ca="1" si="82"/>
        <v>2.4580869789256936</v>
      </c>
    </row>
    <row r="366" spans="1:4" x14ac:dyDescent="0.25">
      <c r="A366">
        <f t="shared" ca="1" si="81"/>
        <v>-11.86969207111097</v>
      </c>
      <c r="D366">
        <f t="shared" ca="1" si="82"/>
        <v>-2.9638719759749721</v>
      </c>
    </row>
    <row r="367" spans="1:4" x14ac:dyDescent="0.25">
      <c r="A367">
        <f t="shared" ca="1" si="81"/>
        <v>5.8397543995116941</v>
      </c>
      <c r="D367">
        <f t="shared" ca="1" si="82"/>
        <v>-13.749002886138754</v>
      </c>
    </row>
    <row r="368" spans="1:4" x14ac:dyDescent="0.25">
      <c r="A368">
        <f t="shared" ca="1" si="81"/>
        <v>15.596446114946062</v>
      </c>
      <c r="D368">
        <f t="shared" ca="1" si="82"/>
        <v>-6.7612119470938481</v>
      </c>
    </row>
    <row r="369" spans="1:4" x14ac:dyDescent="0.25">
      <c r="A369">
        <f t="shared" ca="1" si="81"/>
        <v>-8.6989573451914559</v>
      </c>
      <c r="D369">
        <f t="shared" ca="1" si="82"/>
        <v>-0.5614665178740762</v>
      </c>
    </row>
    <row r="370" spans="1:4" x14ac:dyDescent="0.25">
      <c r="A370">
        <f t="shared" ca="1" si="81"/>
        <v>16.312513760227496</v>
      </c>
      <c r="D370">
        <f t="shared" ca="1" si="82"/>
        <v>-3.7146587023964681</v>
      </c>
    </row>
    <row r="371" spans="1:4" x14ac:dyDescent="0.25">
      <c r="A371">
        <f t="shared" ca="1" si="81"/>
        <v>0.30478114605789131</v>
      </c>
      <c r="D371">
        <f t="shared" ca="1" si="82"/>
        <v>-0.45592640677878232</v>
      </c>
    </row>
    <row r="372" spans="1:4" x14ac:dyDescent="0.25">
      <c r="A372">
        <f t="shared" ca="1" si="81"/>
        <v>13.888806231662976</v>
      </c>
      <c r="D372">
        <f t="shared" ca="1" si="82"/>
        <v>4.7668183548714831</v>
      </c>
    </row>
    <row r="373" spans="1:4" x14ac:dyDescent="0.25">
      <c r="A373">
        <f t="shared" ca="1" si="81"/>
        <v>9.5157901517727872</v>
      </c>
      <c r="D373">
        <f t="shared" ca="1" si="82"/>
        <v>29.93574191114454</v>
      </c>
    </row>
    <row r="374" spans="1:4" x14ac:dyDescent="0.25">
      <c r="A374">
        <f t="shared" ca="1" si="81"/>
        <v>-17.878368556388274</v>
      </c>
      <c r="D374">
        <f t="shared" ca="1" si="82"/>
        <v>4.5845888977307272</v>
      </c>
    </row>
    <row r="375" spans="1:4" x14ac:dyDescent="0.25">
      <c r="A375">
        <f t="shared" ca="1" si="81"/>
        <v>-11.890273825461021</v>
      </c>
      <c r="D375">
        <f t="shared" ca="1" si="82"/>
        <v>4.6540645812491857</v>
      </c>
    </row>
    <row r="376" spans="1:4" x14ac:dyDescent="0.25">
      <c r="A376">
        <f t="shared" ca="1" si="81"/>
        <v>-3.9847065395242147</v>
      </c>
      <c r="D376">
        <f t="shared" ca="1" si="82"/>
        <v>6.26717428593708</v>
      </c>
    </row>
    <row r="377" spans="1:4" x14ac:dyDescent="0.25">
      <c r="A377">
        <f t="shared" ca="1" si="81"/>
        <v>-10.804581670885463</v>
      </c>
      <c r="D377">
        <f t="shared" ca="1" si="82"/>
        <v>1.5091789362961285</v>
      </c>
    </row>
    <row r="378" spans="1:4" x14ac:dyDescent="0.25">
      <c r="A378">
        <f t="shared" ca="1" si="81"/>
        <v>-17.911019061979282</v>
      </c>
      <c r="D378">
        <f t="shared" ca="1" si="82"/>
        <v>-3.8934400631480321</v>
      </c>
    </row>
    <row r="379" spans="1:4" x14ac:dyDescent="0.25">
      <c r="A379">
        <f t="shared" ca="1" si="81"/>
        <v>7.2112631850412043</v>
      </c>
      <c r="D379">
        <f t="shared" ca="1" si="82"/>
        <v>-0.39733219324902985</v>
      </c>
    </row>
    <row r="380" spans="1:4" x14ac:dyDescent="0.25">
      <c r="A380">
        <f t="shared" ca="1" si="81"/>
        <v>-15.035794873095288</v>
      </c>
      <c r="D380">
        <f t="shared" ca="1" si="82"/>
        <v>2.7071355147186242</v>
      </c>
    </row>
    <row r="381" spans="1:4" x14ac:dyDescent="0.25">
      <c r="A381">
        <f t="shared" ca="1" si="81"/>
        <v>-8.8997109903329488</v>
      </c>
      <c r="D381">
        <f t="shared" ca="1" si="82"/>
        <v>-4.2925457158402871</v>
      </c>
    </row>
    <row r="382" spans="1:4" x14ac:dyDescent="0.25">
      <c r="A382">
        <f t="shared" ca="1" si="81"/>
        <v>17.970203524793241</v>
      </c>
      <c r="D382">
        <f t="shared" ca="1" si="82"/>
        <v>-12.087819249143042</v>
      </c>
    </row>
    <row r="383" spans="1:4" x14ac:dyDescent="0.25">
      <c r="A383">
        <f t="shared" ca="1" si="81"/>
        <v>-4.0745671107401407</v>
      </c>
      <c r="D383">
        <f t="shared" ca="1" si="82"/>
        <v>-2.7315866369466368</v>
      </c>
    </row>
    <row r="384" spans="1:4" x14ac:dyDescent="0.25">
      <c r="A384">
        <f t="shared" ca="1" si="81"/>
        <v>12.64519113655804</v>
      </c>
      <c r="D384">
        <f t="shared" ca="1" si="82"/>
        <v>5.0306452058758868</v>
      </c>
    </row>
    <row r="385" spans="1:4" x14ac:dyDescent="0.25">
      <c r="A385">
        <f t="shared" ca="1" si="81"/>
        <v>-2.2702461213412342</v>
      </c>
      <c r="D385">
        <f t="shared" ca="1" si="82"/>
        <v>-5.9809257366991613</v>
      </c>
    </row>
    <row r="386" spans="1:4" x14ac:dyDescent="0.25">
      <c r="A386">
        <f t="shared" ca="1" si="81"/>
        <v>-14.740297464940024</v>
      </c>
      <c r="D386">
        <f t="shared" ca="1" si="82"/>
        <v>-16.323599278919119</v>
      </c>
    </row>
    <row r="387" spans="1:4" x14ac:dyDescent="0.25">
      <c r="A387">
        <f t="shared" ca="1" si="81"/>
        <v>15.530103622270033</v>
      </c>
      <c r="D387">
        <f t="shared" ca="1" si="82"/>
        <v>-1.3453237433251228</v>
      </c>
    </row>
    <row r="388" spans="1:4" x14ac:dyDescent="0.25">
      <c r="A388">
        <f t="shared" ca="1" si="81"/>
        <v>15.232753832181551</v>
      </c>
      <c r="D388">
        <f t="shared" ca="1" si="82"/>
        <v>3.3763205639601979</v>
      </c>
    </row>
    <row r="389" spans="1:4" x14ac:dyDescent="0.25">
      <c r="A389">
        <f t="shared" ca="1" si="81"/>
        <v>17.166155905645603</v>
      </c>
      <c r="D389">
        <f t="shared" ca="1" si="82"/>
        <v>-13.551031391639183</v>
      </c>
    </row>
    <row r="390" spans="1:4" x14ac:dyDescent="0.25">
      <c r="A390">
        <f t="shared" ca="1" si="81"/>
        <v>-19.49100113384571</v>
      </c>
      <c r="D390">
        <f t="shared" ca="1" si="82"/>
        <v>18.193712101581109</v>
      </c>
    </row>
    <row r="391" spans="1:4" x14ac:dyDescent="0.25">
      <c r="A391">
        <f t="shared" ca="1" si="81"/>
        <v>16.138137725025786</v>
      </c>
      <c r="D391">
        <f t="shared" ca="1" si="82"/>
        <v>5.5914332917346208</v>
      </c>
    </row>
    <row r="392" spans="1:4" x14ac:dyDescent="0.25">
      <c r="A392">
        <f t="shared" ca="1" si="81"/>
        <v>-1.5974058000662481</v>
      </c>
      <c r="D392">
        <f t="shared" ca="1" si="82"/>
        <v>1.4681354929694939</v>
      </c>
    </row>
    <row r="393" spans="1:4" x14ac:dyDescent="0.25">
      <c r="A393">
        <f t="shared" ca="1" si="81"/>
        <v>-12.298826095191815</v>
      </c>
      <c r="D393">
        <f t="shared" ca="1" si="82"/>
        <v>9.1798079579850995</v>
      </c>
    </row>
    <row r="394" spans="1:4" x14ac:dyDescent="0.25">
      <c r="A394">
        <f t="shared" ca="1" si="81"/>
        <v>10.604277180797773</v>
      </c>
      <c r="D394">
        <f t="shared" ca="1" si="82"/>
        <v>5.57537302274942</v>
      </c>
    </row>
    <row r="395" spans="1:4" x14ac:dyDescent="0.25">
      <c r="A395">
        <f t="shared" ca="1" si="81"/>
        <v>-16.617476131706066</v>
      </c>
      <c r="D395">
        <f t="shared" ca="1" si="82"/>
        <v>-1.274348809270534</v>
      </c>
    </row>
    <row r="396" spans="1:4" x14ac:dyDescent="0.25">
      <c r="A396">
        <f t="shared" ca="1" si="81"/>
        <v>-2.8093911354263241</v>
      </c>
      <c r="D396">
        <f t="shared" ca="1" si="82"/>
        <v>9.2254809782348648</v>
      </c>
    </row>
    <row r="397" spans="1:4" x14ac:dyDescent="0.25">
      <c r="A397">
        <f t="shared" ca="1" si="81"/>
        <v>-12.829412917559633</v>
      </c>
      <c r="D397">
        <f t="shared" ca="1" si="82"/>
        <v>-1.8054477755671954</v>
      </c>
    </row>
    <row r="398" spans="1:4" x14ac:dyDescent="0.25">
      <c r="A398">
        <f t="shared" ca="1" si="81"/>
        <v>-7.3266443783913839</v>
      </c>
      <c r="D398">
        <f t="shared" ca="1" si="82"/>
        <v>-1.4220595435989902</v>
      </c>
    </row>
    <row r="399" spans="1:4" x14ac:dyDescent="0.25">
      <c r="A399">
        <f t="shared" ca="1" si="81"/>
        <v>-17.747135261323962</v>
      </c>
      <c r="D399">
        <f t="shared" ca="1" si="82"/>
        <v>1.2314327373621399</v>
      </c>
    </row>
    <row r="400" spans="1:4" x14ac:dyDescent="0.25">
      <c r="A400">
        <f t="shared" ca="1" si="81"/>
        <v>-3.8060423754127939</v>
      </c>
      <c r="D400">
        <f t="shared" ca="1" si="82"/>
        <v>17.646179914441358</v>
      </c>
    </row>
    <row r="401" spans="1:4" x14ac:dyDescent="0.25">
      <c r="A401">
        <f t="shared" ca="1" si="81"/>
        <v>-20.091098311559495</v>
      </c>
      <c r="D401">
        <f t="shared" ca="1" si="82"/>
        <v>11.00927668914697</v>
      </c>
    </row>
    <row r="402" spans="1:4" x14ac:dyDescent="0.25">
      <c r="A402">
        <f t="shared" ca="1" si="81"/>
        <v>11.60541622034588</v>
      </c>
      <c r="D402">
        <f t="shared" ca="1" si="82"/>
        <v>10.527063317359845</v>
      </c>
    </row>
    <row r="403" spans="1:4" x14ac:dyDescent="0.25">
      <c r="A403">
        <f t="shared" ca="1" si="81"/>
        <v>-12.709038772739728</v>
      </c>
      <c r="D403">
        <f t="shared" ca="1" si="82"/>
        <v>7.3718217876507035</v>
      </c>
    </row>
    <row r="404" spans="1:4" x14ac:dyDescent="0.25">
      <c r="A404">
        <f t="shared" ca="1" si="81"/>
        <v>15.505707204051227</v>
      </c>
      <c r="D404">
        <f t="shared" ca="1" si="82"/>
        <v>-2.9955189566906784</v>
      </c>
    </row>
    <row r="405" spans="1:4" x14ac:dyDescent="0.25">
      <c r="A405">
        <f t="shared" ca="1" si="81"/>
        <v>16.734968956372619</v>
      </c>
      <c r="D405">
        <f t="shared" ca="1" si="82"/>
        <v>18.017050963770654</v>
      </c>
    </row>
    <row r="406" spans="1:4" x14ac:dyDescent="0.25">
      <c r="A406">
        <f t="shared" ca="1" si="81"/>
        <v>17.000785222317852</v>
      </c>
      <c r="D406">
        <f t="shared" ca="1" si="82"/>
        <v>9.7052122819929121</v>
      </c>
    </row>
    <row r="407" spans="1:4" x14ac:dyDescent="0.25">
      <c r="A407">
        <f t="shared" ca="1" si="81"/>
        <v>-20.534328726358009</v>
      </c>
      <c r="D407">
        <f t="shared" ca="1" si="82"/>
        <v>11.145498402747522</v>
      </c>
    </row>
    <row r="408" spans="1:4" x14ac:dyDescent="0.25">
      <c r="A408">
        <f t="shared" ca="1" si="81"/>
        <v>-15.068683792811553</v>
      </c>
      <c r="D408">
        <f t="shared" ca="1" si="82"/>
        <v>-10.933098912097748</v>
      </c>
    </row>
    <row r="409" spans="1:4" x14ac:dyDescent="0.25">
      <c r="A409">
        <f t="shared" ca="1" si="81"/>
        <v>11.355797903651307</v>
      </c>
      <c r="D409">
        <f t="shared" ca="1" si="82"/>
        <v>-5.1534256626583108</v>
      </c>
    </row>
    <row r="410" spans="1:4" x14ac:dyDescent="0.25">
      <c r="A410">
        <f t="shared" ref="A410:A473" ca="1" si="83">RAND()*(18.25-(-21.07))+(-21.07)</f>
        <v>12.188658832345347</v>
      </c>
      <c r="D410">
        <f t="shared" ref="D410:D473" ca="1" si="84">(NORMINV(RAND(),0.0571,$B$38))</f>
        <v>-22.363096648207645</v>
      </c>
    </row>
    <row r="411" spans="1:4" x14ac:dyDescent="0.25">
      <c r="A411">
        <f t="shared" ca="1" si="83"/>
        <v>-9.113060473913448</v>
      </c>
      <c r="D411">
        <f t="shared" ca="1" si="84"/>
        <v>-12.260008621478121</v>
      </c>
    </row>
    <row r="412" spans="1:4" x14ac:dyDescent="0.25">
      <c r="A412">
        <f t="shared" ca="1" si="83"/>
        <v>17.147146333879313</v>
      </c>
      <c r="D412">
        <f t="shared" ca="1" si="84"/>
        <v>-16.189285272403996</v>
      </c>
    </row>
    <row r="413" spans="1:4" x14ac:dyDescent="0.25">
      <c r="A413">
        <f t="shared" ca="1" si="83"/>
        <v>-19.353683551282973</v>
      </c>
      <c r="D413">
        <f t="shared" ca="1" si="84"/>
        <v>17.07763134678655</v>
      </c>
    </row>
    <row r="414" spans="1:4" x14ac:dyDescent="0.25">
      <c r="A414">
        <f t="shared" ca="1" si="83"/>
        <v>4.2766988324623334</v>
      </c>
      <c r="D414">
        <f t="shared" ca="1" si="84"/>
        <v>28.68515000036248</v>
      </c>
    </row>
    <row r="415" spans="1:4" x14ac:dyDescent="0.25">
      <c r="A415">
        <f t="shared" ca="1" si="83"/>
        <v>-10.696500065758855</v>
      </c>
      <c r="D415">
        <f t="shared" ca="1" si="84"/>
        <v>18.60956430659661</v>
      </c>
    </row>
    <row r="416" spans="1:4" x14ac:dyDescent="0.25">
      <c r="A416">
        <f t="shared" ca="1" si="83"/>
        <v>0.4534145130925431</v>
      </c>
      <c r="D416">
        <f t="shared" ca="1" si="84"/>
        <v>4.147330350595487</v>
      </c>
    </row>
    <row r="417" spans="1:4" x14ac:dyDescent="0.25">
      <c r="A417">
        <f t="shared" ca="1" si="83"/>
        <v>-9.1845974010613958</v>
      </c>
      <c r="D417">
        <f t="shared" ca="1" si="84"/>
        <v>-8.6198469510831792</v>
      </c>
    </row>
    <row r="418" spans="1:4" x14ac:dyDescent="0.25">
      <c r="A418">
        <f t="shared" ca="1" si="83"/>
        <v>-6.0760980412461691</v>
      </c>
      <c r="D418">
        <f t="shared" ca="1" si="84"/>
        <v>1.4654162561611943</v>
      </c>
    </row>
    <row r="419" spans="1:4" x14ac:dyDescent="0.25">
      <c r="A419">
        <f t="shared" ca="1" si="83"/>
        <v>16.539274291769708</v>
      </c>
      <c r="D419">
        <f t="shared" ca="1" si="84"/>
        <v>-15.398636070502825</v>
      </c>
    </row>
    <row r="420" spans="1:4" x14ac:dyDescent="0.25">
      <c r="A420">
        <f t="shared" ca="1" si="83"/>
        <v>-0.45192154862388634</v>
      </c>
      <c r="D420">
        <f t="shared" ca="1" si="84"/>
        <v>9.2137910802356568</v>
      </c>
    </row>
    <row r="421" spans="1:4" x14ac:dyDescent="0.25">
      <c r="A421">
        <f t="shared" ca="1" si="83"/>
        <v>-2.1733632819546891</v>
      </c>
      <c r="D421">
        <f t="shared" ca="1" si="84"/>
        <v>32.900436700726814</v>
      </c>
    </row>
    <row r="422" spans="1:4" x14ac:dyDescent="0.25">
      <c r="A422">
        <f t="shared" ca="1" si="83"/>
        <v>2.4039595401183504</v>
      </c>
      <c r="D422">
        <f t="shared" ca="1" si="84"/>
        <v>-1.732179849847967</v>
      </c>
    </row>
    <row r="423" spans="1:4" x14ac:dyDescent="0.25">
      <c r="A423">
        <f t="shared" ca="1" si="83"/>
        <v>-18.964249256099613</v>
      </c>
      <c r="D423">
        <f t="shared" ca="1" si="84"/>
        <v>10.483107210650529</v>
      </c>
    </row>
    <row r="424" spans="1:4" x14ac:dyDescent="0.25">
      <c r="A424">
        <f t="shared" ca="1" si="83"/>
        <v>14.885771332574613</v>
      </c>
      <c r="D424">
        <f t="shared" ca="1" si="84"/>
        <v>3.6618182195422775</v>
      </c>
    </row>
    <row r="425" spans="1:4" x14ac:dyDescent="0.25">
      <c r="A425">
        <f t="shared" ca="1" si="83"/>
        <v>11.867622688242335</v>
      </c>
      <c r="D425">
        <f t="shared" ca="1" si="84"/>
        <v>-7.992524201380931</v>
      </c>
    </row>
    <row r="426" spans="1:4" x14ac:dyDescent="0.25">
      <c r="A426">
        <f t="shared" ca="1" si="83"/>
        <v>9.6527659761280979</v>
      </c>
      <c r="D426">
        <f t="shared" ca="1" si="84"/>
        <v>4.1570781272803341</v>
      </c>
    </row>
    <row r="427" spans="1:4" x14ac:dyDescent="0.25">
      <c r="A427">
        <f t="shared" ca="1" si="83"/>
        <v>17.375840735517841</v>
      </c>
      <c r="D427">
        <f t="shared" ca="1" si="84"/>
        <v>12.988180708515289</v>
      </c>
    </row>
    <row r="428" spans="1:4" x14ac:dyDescent="0.25">
      <c r="A428">
        <f t="shared" ca="1" si="83"/>
        <v>8.2397157598970523</v>
      </c>
      <c r="D428">
        <f t="shared" ca="1" si="84"/>
        <v>-14.344627960234179</v>
      </c>
    </row>
    <row r="429" spans="1:4" x14ac:dyDescent="0.25">
      <c r="A429">
        <f t="shared" ca="1" si="83"/>
        <v>11.796730380732463</v>
      </c>
      <c r="D429">
        <f t="shared" ca="1" si="84"/>
        <v>-9.7831087779727799</v>
      </c>
    </row>
    <row r="430" spans="1:4" x14ac:dyDescent="0.25">
      <c r="A430">
        <f t="shared" ca="1" si="83"/>
        <v>-14.389890237850462</v>
      </c>
      <c r="D430">
        <f t="shared" ca="1" si="84"/>
        <v>8.425582381929706</v>
      </c>
    </row>
    <row r="431" spans="1:4" x14ac:dyDescent="0.25">
      <c r="A431">
        <f t="shared" ca="1" si="83"/>
        <v>9.134000208524192</v>
      </c>
      <c r="D431">
        <f t="shared" ca="1" si="84"/>
        <v>8.5355425480057505</v>
      </c>
    </row>
    <row r="432" spans="1:4" x14ac:dyDescent="0.25">
      <c r="A432">
        <f t="shared" ca="1" si="83"/>
        <v>14.641830429294309</v>
      </c>
      <c r="D432">
        <f t="shared" ca="1" si="84"/>
        <v>15.490885145963309</v>
      </c>
    </row>
    <row r="433" spans="1:4" x14ac:dyDescent="0.25">
      <c r="A433">
        <f t="shared" ca="1" si="83"/>
        <v>-13.611436101711714</v>
      </c>
      <c r="D433">
        <f t="shared" ca="1" si="84"/>
        <v>-6.339397970653935</v>
      </c>
    </row>
    <row r="434" spans="1:4" x14ac:dyDescent="0.25">
      <c r="A434">
        <f t="shared" ca="1" si="83"/>
        <v>2.2166659768777563</v>
      </c>
      <c r="D434">
        <f t="shared" ca="1" si="84"/>
        <v>-5.4332876579193474</v>
      </c>
    </row>
    <row r="435" spans="1:4" x14ac:dyDescent="0.25">
      <c r="A435">
        <f t="shared" ca="1" si="83"/>
        <v>-9.893229383204627E-2</v>
      </c>
      <c r="D435">
        <f t="shared" ca="1" si="84"/>
        <v>0.47694247112531335</v>
      </c>
    </row>
    <row r="436" spans="1:4" x14ac:dyDescent="0.25">
      <c r="A436">
        <f t="shared" ca="1" si="83"/>
        <v>10.103088619725465</v>
      </c>
      <c r="D436">
        <f t="shared" ca="1" si="84"/>
        <v>-13.032425397320688</v>
      </c>
    </row>
    <row r="437" spans="1:4" x14ac:dyDescent="0.25">
      <c r="A437">
        <f t="shared" ca="1" si="83"/>
        <v>-5.0268752906233729</v>
      </c>
      <c r="D437">
        <f t="shared" ca="1" si="84"/>
        <v>7.8183280600674063</v>
      </c>
    </row>
    <row r="438" spans="1:4" x14ac:dyDescent="0.25">
      <c r="A438">
        <f t="shared" ca="1" si="83"/>
        <v>-2.9228249979969974</v>
      </c>
      <c r="D438">
        <f t="shared" ca="1" si="84"/>
        <v>0.10053732588861763</v>
      </c>
    </row>
    <row r="439" spans="1:4" x14ac:dyDescent="0.25">
      <c r="A439">
        <f t="shared" ca="1" si="83"/>
        <v>-9.3515976709565969</v>
      </c>
      <c r="D439">
        <f t="shared" ca="1" si="84"/>
        <v>-5.1301829971836632</v>
      </c>
    </row>
    <row r="440" spans="1:4" x14ac:dyDescent="0.25">
      <c r="A440">
        <f t="shared" ca="1" si="83"/>
        <v>-20.361426788599154</v>
      </c>
      <c r="D440">
        <f t="shared" ca="1" si="84"/>
        <v>-0.11301605072608618</v>
      </c>
    </row>
    <row r="441" spans="1:4" x14ac:dyDescent="0.25">
      <c r="A441">
        <f t="shared" ca="1" si="83"/>
        <v>-1.3011819936527012</v>
      </c>
      <c r="D441">
        <f t="shared" ca="1" si="84"/>
        <v>11.235150847355056</v>
      </c>
    </row>
    <row r="442" spans="1:4" x14ac:dyDescent="0.25">
      <c r="A442">
        <f t="shared" ca="1" si="83"/>
        <v>-1.7122684820939185</v>
      </c>
      <c r="D442">
        <f t="shared" ca="1" si="84"/>
        <v>10.289811684168331</v>
      </c>
    </row>
    <row r="443" spans="1:4" x14ac:dyDescent="0.25">
      <c r="A443">
        <f t="shared" ca="1" si="83"/>
        <v>-7.9837311626442666</v>
      </c>
      <c r="D443">
        <f t="shared" ca="1" si="84"/>
        <v>4.2987727987523296</v>
      </c>
    </row>
    <row r="444" spans="1:4" x14ac:dyDescent="0.25">
      <c r="A444">
        <f t="shared" ca="1" si="83"/>
        <v>-5.2603739733648371</v>
      </c>
      <c r="D444">
        <f t="shared" ca="1" si="84"/>
        <v>-6.7256240823651128</v>
      </c>
    </row>
    <row r="445" spans="1:4" x14ac:dyDescent="0.25">
      <c r="A445">
        <f t="shared" ca="1" si="83"/>
        <v>3.1152291102937362</v>
      </c>
      <c r="D445">
        <f t="shared" ca="1" si="84"/>
        <v>-0.76372972429897212</v>
      </c>
    </row>
    <row r="446" spans="1:4" x14ac:dyDescent="0.25">
      <c r="A446">
        <f t="shared" ca="1" si="83"/>
        <v>10.971453538879231</v>
      </c>
      <c r="D446">
        <f t="shared" ca="1" si="84"/>
        <v>15.896170889406877</v>
      </c>
    </row>
    <row r="447" spans="1:4" x14ac:dyDescent="0.25">
      <c r="A447">
        <f t="shared" ca="1" si="83"/>
        <v>1.326731091758095</v>
      </c>
      <c r="D447">
        <f t="shared" ca="1" si="84"/>
        <v>-13.020030270650381</v>
      </c>
    </row>
    <row r="448" spans="1:4" x14ac:dyDescent="0.25">
      <c r="A448">
        <f t="shared" ca="1" si="83"/>
        <v>16.752869965134892</v>
      </c>
      <c r="D448">
        <f t="shared" ca="1" si="84"/>
        <v>11.988623284830359</v>
      </c>
    </row>
    <row r="449" spans="1:4" x14ac:dyDescent="0.25">
      <c r="A449">
        <f t="shared" ca="1" si="83"/>
        <v>-0.43164238295362622</v>
      </c>
      <c r="D449">
        <f t="shared" ca="1" si="84"/>
        <v>-7.7836754701700519</v>
      </c>
    </row>
    <row r="450" spans="1:4" x14ac:dyDescent="0.25">
      <c r="A450">
        <f t="shared" ca="1" si="83"/>
        <v>-2.3402051213804569</v>
      </c>
      <c r="D450">
        <f t="shared" ca="1" si="84"/>
        <v>-16.765342734969163</v>
      </c>
    </row>
    <row r="451" spans="1:4" x14ac:dyDescent="0.25">
      <c r="A451">
        <f t="shared" ca="1" si="83"/>
        <v>-16.427914855550323</v>
      </c>
      <c r="D451">
        <f t="shared" ca="1" si="84"/>
        <v>9.1901742346639601</v>
      </c>
    </row>
    <row r="452" spans="1:4" x14ac:dyDescent="0.25">
      <c r="A452">
        <f t="shared" ca="1" si="83"/>
        <v>-13.021234468299641</v>
      </c>
      <c r="D452">
        <f t="shared" ca="1" si="84"/>
        <v>23.595526628252184</v>
      </c>
    </row>
    <row r="453" spans="1:4" x14ac:dyDescent="0.25">
      <c r="A453">
        <f t="shared" ca="1" si="83"/>
        <v>15.721959991864189</v>
      </c>
      <c r="D453">
        <f t="shared" ca="1" si="84"/>
        <v>2.9790294046128554</v>
      </c>
    </row>
    <row r="454" spans="1:4" x14ac:dyDescent="0.25">
      <c r="A454">
        <f t="shared" ca="1" si="83"/>
        <v>2.3366559111691707</v>
      </c>
      <c r="D454">
        <f t="shared" ca="1" si="84"/>
        <v>9.2713358838127906</v>
      </c>
    </row>
    <row r="455" spans="1:4" x14ac:dyDescent="0.25">
      <c r="A455">
        <f t="shared" ca="1" si="83"/>
        <v>-3.7532665524911053</v>
      </c>
      <c r="D455">
        <f t="shared" ca="1" si="84"/>
        <v>0.31781493483960854</v>
      </c>
    </row>
    <row r="456" spans="1:4" x14ac:dyDescent="0.25">
      <c r="A456">
        <f t="shared" ca="1" si="83"/>
        <v>8.5027483941009336</v>
      </c>
      <c r="D456">
        <f t="shared" ca="1" si="84"/>
        <v>1.6786454409290801</v>
      </c>
    </row>
    <row r="457" spans="1:4" x14ac:dyDescent="0.25">
      <c r="A457">
        <f t="shared" ca="1" si="83"/>
        <v>14.181107843180818</v>
      </c>
      <c r="D457">
        <f t="shared" ca="1" si="84"/>
        <v>-13.038490768207264</v>
      </c>
    </row>
    <row r="458" spans="1:4" x14ac:dyDescent="0.25">
      <c r="A458">
        <f t="shared" ca="1" si="83"/>
        <v>-5.8019511541210136</v>
      </c>
      <c r="D458">
        <f t="shared" ca="1" si="84"/>
        <v>1.0614125254847016</v>
      </c>
    </row>
    <row r="459" spans="1:4" x14ac:dyDescent="0.25">
      <c r="A459">
        <f t="shared" ca="1" si="83"/>
        <v>-11.396416075333438</v>
      </c>
      <c r="D459">
        <f t="shared" ca="1" si="84"/>
        <v>-11.712447887111239</v>
      </c>
    </row>
    <row r="460" spans="1:4" x14ac:dyDescent="0.25">
      <c r="A460">
        <f t="shared" ca="1" si="83"/>
        <v>17.353699409118029</v>
      </c>
      <c r="D460">
        <f t="shared" ca="1" si="84"/>
        <v>-10.128904812355973</v>
      </c>
    </row>
    <row r="461" spans="1:4" x14ac:dyDescent="0.25">
      <c r="A461">
        <f t="shared" ca="1" si="83"/>
        <v>5.3150146543420647</v>
      </c>
      <c r="D461">
        <f t="shared" ca="1" si="84"/>
        <v>8.4953782145568635</v>
      </c>
    </row>
    <row r="462" spans="1:4" x14ac:dyDescent="0.25">
      <c r="A462">
        <f t="shared" ca="1" si="83"/>
        <v>1.6729272321960913</v>
      </c>
      <c r="D462">
        <f t="shared" ca="1" si="84"/>
        <v>-7.3156190088576198E-2</v>
      </c>
    </row>
    <row r="463" spans="1:4" x14ac:dyDescent="0.25">
      <c r="A463">
        <f t="shared" ca="1" si="83"/>
        <v>16.442013365231432</v>
      </c>
      <c r="D463">
        <f t="shared" ca="1" si="84"/>
        <v>-5.5274393711922336</v>
      </c>
    </row>
    <row r="464" spans="1:4" x14ac:dyDescent="0.25">
      <c r="A464">
        <f t="shared" ca="1" si="83"/>
        <v>5.3021929082544332</v>
      </c>
      <c r="D464">
        <f t="shared" ca="1" si="84"/>
        <v>16.790384566981089</v>
      </c>
    </row>
    <row r="465" spans="1:4" x14ac:dyDescent="0.25">
      <c r="A465">
        <f t="shared" ca="1" si="83"/>
        <v>3.555887502745108</v>
      </c>
      <c r="D465">
        <f t="shared" ca="1" si="84"/>
        <v>8.2477035817451387</v>
      </c>
    </row>
    <row r="466" spans="1:4" x14ac:dyDescent="0.25">
      <c r="A466">
        <f t="shared" ca="1" si="83"/>
        <v>-17.55431413738285</v>
      </c>
      <c r="D466">
        <f t="shared" ca="1" si="84"/>
        <v>14.065626797988813</v>
      </c>
    </row>
    <row r="467" spans="1:4" x14ac:dyDescent="0.25">
      <c r="A467">
        <f t="shared" ca="1" si="83"/>
        <v>3.2071833713257902</v>
      </c>
      <c r="D467">
        <f t="shared" ca="1" si="84"/>
        <v>-1.0971798733905163</v>
      </c>
    </row>
    <row r="468" spans="1:4" x14ac:dyDescent="0.25">
      <c r="A468">
        <f t="shared" ca="1" si="83"/>
        <v>-11.530060615121355</v>
      </c>
      <c r="D468">
        <f t="shared" ca="1" si="84"/>
        <v>12.609821520436194</v>
      </c>
    </row>
    <row r="469" spans="1:4" x14ac:dyDescent="0.25">
      <c r="A469">
        <f t="shared" ca="1" si="83"/>
        <v>16.039567452498737</v>
      </c>
      <c r="D469">
        <f t="shared" ca="1" si="84"/>
        <v>9.4084855965680827</v>
      </c>
    </row>
    <row r="470" spans="1:4" x14ac:dyDescent="0.25">
      <c r="A470">
        <f t="shared" ca="1" si="83"/>
        <v>12.557962603184599</v>
      </c>
      <c r="D470">
        <f t="shared" ca="1" si="84"/>
        <v>33.030827558955117</v>
      </c>
    </row>
    <row r="471" spans="1:4" x14ac:dyDescent="0.25">
      <c r="A471">
        <f t="shared" ca="1" si="83"/>
        <v>4.9952024260153536</v>
      </c>
      <c r="D471">
        <f t="shared" ca="1" si="84"/>
        <v>-3.077445339808079</v>
      </c>
    </row>
    <row r="472" spans="1:4" x14ac:dyDescent="0.25">
      <c r="A472">
        <f t="shared" ca="1" si="83"/>
        <v>-11.77893321108016</v>
      </c>
      <c r="D472">
        <f t="shared" ca="1" si="84"/>
        <v>3.6512165001720644</v>
      </c>
    </row>
    <row r="473" spans="1:4" x14ac:dyDescent="0.25">
      <c r="A473">
        <f t="shared" ca="1" si="83"/>
        <v>-8.9012529105549945</v>
      </c>
      <c r="D473">
        <f t="shared" ca="1" si="84"/>
        <v>12.544220048692672</v>
      </c>
    </row>
    <row r="474" spans="1:4" x14ac:dyDescent="0.25">
      <c r="A474">
        <f t="shared" ref="A474:A537" ca="1" si="85">RAND()*(18.25-(-21.07))+(-21.07)</f>
        <v>7.0619772949102959</v>
      </c>
      <c r="D474">
        <f t="shared" ref="D474:D537" ca="1" si="86">(NORMINV(RAND(),0.0571,$B$38))</f>
        <v>-0.54112377955811775</v>
      </c>
    </row>
    <row r="475" spans="1:4" x14ac:dyDescent="0.25">
      <c r="A475">
        <f t="shared" ca="1" si="85"/>
        <v>14.792716488040945</v>
      </c>
      <c r="D475">
        <f t="shared" ca="1" si="86"/>
        <v>-4.1447685461452615</v>
      </c>
    </row>
    <row r="476" spans="1:4" x14ac:dyDescent="0.25">
      <c r="A476">
        <f t="shared" ca="1" si="85"/>
        <v>-19.970706767280237</v>
      </c>
      <c r="D476">
        <f t="shared" ca="1" si="86"/>
        <v>-6.197258214617845</v>
      </c>
    </row>
    <row r="477" spans="1:4" x14ac:dyDescent="0.25">
      <c r="A477">
        <f t="shared" ca="1" si="85"/>
        <v>-4.5285618345710468</v>
      </c>
      <c r="D477">
        <f t="shared" ca="1" si="86"/>
        <v>-1.8604662555570044</v>
      </c>
    </row>
    <row r="478" spans="1:4" x14ac:dyDescent="0.25">
      <c r="A478">
        <f t="shared" ca="1" si="85"/>
        <v>-10.463715119753907</v>
      </c>
      <c r="D478">
        <f t="shared" ca="1" si="86"/>
        <v>-10.727253388650686</v>
      </c>
    </row>
    <row r="479" spans="1:4" x14ac:dyDescent="0.25">
      <c r="A479">
        <f t="shared" ca="1" si="85"/>
        <v>-3.838328596389708</v>
      </c>
      <c r="D479">
        <f t="shared" ca="1" si="86"/>
        <v>23.424578086145935</v>
      </c>
    </row>
    <row r="480" spans="1:4" x14ac:dyDescent="0.25">
      <c r="A480">
        <f t="shared" ca="1" si="85"/>
        <v>-18.262920687568254</v>
      </c>
      <c r="D480">
        <f t="shared" ca="1" si="86"/>
        <v>-8.1495352058642503</v>
      </c>
    </row>
    <row r="481" spans="1:4" x14ac:dyDescent="0.25">
      <c r="A481">
        <f t="shared" ca="1" si="85"/>
        <v>-9.5737988428586789</v>
      </c>
      <c r="D481">
        <f t="shared" ca="1" si="86"/>
        <v>10.897581545137404</v>
      </c>
    </row>
    <row r="482" spans="1:4" x14ac:dyDescent="0.25">
      <c r="A482">
        <f t="shared" ca="1" si="85"/>
        <v>-17.433281413203932</v>
      </c>
      <c r="D482">
        <f t="shared" ca="1" si="86"/>
        <v>-10.256857352594826</v>
      </c>
    </row>
    <row r="483" spans="1:4" x14ac:dyDescent="0.25">
      <c r="A483">
        <f t="shared" ca="1" si="85"/>
        <v>10.449403443690411</v>
      </c>
      <c r="D483">
        <f t="shared" ca="1" si="86"/>
        <v>3.6926446345967774</v>
      </c>
    </row>
    <row r="484" spans="1:4" x14ac:dyDescent="0.25">
      <c r="A484">
        <f t="shared" ca="1" si="85"/>
        <v>-0.16987939381934325</v>
      </c>
      <c r="D484">
        <f t="shared" ca="1" si="86"/>
        <v>-15.93211114649068</v>
      </c>
    </row>
    <row r="485" spans="1:4" x14ac:dyDescent="0.25">
      <c r="A485">
        <f t="shared" ca="1" si="85"/>
        <v>3.3228273029947708</v>
      </c>
      <c r="D485">
        <f t="shared" ca="1" si="86"/>
        <v>9.9411036829753563</v>
      </c>
    </row>
    <row r="486" spans="1:4" x14ac:dyDescent="0.25">
      <c r="A486">
        <f t="shared" ca="1" si="85"/>
        <v>-16.96382272950369</v>
      </c>
      <c r="D486">
        <f t="shared" ca="1" si="86"/>
        <v>-2.1997567345382736</v>
      </c>
    </row>
    <row r="487" spans="1:4" x14ac:dyDescent="0.25">
      <c r="A487">
        <f t="shared" ca="1" si="85"/>
        <v>3.8646697910563113</v>
      </c>
      <c r="D487">
        <f t="shared" ca="1" si="86"/>
        <v>0.96516776719889497</v>
      </c>
    </row>
    <row r="488" spans="1:4" x14ac:dyDescent="0.25">
      <c r="A488">
        <f t="shared" ca="1" si="85"/>
        <v>-19.966983567714934</v>
      </c>
      <c r="D488">
        <f t="shared" ca="1" si="86"/>
        <v>3.2205129227739651</v>
      </c>
    </row>
    <row r="489" spans="1:4" x14ac:dyDescent="0.25">
      <c r="A489">
        <f t="shared" ca="1" si="85"/>
        <v>-18.956502603270383</v>
      </c>
      <c r="D489">
        <f t="shared" ca="1" si="86"/>
        <v>4.2541564165363824E-2</v>
      </c>
    </row>
    <row r="490" spans="1:4" x14ac:dyDescent="0.25">
      <c r="A490">
        <f t="shared" ca="1" si="85"/>
        <v>-0.88591367916558639</v>
      </c>
      <c r="D490">
        <f t="shared" ca="1" si="86"/>
        <v>2.6295711513883733</v>
      </c>
    </row>
    <row r="491" spans="1:4" x14ac:dyDescent="0.25">
      <c r="A491">
        <f t="shared" ca="1" si="85"/>
        <v>-3.9107072804629368</v>
      </c>
      <c r="D491">
        <f t="shared" ca="1" si="86"/>
        <v>-8.8702472946787392</v>
      </c>
    </row>
    <row r="492" spans="1:4" x14ac:dyDescent="0.25">
      <c r="A492">
        <f t="shared" ca="1" si="85"/>
        <v>-5.9474607038222569</v>
      </c>
      <c r="D492">
        <f t="shared" ca="1" si="86"/>
        <v>7.0454844248566637</v>
      </c>
    </row>
    <row r="493" spans="1:4" x14ac:dyDescent="0.25">
      <c r="A493">
        <f t="shared" ca="1" si="85"/>
        <v>-16.110746431319367</v>
      </c>
      <c r="D493">
        <f t="shared" ca="1" si="86"/>
        <v>-5.8876056854227521</v>
      </c>
    </row>
    <row r="494" spans="1:4" x14ac:dyDescent="0.25">
      <c r="A494">
        <f t="shared" ca="1" si="85"/>
        <v>5.7364748426520258</v>
      </c>
      <c r="D494">
        <f t="shared" ca="1" si="86"/>
        <v>-1.2892405156175202</v>
      </c>
    </row>
    <row r="495" spans="1:4" x14ac:dyDescent="0.25">
      <c r="A495">
        <f t="shared" ca="1" si="85"/>
        <v>0.79330654602096828</v>
      </c>
      <c r="D495">
        <f t="shared" ca="1" si="86"/>
        <v>-11.655045258063776</v>
      </c>
    </row>
    <row r="496" spans="1:4" x14ac:dyDescent="0.25">
      <c r="A496">
        <f t="shared" ca="1" si="85"/>
        <v>-10.719873896337365</v>
      </c>
      <c r="D496">
        <f t="shared" ca="1" si="86"/>
        <v>-21.01947393496906</v>
      </c>
    </row>
    <row r="497" spans="1:4" x14ac:dyDescent="0.25">
      <c r="A497">
        <f t="shared" ca="1" si="85"/>
        <v>-11.926274642949597</v>
      </c>
      <c r="D497">
        <f t="shared" ca="1" si="86"/>
        <v>23.200754100459996</v>
      </c>
    </row>
    <row r="498" spans="1:4" x14ac:dyDescent="0.25">
      <c r="A498">
        <f t="shared" ca="1" si="85"/>
        <v>-7.6873939614805149</v>
      </c>
      <c r="D498">
        <f t="shared" ca="1" si="86"/>
        <v>-5.1851366137783854</v>
      </c>
    </row>
    <row r="499" spans="1:4" x14ac:dyDescent="0.25">
      <c r="A499">
        <f t="shared" ca="1" si="85"/>
        <v>-0.59481670801376296</v>
      </c>
      <c r="D499">
        <f t="shared" ca="1" si="86"/>
        <v>1.694912816789</v>
      </c>
    </row>
    <row r="500" spans="1:4" x14ac:dyDescent="0.25">
      <c r="A500">
        <f t="shared" ca="1" si="85"/>
        <v>3.8900599371318165</v>
      </c>
      <c r="D500">
        <f t="shared" ca="1" si="86"/>
        <v>-15.608408775891121</v>
      </c>
    </row>
    <row r="501" spans="1:4" x14ac:dyDescent="0.25">
      <c r="A501">
        <f t="shared" ca="1" si="85"/>
        <v>-13.497074963362934</v>
      </c>
      <c r="D501">
        <f t="shared" ca="1" si="86"/>
        <v>11.515090241748828</v>
      </c>
    </row>
    <row r="502" spans="1:4" x14ac:dyDescent="0.25">
      <c r="A502">
        <f t="shared" ca="1" si="85"/>
        <v>-0.27166891243298252</v>
      </c>
      <c r="D502">
        <f t="shared" ca="1" si="86"/>
        <v>0.76246943705855763</v>
      </c>
    </row>
    <row r="503" spans="1:4" x14ac:dyDescent="0.25">
      <c r="A503">
        <f t="shared" ca="1" si="85"/>
        <v>-3.0083798307311831</v>
      </c>
      <c r="D503">
        <f t="shared" ca="1" si="86"/>
        <v>-11.122936715983849</v>
      </c>
    </row>
    <row r="504" spans="1:4" x14ac:dyDescent="0.25">
      <c r="A504">
        <f t="shared" ca="1" si="85"/>
        <v>4.7107460989180758</v>
      </c>
      <c r="D504">
        <f t="shared" ca="1" si="86"/>
        <v>7.851318523816456</v>
      </c>
    </row>
    <row r="505" spans="1:4" x14ac:dyDescent="0.25">
      <c r="A505">
        <f t="shared" ca="1" si="85"/>
        <v>14.355667475277748</v>
      </c>
      <c r="D505">
        <f t="shared" ca="1" si="86"/>
        <v>-8.2323505323796269</v>
      </c>
    </row>
    <row r="506" spans="1:4" x14ac:dyDescent="0.25">
      <c r="A506">
        <f t="shared" ca="1" si="85"/>
        <v>0.52006019399861714</v>
      </c>
      <c r="D506">
        <f t="shared" ca="1" si="86"/>
        <v>9.8688964757471087</v>
      </c>
    </row>
    <row r="507" spans="1:4" x14ac:dyDescent="0.25">
      <c r="A507">
        <f t="shared" ca="1" si="85"/>
        <v>-11.078245590726802</v>
      </c>
      <c r="D507">
        <f t="shared" ca="1" si="86"/>
        <v>4.7454957409547829</v>
      </c>
    </row>
    <row r="508" spans="1:4" x14ac:dyDescent="0.25">
      <c r="A508">
        <f t="shared" ca="1" si="85"/>
        <v>16.98885644338597</v>
      </c>
      <c r="D508">
        <f t="shared" ca="1" si="86"/>
        <v>-5.5477704433111885</v>
      </c>
    </row>
    <row r="509" spans="1:4" x14ac:dyDescent="0.25">
      <c r="A509">
        <f t="shared" ca="1" si="85"/>
        <v>-0.21988587014279659</v>
      </c>
      <c r="D509">
        <f t="shared" ca="1" si="86"/>
        <v>13.16604415033159</v>
      </c>
    </row>
    <row r="510" spans="1:4" x14ac:dyDescent="0.25">
      <c r="A510">
        <f t="shared" ca="1" si="85"/>
        <v>10.320918376278843</v>
      </c>
      <c r="D510">
        <f t="shared" ca="1" si="86"/>
        <v>-20.713691589444483</v>
      </c>
    </row>
    <row r="511" spans="1:4" x14ac:dyDescent="0.25">
      <c r="A511">
        <f t="shared" ca="1" si="85"/>
        <v>-8.6099516104314127</v>
      </c>
      <c r="D511">
        <f t="shared" ca="1" si="86"/>
        <v>13.087550168747901</v>
      </c>
    </row>
    <row r="512" spans="1:4" x14ac:dyDescent="0.25">
      <c r="A512">
        <f t="shared" ca="1" si="85"/>
        <v>-1.4961213391057271E-2</v>
      </c>
      <c r="D512">
        <f t="shared" ca="1" si="86"/>
        <v>6.6955491732978105</v>
      </c>
    </row>
    <row r="513" spans="1:4" x14ac:dyDescent="0.25">
      <c r="A513">
        <f t="shared" ca="1" si="85"/>
        <v>-20.346573871425278</v>
      </c>
      <c r="D513">
        <f t="shared" ca="1" si="86"/>
        <v>-1.3236151356229688</v>
      </c>
    </row>
    <row r="514" spans="1:4" x14ac:dyDescent="0.25">
      <c r="A514">
        <f t="shared" ca="1" si="85"/>
        <v>1.4094751628369089</v>
      </c>
      <c r="D514">
        <f t="shared" ca="1" si="86"/>
        <v>20.370720309328902</v>
      </c>
    </row>
    <row r="515" spans="1:4" x14ac:dyDescent="0.25">
      <c r="A515">
        <f t="shared" ca="1" si="85"/>
        <v>7.5272902545539715</v>
      </c>
      <c r="D515">
        <f t="shared" ca="1" si="86"/>
        <v>9.0398477651195801</v>
      </c>
    </row>
    <row r="516" spans="1:4" x14ac:dyDescent="0.25">
      <c r="A516">
        <f t="shared" ca="1" si="85"/>
        <v>-18.907909458854121</v>
      </c>
      <c r="D516">
        <f t="shared" ca="1" si="86"/>
        <v>8.6493948673146086</v>
      </c>
    </row>
    <row r="517" spans="1:4" x14ac:dyDescent="0.25">
      <c r="A517">
        <f t="shared" ca="1" si="85"/>
        <v>-18.43175664299725</v>
      </c>
      <c r="D517">
        <f t="shared" ca="1" si="86"/>
        <v>-21.377205264089408</v>
      </c>
    </row>
    <row r="518" spans="1:4" x14ac:dyDescent="0.25">
      <c r="A518">
        <f t="shared" ca="1" si="85"/>
        <v>-6.6940332620393246</v>
      </c>
      <c r="D518">
        <f t="shared" ca="1" si="86"/>
        <v>-5.9255422721351065</v>
      </c>
    </row>
    <row r="519" spans="1:4" x14ac:dyDescent="0.25">
      <c r="A519">
        <f t="shared" ca="1" si="85"/>
        <v>-6.0304750920895493</v>
      </c>
      <c r="D519">
        <f t="shared" ca="1" si="86"/>
        <v>-2.3876221872214662</v>
      </c>
    </row>
    <row r="520" spans="1:4" x14ac:dyDescent="0.25">
      <c r="A520">
        <f t="shared" ca="1" si="85"/>
        <v>9.9673538409043339</v>
      </c>
      <c r="D520">
        <f t="shared" ca="1" si="86"/>
        <v>-26.922964100593376</v>
      </c>
    </row>
    <row r="521" spans="1:4" x14ac:dyDescent="0.25">
      <c r="A521">
        <f t="shared" ca="1" si="85"/>
        <v>3.7987681073271595</v>
      </c>
      <c r="D521">
        <f t="shared" ca="1" si="86"/>
        <v>-2.7396422267649747</v>
      </c>
    </row>
    <row r="522" spans="1:4" x14ac:dyDescent="0.25">
      <c r="A522">
        <f t="shared" ca="1" si="85"/>
        <v>-5.2964996536510203</v>
      </c>
      <c r="D522">
        <f t="shared" ca="1" si="86"/>
        <v>0.56472170325592308</v>
      </c>
    </row>
    <row r="523" spans="1:4" x14ac:dyDescent="0.25">
      <c r="A523">
        <f t="shared" ca="1" si="85"/>
        <v>-17.764116705625572</v>
      </c>
      <c r="D523">
        <f t="shared" ca="1" si="86"/>
        <v>0.53262172833928412</v>
      </c>
    </row>
    <row r="524" spans="1:4" x14ac:dyDescent="0.25">
      <c r="A524">
        <f t="shared" ca="1" si="85"/>
        <v>-17.244792266562033</v>
      </c>
      <c r="D524">
        <f t="shared" ca="1" si="86"/>
        <v>-0.77482091129450359</v>
      </c>
    </row>
    <row r="525" spans="1:4" x14ac:dyDescent="0.25">
      <c r="A525">
        <f t="shared" ca="1" si="85"/>
        <v>1.726193659337838E-2</v>
      </c>
      <c r="D525">
        <f t="shared" ca="1" si="86"/>
        <v>20.700427991084588</v>
      </c>
    </row>
    <row r="526" spans="1:4" x14ac:dyDescent="0.25">
      <c r="A526">
        <f t="shared" ca="1" si="85"/>
        <v>-4.472715554046971</v>
      </c>
      <c r="D526">
        <f t="shared" ca="1" si="86"/>
        <v>6.3218036193216687</v>
      </c>
    </row>
    <row r="527" spans="1:4" x14ac:dyDescent="0.25">
      <c r="A527">
        <f t="shared" ca="1" si="85"/>
        <v>-1.3561848972805421</v>
      </c>
      <c r="D527">
        <f t="shared" ca="1" si="86"/>
        <v>-10.437177135272412</v>
      </c>
    </row>
    <row r="528" spans="1:4" x14ac:dyDescent="0.25">
      <c r="A528">
        <f t="shared" ca="1" si="85"/>
        <v>13.338145604207689</v>
      </c>
      <c r="D528">
        <f t="shared" ca="1" si="86"/>
        <v>3.9391008593310848</v>
      </c>
    </row>
    <row r="529" spans="1:4" x14ac:dyDescent="0.25">
      <c r="A529">
        <f t="shared" ca="1" si="85"/>
        <v>-19.282060395116432</v>
      </c>
      <c r="D529">
        <f t="shared" ca="1" si="86"/>
        <v>8.2711212583490941</v>
      </c>
    </row>
    <row r="530" spans="1:4" x14ac:dyDescent="0.25">
      <c r="A530">
        <f t="shared" ca="1" si="85"/>
        <v>3.9897228256699648</v>
      </c>
      <c r="D530">
        <f t="shared" ca="1" si="86"/>
        <v>14.090577276294663</v>
      </c>
    </row>
    <row r="531" spans="1:4" x14ac:dyDescent="0.25">
      <c r="A531">
        <f t="shared" ca="1" si="85"/>
        <v>5.5302086800776067</v>
      </c>
      <c r="D531">
        <f t="shared" ca="1" si="86"/>
        <v>6.7546930847052264</v>
      </c>
    </row>
    <row r="532" spans="1:4" x14ac:dyDescent="0.25">
      <c r="A532">
        <f t="shared" ca="1" si="85"/>
        <v>2.8914706716669194</v>
      </c>
      <c r="D532">
        <f t="shared" ca="1" si="86"/>
        <v>-0.22100152686349933</v>
      </c>
    </row>
    <row r="533" spans="1:4" x14ac:dyDescent="0.25">
      <c r="A533">
        <f t="shared" ca="1" si="85"/>
        <v>2.7087760806052081</v>
      </c>
      <c r="D533">
        <f t="shared" ca="1" si="86"/>
        <v>17.284787464277326</v>
      </c>
    </row>
    <row r="534" spans="1:4" x14ac:dyDescent="0.25">
      <c r="A534">
        <f t="shared" ca="1" si="85"/>
        <v>3.1995693037392776</v>
      </c>
      <c r="D534">
        <f t="shared" ca="1" si="86"/>
        <v>-12.86978226193699</v>
      </c>
    </row>
    <row r="535" spans="1:4" x14ac:dyDescent="0.25">
      <c r="A535">
        <f t="shared" ca="1" si="85"/>
        <v>-17.768933921654565</v>
      </c>
      <c r="D535">
        <f t="shared" ca="1" si="86"/>
        <v>14.515421750627352</v>
      </c>
    </row>
    <row r="536" spans="1:4" x14ac:dyDescent="0.25">
      <c r="A536">
        <f t="shared" ca="1" si="85"/>
        <v>-14.53133720379823</v>
      </c>
      <c r="D536">
        <f t="shared" ca="1" si="86"/>
        <v>2.7239491225278387</v>
      </c>
    </row>
    <row r="537" spans="1:4" x14ac:dyDescent="0.25">
      <c r="A537">
        <f t="shared" ca="1" si="85"/>
        <v>1.9142005796728867</v>
      </c>
      <c r="D537">
        <f t="shared" ca="1" si="86"/>
        <v>0.52987279783228525</v>
      </c>
    </row>
    <row r="538" spans="1:4" x14ac:dyDescent="0.25">
      <c r="A538">
        <f t="shared" ref="A538:A601" ca="1" si="87">RAND()*(18.25-(-21.07))+(-21.07)</f>
        <v>5.7499778686721612</v>
      </c>
      <c r="D538">
        <f t="shared" ref="D538:D601" ca="1" si="88">(NORMINV(RAND(),0.0571,$B$38))</f>
        <v>-4.9420845851605257</v>
      </c>
    </row>
    <row r="539" spans="1:4" x14ac:dyDescent="0.25">
      <c r="A539">
        <f t="shared" ca="1" si="87"/>
        <v>12.07353989119602</v>
      </c>
      <c r="D539">
        <f t="shared" ca="1" si="88"/>
        <v>23.413949560761726</v>
      </c>
    </row>
    <row r="540" spans="1:4" x14ac:dyDescent="0.25">
      <c r="A540">
        <f t="shared" ca="1" si="87"/>
        <v>-13.972387028924039</v>
      </c>
      <c r="D540">
        <f t="shared" ca="1" si="88"/>
        <v>-6.4689233968289619</v>
      </c>
    </row>
    <row r="541" spans="1:4" x14ac:dyDescent="0.25">
      <c r="A541">
        <f t="shared" ca="1" si="87"/>
        <v>-16.781387411209245</v>
      </c>
      <c r="D541">
        <f t="shared" ca="1" si="88"/>
        <v>-11.532281680310424</v>
      </c>
    </row>
    <row r="542" spans="1:4" x14ac:dyDescent="0.25">
      <c r="A542">
        <f t="shared" ca="1" si="87"/>
        <v>-0.33668452347862399</v>
      </c>
      <c r="D542">
        <f t="shared" ca="1" si="88"/>
        <v>-6.2789551862488366</v>
      </c>
    </row>
    <row r="543" spans="1:4" x14ac:dyDescent="0.25">
      <c r="A543">
        <f t="shared" ca="1" si="87"/>
        <v>-9.1221693384322986</v>
      </c>
      <c r="D543">
        <f t="shared" ca="1" si="88"/>
        <v>5.4454403074391706</v>
      </c>
    </row>
    <row r="544" spans="1:4" x14ac:dyDescent="0.25">
      <c r="A544">
        <f t="shared" ca="1" si="87"/>
        <v>-3.4146259519625701</v>
      </c>
      <c r="D544">
        <f t="shared" ca="1" si="88"/>
        <v>12.801835851443691</v>
      </c>
    </row>
    <row r="545" spans="1:4" x14ac:dyDescent="0.25">
      <c r="A545">
        <f t="shared" ca="1" si="87"/>
        <v>11.597085922025904</v>
      </c>
      <c r="D545">
        <f t="shared" ca="1" si="88"/>
        <v>4.8812256330417441</v>
      </c>
    </row>
    <row r="546" spans="1:4" x14ac:dyDescent="0.25">
      <c r="A546">
        <f t="shared" ca="1" si="87"/>
        <v>7.3107994607484805</v>
      </c>
      <c r="D546">
        <f t="shared" ca="1" si="88"/>
        <v>-19.400042822090587</v>
      </c>
    </row>
    <row r="547" spans="1:4" x14ac:dyDescent="0.25">
      <c r="A547">
        <f t="shared" ca="1" si="87"/>
        <v>-20.875539126282998</v>
      </c>
      <c r="D547">
        <f t="shared" ca="1" si="88"/>
        <v>2.914110301548599</v>
      </c>
    </row>
    <row r="548" spans="1:4" x14ac:dyDescent="0.25">
      <c r="A548">
        <f t="shared" ca="1" si="87"/>
        <v>17.210258672825596</v>
      </c>
      <c r="D548">
        <f t="shared" ca="1" si="88"/>
        <v>3.8674432499085309</v>
      </c>
    </row>
    <row r="549" spans="1:4" x14ac:dyDescent="0.25">
      <c r="A549">
        <f t="shared" ca="1" si="87"/>
        <v>-16.49858138073661</v>
      </c>
      <c r="D549">
        <f t="shared" ca="1" si="88"/>
        <v>10.375828472203175</v>
      </c>
    </row>
    <row r="550" spans="1:4" x14ac:dyDescent="0.25">
      <c r="A550">
        <f t="shared" ca="1" si="87"/>
        <v>11.680470400730073</v>
      </c>
      <c r="D550">
        <f t="shared" ca="1" si="88"/>
        <v>3.0256694979754153</v>
      </c>
    </row>
    <row r="551" spans="1:4" x14ac:dyDescent="0.25">
      <c r="A551">
        <f t="shared" ca="1" si="87"/>
        <v>-14.399228890780462</v>
      </c>
      <c r="D551">
        <f t="shared" ca="1" si="88"/>
        <v>-7.3287701274901655</v>
      </c>
    </row>
    <row r="552" spans="1:4" x14ac:dyDescent="0.25">
      <c r="A552">
        <f t="shared" ca="1" si="87"/>
        <v>13.124644627492906</v>
      </c>
      <c r="D552">
        <f t="shared" ca="1" si="88"/>
        <v>-12.155445141350816</v>
      </c>
    </row>
    <row r="553" spans="1:4" x14ac:dyDescent="0.25">
      <c r="A553">
        <f t="shared" ca="1" si="87"/>
        <v>8.9675071855810522</v>
      </c>
      <c r="D553">
        <f t="shared" ca="1" si="88"/>
        <v>1.3103861069812213</v>
      </c>
    </row>
    <row r="554" spans="1:4" x14ac:dyDescent="0.25">
      <c r="A554">
        <f t="shared" ca="1" si="87"/>
        <v>-15.612040114953938</v>
      </c>
      <c r="D554">
        <f t="shared" ca="1" si="88"/>
        <v>5.4161906258915513</v>
      </c>
    </row>
    <row r="555" spans="1:4" x14ac:dyDescent="0.25">
      <c r="A555">
        <f t="shared" ca="1" si="87"/>
        <v>-19.713607560492566</v>
      </c>
      <c r="D555">
        <f t="shared" ca="1" si="88"/>
        <v>4.5315642013196973</v>
      </c>
    </row>
    <row r="556" spans="1:4" x14ac:dyDescent="0.25">
      <c r="A556">
        <f t="shared" ca="1" si="87"/>
        <v>1.6454391994571509</v>
      </c>
      <c r="D556">
        <f t="shared" ca="1" si="88"/>
        <v>1.9059155276664497</v>
      </c>
    </row>
    <row r="557" spans="1:4" x14ac:dyDescent="0.25">
      <c r="A557">
        <f t="shared" ca="1" si="87"/>
        <v>-8.5165281589685762</v>
      </c>
      <c r="D557">
        <f t="shared" ca="1" si="88"/>
        <v>-20.338999608263912</v>
      </c>
    </row>
    <row r="558" spans="1:4" x14ac:dyDescent="0.25">
      <c r="A558">
        <f t="shared" ca="1" si="87"/>
        <v>-13.336940646216275</v>
      </c>
      <c r="D558">
        <f t="shared" ca="1" si="88"/>
        <v>19.855260654676496</v>
      </c>
    </row>
    <row r="559" spans="1:4" x14ac:dyDescent="0.25">
      <c r="A559">
        <f t="shared" ca="1" si="87"/>
        <v>-11.869473023400483</v>
      </c>
      <c r="D559">
        <f t="shared" ca="1" si="88"/>
        <v>-14.128374700305606</v>
      </c>
    </row>
    <row r="560" spans="1:4" x14ac:dyDescent="0.25">
      <c r="A560">
        <f t="shared" ca="1" si="87"/>
        <v>6.9599957077390755</v>
      </c>
      <c r="D560">
        <f t="shared" ca="1" si="88"/>
        <v>-0.38070681331844408</v>
      </c>
    </row>
    <row r="561" spans="1:4" x14ac:dyDescent="0.25">
      <c r="A561">
        <f t="shared" ca="1" si="87"/>
        <v>-17.985018304455632</v>
      </c>
      <c r="D561">
        <f t="shared" ca="1" si="88"/>
        <v>13.596574589308187</v>
      </c>
    </row>
    <row r="562" spans="1:4" x14ac:dyDescent="0.25">
      <c r="A562">
        <f t="shared" ca="1" si="87"/>
        <v>-10.26093684698413</v>
      </c>
      <c r="D562">
        <f t="shared" ca="1" si="88"/>
        <v>-6.714559366292435</v>
      </c>
    </row>
    <row r="563" spans="1:4" x14ac:dyDescent="0.25">
      <c r="A563">
        <f t="shared" ca="1" si="87"/>
        <v>1.9469089682926146</v>
      </c>
      <c r="D563">
        <f t="shared" ca="1" si="88"/>
        <v>-18.121331992239391</v>
      </c>
    </row>
    <row r="564" spans="1:4" x14ac:dyDescent="0.25">
      <c r="A564">
        <f t="shared" ca="1" si="87"/>
        <v>-1.6820155817701767</v>
      </c>
      <c r="D564">
        <f t="shared" ca="1" si="88"/>
        <v>18.059409989761765</v>
      </c>
    </row>
    <row r="565" spans="1:4" x14ac:dyDescent="0.25">
      <c r="A565">
        <f t="shared" ca="1" si="87"/>
        <v>-10.617687087605209</v>
      </c>
      <c r="D565">
        <f t="shared" ca="1" si="88"/>
        <v>-0.12610933467740415</v>
      </c>
    </row>
    <row r="566" spans="1:4" x14ac:dyDescent="0.25">
      <c r="A566">
        <f t="shared" ca="1" si="87"/>
        <v>16.075492282866065</v>
      </c>
      <c r="D566">
        <f t="shared" ca="1" si="88"/>
        <v>3.0851836136865112</v>
      </c>
    </row>
    <row r="567" spans="1:4" x14ac:dyDescent="0.25">
      <c r="A567">
        <f t="shared" ca="1" si="87"/>
        <v>16.136516254467693</v>
      </c>
      <c r="D567">
        <f t="shared" ca="1" si="88"/>
        <v>0.59801401913521057</v>
      </c>
    </row>
    <row r="568" spans="1:4" x14ac:dyDescent="0.25">
      <c r="A568">
        <f t="shared" ca="1" si="87"/>
        <v>1.7607987598563355</v>
      </c>
      <c r="D568">
        <f t="shared" ca="1" si="88"/>
        <v>-10.643677241330543</v>
      </c>
    </row>
    <row r="569" spans="1:4" x14ac:dyDescent="0.25">
      <c r="A569">
        <f t="shared" ca="1" si="87"/>
        <v>-19.330419472779163</v>
      </c>
      <c r="D569">
        <f t="shared" ca="1" si="88"/>
        <v>-15.252083727238869</v>
      </c>
    </row>
    <row r="570" spans="1:4" x14ac:dyDescent="0.25">
      <c r="A570">
        <f t="shared" ca="1" si="87"/>
        <v>-0.17567209943666384</v>
      </c>
      <c r="D570">
        <f t="shared" ca="1" si="88"/>
        <v>-0.54266645973377137</v>
      </c>
    </row>
    <row r="571" spans="1:4" x14ac:dyDescent="0.25">
      <c r="A571">
        <f t="shared" ca="1" si="87"/>
        <v>16.88931926452144</v>
      </c>
      <c r="D571">
        <f t="shared" ca="1" si="88"/>
        <v>-10.946782994003071</v>
      </c>
    </row>
    <row r="572" spans="1:4" x14ac:dyDescent="0.25">
      <c r="A572">
        <f t="shared" ca="1" si="87"/>
        <v>-15.742125708999085</v>
      </c>
      <c r="D572">
        <f t="shared" ca="1" si="88"/>
        <v>22.67806883234498</v>
      </c>
    </row>
    <row r="573" spans="1:4" x14ac:dyDescent="0.25">
      <c r="A573">
        <f t="shared" ca="1" si="87"/>
        <v>-17.044754215235223</v>
      </c>
      <c r="D573">
        <f t="shared" ca="1" si="88"/>
        <v>-0.23991334713767065</v>
      </c>
    </row>
    <row r="574" spans="1:4" x14ac:dyDescent="0.25">
      <c r="A574">
        <f t="shared" ca="1" si="87"/>
        <v>2.05464173193484</v>
      </c>
      <c r="D574">
        <f t="shared" ca="1" si="88"/>
        <v>-6.0166007705837883</v>
      </c>
    </row>
    <row r="575" spans="1:4" x14ac:dyDescent="0.25">
      <c r="A575">
        <f t="shared" ca="1" si="87"/>
        <v>8.5063483512024227</v>
      </c>
      <c r="D575">
        <f t="shared" ca="1" si="88"/>
        <v>7.7759904124549779</v>
      </c>
    </row>
    <row r="576" spans="1:4" x14ac:dyDescent="0.25">
      <c r="A576">
        <f t="shared" ca="1" si="87"/>
        <v>-15.953860362848664</v>
      </c>
      <c r="D576">
        <f t="shared" ca="1" si="88"/>
        <v>10.188346681663473</v>
      </c>
    </row>
    <row r="577" spans="1:4" x14ac:dyDescent="0.25">
      <c r="A577">
        <f t="shared" ca="1" si="87"/>
        <v>4.4693598789249194</v>
      </c>
      <c r="D577">
        <f t="shared" ca="1" si="88"/>
        <v>7.6274866321491084</v>
      </c>
    </row>
    <row r="578" spans="1:4" x14ac:dyDescent="0.25">
      <c r="A578">
        <f t="shared" ca="1" si="87"/>
        <v>-14.866401230544458</v>
      </c>
      <c r="D578">
        <f t="shared" ca="1" si="88"/>
        <v>17.284709871840459</v>
      </c>
    </row>
    <row r="579" spans="1:4" x14ac:dyDescent="0.25">
      <c r="A579">
        <f t="shared" ca="1" si="87"/>
        <v>-9.3617114402491861</v>
      </c>
      <c r="D579">
        <f t="shared" ca="1" si="88"/>
        <v>-1.5981390855903452</v>
      </c>
    </row>
    <row r="580" spans="1:4" x14ac:dyDescent="0.25">
      <c r="A580">
        <f t="shared" ca="1" si="87"/>
        <v>-13.647966254975202</v>
      </c>
      <c r="D580">
        <f t="shared" ca="1" si="88"/>
        <v>1.7295466784324058</v>
      </c>
    </row>
    <row r="581" spans="1:4" x14ac:dyDescent="0.25">
      <c r="A581">
        <f t="shared" ca="1" si="87"/>
        <v>1.80630661068572</v>
      </c>
      <c r="D581">
        <f t="shared" ca="1" si="88"/>
        <v>-11.076505864042639</v>
      </c>
    </row>
    <row r="582" spans="1:4" x14ac:dyDescent="0.25">
      <c r="A582">
        <f t="shared" ca="1" si="87"/>
        <v>-13.936734820298412</v>
      </c>
      <c r="D582">
        <f t="shared" ca="1" si="88"/>
        <v>10.850741270276858</v>
      </c>
    </row>
    <row r="583" spans="1:4" x14ac:dyDescent="0.25">
      <c r="A583">
        <f t="shared" ca="1" si="87"/>
        <v>16.415523373513686</v>
      </c>
      <c r="D583">
        <f t="shared" ca="1" si="88"/>
        <v>-7.5614988873393969</v>
      </c>
    </row>
    <row r="584" spans="1:4" x14ac:dyDescent="0.25">
      <c r="A584">
        <f t="shared" ca="1" si="87"/>
        <v>-16.625370813364153</v>
      </c>
      <c r="D584">
        <f t="shared" ca="1" si="88"/>
        <v>-21.346939580790135</v>
      </c>
    </row>
    <row r="585" spans="1:4" x14ac:dyDescent="0.25">
      <c r="A585">
        <f t="shared" ca="1" si="87"/>
        <v>17.642308511610572</v>
      </c>
      <c r="D585">
        <f t="shared" ca="1" si="88"/>
        <v>7.1452968427602652</v>
      </c>
    </row>
    <row r="586" spans="1:4" x14ac:dyDescent="0.25">
      <c r="A586">
        <f t="shared" ca="1" si="87"/>
        <v>1.0255275469458844</v>
      </c>
      <c r="D586">
        <f t="shared" ca="1" si="88"/>
        <v>-15.982860178816852</v>
      </c>
    </row>
    <row r="587" spans="1:4" x14ac:dyDescent="0.25">
      <c r="A587">
        <f t="shared" ca="1" si="87"/>
        <v>-19.519658307638249</v>
      </c>
      <c r="D587">
        <f t="shared" ca="1" si="88"/>
        <v>-16.241209968928136</v>
      </c>
    </row>
    <row r="588" spans="1:4" x14ac:dyDescent="0.25">
      <c r="A588">
        <f t="shared" ca="1" si="87"/>
        <v>-18.358769484098982</v>
      </c>
      <c r="D588">
        <f t="shared" ca="1" si="88"/>
        <v>-15.082006003165791</v>
      </c>
    </row>
    <row r="589" spans="1:4" x14ac:dyDescent="0.25">
      <c r="A589">
        <f t="shared" ca="1" si="87"/>
        <v>-6.2510228583907601</v>
      </c>
      <c r="D589">
        <f t="shared" ca="1" si="88"/>
        <v>0.91467133071557727</v>
      </c>
    </row>
    <row r="590" spans="1:4" x14ac:dyDescent="0.25">
      <c r="A590">
        <f t="shared" ca="1" si="87"/>
        <v>13.448658011048259</v>
      </c>
      <c r="D590">
        <f t="shared" ca="1" si="88"/>
        <v>9.6012357637511165</v>
      </c>
    </row>
    <row r="591" spans="1:4" x14ac:dyDescent="0.25">
      <c r="A591">
        <f t="shared" ca="1" si="87"/>
        <v>15.27259341157302</v>
      </c>
      <c r="D591">
        <f t="shared" ca="1" si="88"/>
        <v>-6.2146293356459017</v>
      </c>
    </row>
    <row r="592" spans="1:4" x14ac:dyDescent="0.25">
      <c r="A592">
        <f t="shared" ca="1" si="87"/>
        <v>17.648846156436065</v>
      </c>
      <c r="D592">
        <f t="shared" ca="1" si="88"/>
        <v>-5.192691476987739</v>
      </c>
    </row>
    <row r="593" spans="1:4" x14ac:dyDescent="0.25">
      <c r="A593">
        <f t="shared" ca="1" si="87"/>
        <v>-14.515495320439232</v>
      </c>
      <c r="D593">
        <f t="shared" ca="1" si="88"/>
        <v>-4.9131466734364322</v>
      </c>
    </row>
    <row r="594" spans="1:4" x14ac:dyDescent="0.25">
      <c r="A594">
        <f t="shared" ca="1" si="87"/>
        <v>2.004062098581322</v>
      </c>
      <c r="D594">
        <f t="shared" ca="1" si="88"/>
        <v>-22.732000501875831</v>
      </c>
    </row>
    <row r="595" spans="1:4" x14ac:dyDescent="0.25">
      <c r="A595">
        <f t="shared" ca="1" si="87"/>
        <v>17.264232915976692</v>
      </c>
      <c r="D595">
        <f t="shared" ca="1" si="88"/>
        <v>8.6733139466356572</v>
      </c>
    </row>
    <row r="596" spans="1:4" x14ac:dyDescent="0.25">
      <c r="A596">
        <f t="shared" ca="1" si="87"/>
        <v>11.272626576138961</v>
      </c>
      <c r="D596">
        <f t="shared" ca="1" si="88"/>
        <v>-15.596345133772033</v>
      </c>
    </row>
    <row r="597" spans="1:4" x14ac:dyDescent="0.25">
      <c r="A597">
        <f t="shared" ca="1" si="87"/>
        <v>18.209011500795114</v>
      </c>
      <c r="D597">
        <f t="shared" ca="1" si="88"/>
        <v>-0.88805771097326003</v>
      </c>
    </row>
    <row r="598" spans="1:4" x14ac:dyDescent="0.25">
      <c r="A598">
        <f t="shared" ca="1" si="87"/>
        <v>-3.5745723366980613</v>
      </c>
      <c r="D598">
        <f t="shared" ca="1" si="88"/>
        <v>3.7450296606840877E-3</v>
      </c>
    </row>
    <row r="599" spans="1:4" x14ac:dyDescent="0.25">
      <c r="A599">
        <f t="shared" ca="1" si="87"/>
        <v>-5.8254476801172768</v>
      </c>
      <c r="D599">
        <f t="shared" ca="1" si="88"/>
        <v>-5.1887027836754118</v>
      </c>
    </row>
    <row r="600" spans="1:4" x14ac:dyDescent="0.25">
      <c r="A600">
        <f t="shared" ca="1" si="87"/>
        <v>8.4060491391371599</v>
      </c>
      <c r="D600">
        <f t="shared" ca="1" si="88"/>
        <v>-4.7373296863535632</v>
      </c>
    </row>
    <row r="601" spans="1:4" x14ac:dyDescent="0.25">
      <c r="A601">
        <f t="shared" ca="1" si="87"/>
        <v>17.573813864621208</v>
      </c>
      <c r="D601">
        <f t="shared" ca="1" si="88"/>
        <v>4.4937732434969746</v>
      </c>
    </row>
    <row r="602" spans="1:4" x14ac:dyDescent="0.25">
      <c r="A602">
        <f t="shared" ref="A602:A665" ca="1" si="89">RAND()*(18.25-(-21.07))+(-21.07)</f>
        <v>-17.722600118761598</v>
      </c>
      <c r="D602">
        <f t="shared" ref="D602:D665" ca="1" si="90">(NORMINV(RAND(),0.0571,$B$38))</f>
        <v>-0.54550665281047828</v>
      </c>
    </row>
    <row r="603" spans="1:4" x14ac:dyDescent="0.25">
      <c r="A603">
        <f t="shared" ca="1" si="89"/>
        <v>-9.2122751839739401</v>
      </c>
      <c r="D603">
        <f t="shared" ca="1" si="90"/>
        <v>19.718555231893166</v>
      </c>
    </row>
    <row r="604" spans="1:4" x14ac:dyDescent="0.25">
      <c r="A604">
        <f t="shared" ca="1" si="89"/>
        <v>4.2872522472334751</v>
      </c>
      <c r="D604">
        <f t="shared" ca="1" si="90"/>
        <v>29.832074320487106</v>
      </c>
    </row>
    <row r="605" spans="1:4" x14ac:dyDescent="0.25">
      <c r="A605">
        <f t="shared" ca="1" si="89"/>
        <v>-20.068574117502024</v>
      </c>
      <c r="D605">
        <f t="shared" ca="1" si="90"/>
        <v>0.11447763064601368</v>
      </c>
    </row>
    <row r="606" spans="1:4" x14ac:dyDescent="0.25">
      <c r="A606">
        <f t="shared" ca="1" si="89"/>
        <v>3.2985603958720802</v>
      </c>
      <c r="D606">
        <f t="shared" ca="1" si="90"/>
        <v>-5.3040415665097607</v>
      </c>
    </row>
    <row r="607" spans="1:4" x14ac:dyDescent="0.25">
      <c r="A607">
        <f t="shared" ca="1" si="89"/>
        <v>-13.011781938377695</v>
      </c>
      <c r="D607">
        <f t="shared" ca="1" si="90"/>
        <v>8.2997394862816272</v>
      </c>
    </row>
    <row r="608" spans="1:4" x14ac:dyDescent="0.25">
      <c r="A608">
        <f t="shared" ca="1" si="89"/>
        <v>17.688509740530101</v>
      </c>
      <c r="D608">
        <f t="shared" ca="1" si="90"/>
        <v>8.1239252432044484</v>
      </c>
    </row>
    <row r="609" spans="1:4" x14ac:dyDescent="0.25">
      <c r="A609">
        <f t="shared" ca="1" si="89"/>
        <v>11.55047649884974</v>
      </c>
      <c r="D609">
        <f t="shared" ca="1" si="90"/>
        <v>14.650470141082012</v>
      </c>
    </row>
    <row r="610" spans="1:4" x14ac:dyDescent="0.25">
      <c r="A610">
        <f t="shared" ca="1" si="89"/>
        <v>8.4779816601575071</v>
      </c>
      <c r="D610">
        <f t="shared" ca="1" si="90"/>
        <v>-8.6700586140428637</v>
      </c>
    </row>
    <row r="611" spans="1:4" x14ac:dyDescent="0.25">
      <c r="A611">
        <f t="shared" ca="1" si="89"/>
        <v>-8.6791454653109295</v>
      </c>
      <c r="D611">
        <f t="shared" ca="1" si="90"/>
        <v>8.1972843037088676</v>
      </c>
    </row>
    <row r="612" spans="1:4" x14ac:dyDescent="0.25">
      <c r="A612">
        <f t="shared" ca="1" si="89"/>
        <v>5.9409316347409096</v>
      </c>
      <c r="D612">
        <f t="shared" ca="1" si="90"/>
        <v>-12.117288321176341</v>
      </c>
    </row>
    <row r="613" spans="1:4" x14ac:dyDescent="0.25">
      <c r="A613">
        <f t="shared" ca="1" si="89"/>
        <v>-0.37754287563230093</v>
      </c>
      <c r="D613">
        <f t="shared" ca="1" si="90"/>
        <v>6.889924621595255</v>
      </c>
    </row>
    <row r="614" spans="1:4" x14ac:dyDescent="0.25">
      <c r="A614">
        <f t="shared" ca="1" si="89"/>
        <v>15.689254822076713</v>
      </c>
      <c r="D614">
        <f t="shared" ca="1" si="90"/>
        <v>0.90206251390049053</v>
      </c>
    </row>
    <row r="615" spans="1:4" x14ac:dyDescent="0.25">
      <c r="A615">
        <f t="shared" ca="1" si="89"/>
        <v>-19.5082694909533</v>
      </c>
      <c r="D615">
        <f t="shared" ca="1" si="90"/>
        <v>-0.65604752560630408</v>
      </c>
    </row>
    <row r="616" spans="1:4" x14ac:dyDescent="0.25">
      <c r="A616">
        <f t="shared" ca="1" si="89"/>
        <v>14.446861164699953</v>
      </c>
      <c r="D616">
        <f t="shared" ca="1" si="90"/>
        <v>-17.037472454036127</v>
      </c>
    </row>
    <row r="617" spans="1:4" x14ac:dyDescent="0.25">
      <c r="A617">
        <f t="shared" ca="1" si="89"/>
        <v>4.4800416056573091</v>
      </c>
      <c r="D617">
        <f t="shared" ca="1" si="90"/>
        <v>-12.884106825726901</v>
      </c>
    </row>
    <row r="618" spans="1:4" x14ac:dyDescent="0.25">
      <c r="A618">
        <f t="shared" ca="1" si="89"/>
        <v>-14.44089757650675</v>
      </c>
      <c r="D618">
        <f t="shared" ca="1" si="90"/>
        <v>0.6031500911074984</v>
      </c>
    </row>
    <row r="619" spans="1:4" x14ac:dyDescent="0.25">
      <c r="A619">
        <f t="shared" ca="1" si="89"/>
        <v>8.6003258411344881</v>
      </c>
      <c r="D619">
        <f t="shared" ca="1" si="90"/>
        <v>6.6305830621981841</v>
      </c>
    </row>
    <row r="620" spans="1:4" x14ac:dyDescent="0.25">
      <c r="A620">
        <f t="shared" ca="1" si="89"/>
        <v>-0.99828616090096745</v>
      </c>
      <c r="D620">
        <f t="shared" ca="1" si="90"/>
        <v>2.4969475962077552</v>
      </c>
    </row>
    <row r="621" spans="1:4" x14ac:dyDescent="0.25">
      <c r="A621">
        <f t="shared" ca="1" si="89"/>
        <v>0.15216371652058669</v>
      </c>
      <c r="D621">
        <f t="shared" ca="1" si="90"/>
        <v>13.927978510517212</v>
      </c>
    </row>
    <row r="622" spans="1:4" x14ac:dyDescent="0.25">
      <c r="A622">
        <f t="shared" ca="1" si="89"/>
        <v>1.6980891453016262</v>
      </c>
      <c r="D622">
        <f t="shared" ca="1" si="90"/>
        <v>1.401304189797731</v>
      </c>
    </row>
    <row r="623" spans="1:4" x14ac:dyDescent="0.25">
      <c r="A623">
        <f t="shared" ca="1" si="89"/>
        <v>13.234926324537284</v>
      </c>
      <c r="D623">
        <f t="shared" ca="1" si="90"/>
        <v>2.2721390318986994</v>
      </c>
    </row>
    <row r="624" spans="1:4" x14ac:dyDescent="0.25">
      <c r="A624">
        <f t="shared" ca="1" si="89"/>
        <v>-10.168767540537416</v>
      </c>
      <c r="D624">
        <f t="shared" ca="1" si="90"/>
        <v>0.6826197783907112</v>
      </c>
    </row>
    <row r="625" spans="1:4" x14ac:dyDescent="0.25">
      <c r="A625">
        <f t="shared" ca="1" si="89"/>
        <v>-4.0846310600412252</v>
      </c>
      <c r="D625">
        <f t="shared" ca="1" si="90"/>
        <v>13.986052285122927</v>
      </c>
    </row>
    <row r="626" spans="1:4" x14ac:dyDescent="0.25">
      <c r="A626">
        <f t="shared" ca="1" si="89"/>
        <v>-19.735851393685614</v>
      </c>
      <c r="D626">
        <f t="shared" ca="1" si="90"/>
        <v>4.9057391616436128</v>
      </c>
    </row>
    <row r="627" spans="1:4" x14ac:dyDescent="0.25">
      <c r="A627">
        <f t="shared" ca="1" si="89"/>
        <v>-13.862606335270216</v>
      </c>
      <c r="D627">
        <f t="shared" ca="1" si="90"/>
        <v>-4.6118155847489204</v>
      </c>
    </row>
    <row r="628" spans="1:4" x14ac:dyDescent="0.25">
      <c r="A628">
        <f t="shared" ca="1" si="89"/>
        <v>8.5229303973761894</v>
      </c>
      <c r="D628">
        <f t="shared" ca="1" si="90"/>
        <v>3.3326201930807136</v>
      </c>
    </row>
    <row r="629" spans="1:4" x14ac:dyDescent="0.25">
      <c r="A629">
        <f t="shared" ca="1" si="89"/>
        <v>-3.4292167662585307</v>
      </c>
      <c r="D629">
        <f t="shared" ca="1" si="90"/>
        <v>10.183995031742592</v>
      </c>
    </row>
    <row r="630" spans="1:4" x14ac:dyDescent="0.25">
      <c r="A630">
        <f t="shared" ca="1" si="89"/>
        <v>2.6719482120987976</v>
      </c>
      <c r="D630">
        <f t="shared" ca="1" si="90"/>
        <v>4.7831630506343332</v>
      </c>
    </row>
    <row r="631" spans="1:4" x14ac:dyDescent="0.25">
      <c r="A631">
        <f t="shared" ca="1" si="89"/>
        <v>-14.719660064877065</v>
      </c>
      <c r="D631">
        <f t="shared" ca="1" si="90"/>
        <v>-10.787110704511429</v>
      </c>
    </row>
    <row r="632" spans="1:4" x14ac:dyDescent="0.25">
      <c r="A632">
        <f t="shared" ca="1" si="89"/>
        <v>-7.2390013670567797</v>
      </c>
      <c r="D632">
        <f t="shared" ca="1" si="90"/>
        <v>-5.1830679851770425</v>
      </c>
    </row>
    <row r="633" spans="1:4" x14ac:dyDescent="0.25">
      <c r="A633">
        <f t="shared" ca="1" si="89"/>
        <v>-11.206209152977602</v>
      </c>
      <c r="D633">
        <f t="shared" ca="1" si="90"/>
        <v>8.6980025643107961</v>
      </c>
    </row>
    <row r="634" spans="1:4" x14ac:dyDescent="0.25">
      <c r="A634">
        <f t="shared" ca="1" si="89"/>
        <v>-20.885027389151663</v>
      </c>
      <c r="D634">
        <f t="shared" ca="1" si="90"/>
        <v>-21.325387297767506</v>
      </c>
    </row>
    <row r="635" spans="1:4" x14ac:dyDescent="0.25">
      <c r="A635">
        <f t="shared" ca="1" si="89"/>
        <v>15.612671202601533</v>
      </c>
      <c r="D635">
        <f t="shared" ca="1" si="90"/>
        <v>-13.193242123328567</v>
      </c>
    </row>
    <row r="636" spans="1:4" x14ac:dyDescent="0.25">
      <c r="A636">
        <f t="shared" ca="1" si="89"/>
        <v>-13.058306953073702</v>
      </c>
      <c r="D636">
        <f t="shared" ca="1" si="90"/>
        <v>-3.7163723850940538</v>
      </c>
    </row>
    <row r="637" spans="1:4" x14ac:dyDescent="0.25">
      <c r="A637">
        <f t="shared" ca="1" si="89"/>
        <v>-17.693694216275144</v>
      </c>
      <c r="D637">
        <f t="shared" ca="1" si="90"/>
        <v>-5.3158010806274669</v>
      </c>
    </row>
    <row r="638" spans="1:4" x14ac:dyDescent="0.25">
      <c r="A638">
        <f t="shared" ca="1" si="89"/>
        <v>-4.4838339689996509</v>
      </c>
      <c r="D638">
        <f t="shared" ca="1" si="90"/>
        <v>7.0176432411455876</v>
      </c>
    </row>
    <row r="639" spans="1:4" x14ac:dyDescent="0.25">
      <c r="A639">
        <f t="shared" ca="1" si="89"/>
        <v>13.002265517002435</v>
      </c>
      <c r="D639">
        <f t="shared" ca="1" si="90"/>
        <v>1.1118933693626787</v>
      </c>
    </row>
    <row r="640" spans="1:4" x14ac:dyDescent="0.25">
      <c r="A640">
        <f t="shared" ca="1" si="89"/>
        <v>11.988217863703269</v>
      </c>
      <c r="D640">
        <f t="shared" ca="1" si="90"/>
        <v>-7.5383025917313109</v>
      </c>
    </row>
    <row r="641" spans="1:4" x14ac:dyDescent="0.25">
      <c r="A641">
        <f t="shared" ca="1" si="89"/>
        <v>14.194271034898939</v>
      </c>
      <c r="D641">
        <f t="shared" ca="1" si="90"/>
        <v>8.0579219858655478</v>
      </c>
    </row>
    <row r="642" spans="1:4" x14ac:dyDescent="0.25">
      <c r="A642">
        <f t="shared" ca="1" si="89"/>
        <v>-16.670297496660552</v>
      </c>
      <c r="D642">
        <f t="shared" ca="1" si="90"/>
        <v>1.8889603975539391</v>
      </c>
    </row>
    <row r="643" spans="1:4" x14ac:dyDescent="0.25">
      <c r="A643">
        <f t="shared" ca="1" si="89"/>
        <v>-3.8055988745573863</v>
      </c>
      <c r="D643">
        <f t="shared" ca="1" si="90"/>
        <v>-1.0921967605908414</v>
      </c>
    </row>
    <row r="644" spans="1:4" x14ac:dyDescent="0.25">
      <c r="A644">
        <f t="shared" ca="1" si="89"/>
        <v>4.5970450258255262</v>
      </c>
      <c r="D644">
        <f t="shared" ca="1" si="90"/>
        <v>19.637971572419513</v>
      </c>
    </row>
    <row r="645" spans="1:4" x14ac:dyDescent="0.25">
      <c r="A645">
        <f t="shared" ca="1" si="89"/>
        <v>14.239013391264393</v>
      </c>
      <c r="D645">
        <f t="shared" ca="1" si="90"/>
        <v>9.8736750069291404</v>
      </c>
    </row>
    <row r="646" spans="1:4" x14ac:dyDescent="0.25">
      <c r="A646">
        <f t="shared" ca="1" si="89"/>
        <v>-14.329727763746014</v>
      </c>
      <c r="D646">
        <f t="shared" ca="1" si="90"/>
        <v>-6.1453530579648969</v>
      </c>
    </row>
    <row r="647" spans="1:4" x14ac:dyDescent="0.25">
      <c r="A647">
        <f t="shared" ca="1" si="89"/>
        <v>-8.154508347475165</v>
      </c>
      <c r="D647">
        <f t="shared" ca="1" si="90"/>
        <v>-0.95167019444322809</v>
      </c>
    </row>
    <row r="648" spans="1:4" x14ac:dyDescent="0.25">
      <c r="A648">
        <f t="shared" ca="1" si="89"/>
        <v>4.9290728036375562</v>
      </c>
      <c r="D648">
        <f t="shared" ca="1" si="90"/>
        <v>-6.6113210360090013</v>
      </c>
    </row>
    <row r="649" spans="1:4" x14ac:dyDescent="0.25">
      <c r="A649">
        <f t="shared" ca="1" si="89"/>
        <v>-20.975971752680714</v>
      </c>
      <c r="D649">
        <f t="shared" ca="1" si="90"/>
        <v>-1.9407463310491324</v>
      </c>
    </row>
    <row r="650" spans="1:4" x14ac:dyDescent="0.25">
      <c r="A650">
        <f t="shared" ca="1" si="89"/>
        <v>1.3525627505478042</v>
      </c>
      <c r="D650">
        <f t="shared" ca="1" si="90"/>
        <v>-7.3610234661096872</v>
      </c>
    </row>
    <row r="651" spans="1:4" x14ac:dyDescent="0.25">
      <c r="A651">
        <f t="shared" ca="1" si="89"/>
        <v>-13.460586153500632</v>
      </c>
      <c r="D651">
        <f t="shared" ca="1" si="90"/>
        <v>11.900468278468184</v>
      </c>
    </row>
    <row r="652" spans="1:4" x14ac:dyDescent="0.25">
      <c r="A652">
        <f t="shared" ca="1" si="89"/>
        <v>2.0785597569068557</v>
      </c>
      <c r="D652">
        <f t="shared" ca="1" si="90"/>
        <v>14.908408968873184</v>
      </c>
    </row>
    <row r="653" spans="1:4" x14ac:dyDescent="0.25">
      <c r="A653">
        <f t="shared" ca="1" si="89"/>
        <v>13.564131578546416</v>
      </c>
      <c r="D653">
        <f t="shared" ca="1" si="90"/>
        <v>4.06858896394494</v>
      </c>
    </row>
    <row r="654" spans="1:4" x14ac:dyDescent="0.25">
      <c r="A654">
        <f t="shared" ca="1" si="89"/>
        <v>13.580507889307846</v>
      </c>
      <c r="D654">
        <f t="shared" ca="1" si="90"/>
        <v>4.077048513647946</v>
      </c>
    </row>
    <row r="655" spans="1:4" x14ac:dyDescent="0.25">
      <c r="A655">
        <f t="shared" ca="1" si="89"/>
        <v>-9.0381278713551367</v>
      </c>
      <c r="D655">
        <f t="shared" ca="1" si="90"/>
        <v>4.1007210221622632</v>
      </c>
    </row>
    <row r="656" spans="1:4" x14ac:dyDescent="0.25">
      <c r="A656">
        <f t="shared" ca="1" si="89"/>
        <v>-4.4436711150142756</v>
      </c>
      <c r="D656">
        <f t="shared" ca="1" si="90"/>
        <v>-12.600998016559339</v>
      </c>
    </row>
    <row r="657" spans="1:4" x14ac:dyDescent="0.25">
      <c r="A657">
        <f t="shared" ca="1" si="89"/>
        <v>-13.11353549384431</v>
      </c>
      <c r="D657">
        <f t="shared" ca="1" si="90"/>
        <v>9.4069727463227792</v>
      </c>
    </row>
    <row r="658" spans="1:4" x14ac:dyDescent="0.25">
      <c r="A658">
        <f t="shared" ca="1" si="89"/>
        <v>2.7763860726828931</v>
      </c>
      <c r="D658">
        <f t="shared" ca="1" si="90"/>
        <v>-11.038672399214308</v>
      </c>
    </row>
    <row r="659" spans="1:4" x14ac:dyDescent="0.25">
      <c r="A659">
        <f t="shared" ca="1" si="89"/>
        <v>-17.615011596810355</v>
      </c>
      <c r="D659">
        <f t="shared" ca="1" si="90"/>
        <v>1.7941866595031695</v>
      </c>
    </row>
    <row r="660" spans="1:4" x14ac:dyDescent="0.25">
      <c r="A660">
        <f t="shared" ca="1" si="89"/>
        <v>-14.303122431053268</v>
      </c>
      <c r="D660">
        <f t="shared" ca="1" si="90"/>
        <v>9.1025646447754855</v>
      </c>
    </row>
    <row r="661" spans="1:4" x14ac:dyDescent="0.25">
      <c r="A661">
        <f t="shared" ca="1" si="89"/>
        <v>1.8723459401877456</v>
      </c>
      <c r="D661">
        <f t="shared" ca="1" si="90"/>
        <v>7.0521358298401511</v>
      </c>
    </row>
    <row r="662" spans="1:4" x14ac:dyDescent="0.25">
      <c r="A662">
        <f t="shared" ca="1" si="89"/>
        <v>-0.74169818589019343</v>
      </c>
      <c r="D662">
        <f t="shared" ca="1" si="90"/>
        <v>-14.736104672500224</v>
      </c>
    </row>
    <row r="663" spans="1:4" x14ac:dyDescent="0.25">
      <c r="A663">
        <f t="shared" ca="1" si="89"/>
        <v>4.0669470381138773</v>
      </c>
      <c r="D663">
        <f t="shared" ca="1" si="90"/>
        <v>-5.8157771795200741</v>
      </c>
    </row>
    <row r="664" spans="1:4" x14ac:dyDescent="0.25">
      <c r="A664">
        <f t="shared" ca="1" si="89"/>
        <v>7.7270108875394889</v>
      </c>
      <c r="D664">
        <f t="shared" ca="1" si="90"/>
        <v>13.290211278221053</v>
      </c>
    </row>
    <row r="665" spans="1:4" x14ac:dyDescent="0.25">
      <c r="A665">
        <f t="shared" ca="1" si="89"/>
        <v>-6.2747274066215546</v>
      </c>
      <c r="D665">
        <f t="shared" ca="1" si="90"/>
        <v>15.54036344467648</v>
      </c>
    </row>
    <row r="666" spans="1:4" x14ac:dyDescent="0.25">
      <c r="A666">
        <f t="shared" ref="A666:A729" ca="1" si="91">RAND()*(18.25-(-21.07))+(-21.07)</f>
        <v>-8.190573736989835</v>
      </c>
      <c r="D666">
        <f t="shared" ref="D666:D729" ca="1" si="92">(NORMINV(RAND(),0.0571,$B$38))</f>
        <v>-1.750760508677266</v>
      </c>
    </row>
    <row r="667" spans="1:4" x14ac:dyDescent="0.25">
      <c r="A667">
        <f t="shared" ca="1" si="91"/>
        <v>-14.130171905149288</v>
      </c>
      <c r="D667">
        <f t="shared" ca="1" si="92"/>
        <v>-16.879422560622324</v>
      </c>
    </row>
    <row r="668" spans="1:4" x14ac:dyDescent="0.25">
      <c r="A668">
        <f t="shared" ca="1" si="91"/>
        <v>4.1364833477966485</v>
      </c>
      <c r="D668">
        <f t="shared" ca="1" si="92"/>
        <v>19.539252720036668</v>
      </c>
    </row>
    <row r="669" spans="1:4" x14ac:dyDescent="0.25">
      <c r="A669">
        <f t="shared" ca="1" si="91"/>
        <v>-6.1956632098807347</v>
      </c>
      <c r="D669">
        <f t="shared" ca="1" si="92"/>
        <v>-15.448483198323459</v>
      </c>
    </row>
    <row r="670" spans="1:4" x14ac:dyDescent="0.25">
      <c r="A670">
        <f t="shared" ca="1" si="91"/>
        <v>5.4605686378269596</v>
      </c>
      <c r="D670">
        <f t="shared" ca="1" si="92"/>
        <v>-19.780457132130891</v>
      </c>
    </row>
    <row r="671" spans="1:4" x14ac:dyDescent="0.25">
      <c r="A671">
        <f t="shared" ca="1" si="91"/>
        <v>14.1128929808633</v>
      </c>
      <c r="D671">
        <f t="shared" ca="1" si="92"/>
        <v>2.9142495348360629</v>
      </c>
    </row>
    <row r="672" spans="1:4" x14ac:dyDescent="0.25">
      <c r="A672">
        <f t="shared" ca="1" si="91"/>
        <v>-14.390379598198685</v>
      </c>
      <c r="D672">
        <f t="shared" ca="1" si="92"/>
        <v>-5.0718615091873236</v>
      </c>
    </row>
    <row r="673" spans="1:4" x14ac:dyDescent="0.25">
      <c r="A673">
        <f t="shared" ca="1" si="91"/>
        <v>9.9928983562913771</v>
      </c>
      <c r="D673">
        <f t="shared" ca="1" si="92"/>
        <v>-15.676838036124208</v>
      </c>
    </row>
    <row r="674" spans="1:4" x14ac:dyDescent="0.25">
      <c r="A674">
        <f t="shared" ca="1" si="91"/>
        <v>-16.865239879250375</v>
      </c>
      <c r="D674">
        <f t="shared" ca="1" si="92"/>
        <v>-17.127994304632573</v>
      </c>
    </row>
    <row r="675" spans="1:4" x14ac:dyDescent="0.25">
      <c r="A675">
        <f t="shared" ca="1" si="91"/>
        <v>-20.835936439032981</v>
      </c>
      <c r="D675">
        <f t="shared" ca="1" si="92"/>
        <v>-10.566147715540898</v>
      </c>
    </row>
    <row r="676" spans="1:4" x14ac:dyDescent="0.25">
      <c r="A676">
        <f t="shared" ca="1" si="91"/>
        <v>4.4370245319122006</v>
      </c>
      <c r="D676">
        <f t="shared" ca="1" si="92"/>
        <v>15.465481718982554</v>
      </c>
    </row>
    <row r="677" spans="1:4" x14ac:dyDescent="0.25">
      <c r="A677">
        <f t="shared" ca="1" si="91"/>
        <v>2.8826642102009181</v>
      </c>
      <c r="D677">
        <f t="shared" ca="1" si="92"/>
        <v>2.0394493436002117</v>
      </c>
    </row>
    <row r="678" spans="1:4" x14ac:dyDescent="0.25">
      <c r="A678">
        <f t="shared" ca="1" si="91"/>
        <v>9.3712125139985822</v>
      </c>
      <c r="D678">
        <f t="shared" ca="1" si="92"/>
        <v>5.0942989851031415</v>
      </c>
    </row>
    <row r="679" spans="1:4" x14ac:dyDescent="0.25">
      <c r="A679">
        <f t="shared" ca="1" si="91"/>
        <v>-17.46615791883254</v>
      </c>
      <c r="D679">
        <f t="shared" ca="1" si="92"/>
        <v>1.1257198164752686</v>
      </c>
    </row>
    <row r="680" spans="1:4" x14ac:dyDescent="0.25">
      <c r="A680">
        <f t="shared" ca="1" si="91"/>
        <v>-12.880181826806968</v>
      </c>
      <c r="D680">
        <f t="shared" ca="1" si="92"/>
        <v>-1.3216706908814073</v>
      </c>
    </row>
    <row r="681" spans="1:4" x14ac:dyDescent="0.25">
      <c r="A681">
        <f t="shared" ca="1" si="91"/>
        <v>-1.8531091047201116</v>
      </c>
      <c r="D681">
        <f t="shared" ca="1" si="92"/>
        <v>-8.0580977845326274</v>
      </c>
    </row>
    <row r="682" spans="1:4" x14ac:dyDescent="0.25">
      <c r="A682">
        <f t="shared" ca="1" si="91"/>
        <v>5.6122500449183086</v>
      </c>
      <c r="D682">
        <f t="shared" ca="1" si="92"/>
        <v>12.685785500630445</v>
      </c>
    </row>
    <row r="683" spans="1:4" x14ac:dyDescent="0.25">
      <c r="A683">
        <f t="shared" ca="1" si="91"/>
        <v>16.141777409413805</v>
      </c>
      <c r="D683">
        <f t="shared" ca="1" si="92"/>
        <v>-10.847384968688999</v>
      </c>
    </row>
    <row r="684" spans="1:4" x14ac:dyDescent="0.25">
      <c r="A684">
        <f t="shared" ca="1" si="91"/>
        <v>2.9125836534223666</v>
      </c>
      <c r="D684">
        <f t="shared" ca="1" si="92"/>
        <v>-1.8619830085109044</v>
      </c>
    </row>
    <row r="685" spans="1:4" x14ac:dyDescent="0.25">
      <c r="A685">
        <f t="shared" ca="1" si="91"/>
        <v>9.997548093342111</v>
      </c>
      <c r="D685">
        <f t="shared" ca="1" si="92"/>
        <v>17.344775670395702</v>
      </c>
    </row>
    <row r="686" spans="1:4" x14ac:dyDescent="0.25">
      <c r="A686">
        <f t="shared" ca="1" si="91"/>
        <v>0.60569425581956082</v>
      </c>
      <c r="D686">
        <f t="shared" ca="1" si="92"/>
        <v>3.1530973319372619</v>
      </c>
    </row>
    <row r="687" spans="1:4" x14ac:dyDescent="0.25">
      <c r="A687">
        <f t="shared" ca="1" si="91"/>
        <v>-8.4068118401325336</v>
      </c>
      <c r="D687">
        <f t="shared" ca="1" si="92"/>
        <v>-21.465704335211321</v>
      </c>
    </row>
    <row r="688" spans="1:4" x14ac:dyDescent="0.25">
      <c r="A688">
        <f t="shared" ca="1" si="91"/>
        <v>-7.7623608710445886</v>
      </c>
      <c r="D688">
        <f t="shared" ca="1" si="92"/>
        <v>7.6038513060456987</v>
      </c>
    </row>
    <row r="689" spans="1:4" x14ac:dyDescent="0.25">
      <c r="A689">
        <f t="shared" ca="1" si="91"/>
        <v>-6.9437243912736832</v>
      </c>
      <c r="D689">
        <f t="shared" ca="1" si="92"/>
        <v>-33.281486836566103</v>
      </c>
    </row>
    <row r="690" spans="1:4" x14ac:dyDescent="0.25">
      <c r="A690">
        <f t="shared" ca="1" si="91"/>
        <v>5.8504334709563039</v>
      </c>
      <c r="D690">
        <f t="shared" ca="1" si="92"/>
        <v>-15.443230826517786</v>
      </c>
    </row>
    <row r="691" spans="1:4" x14ac:dyDescent="0.25">
      <c r="A691">
        <f t="shared" ca="1" si="91"/>
        <v>-3.5850931569876145</v>
      </c>
      <c r="D691">
        <f t="shared" ca="1" si="92"/>
        <v>1.6575501464133162</v>
      </c>
    </row>
    <row r="692" spans="1:4" x14ac:dyDescent="0.25">
      <c r="A692">
        <f t="shared" ca="1" si="91"/>
        <v>16.218864364029635</v>
      </c>
      <c r="D692">
        <f t="shared" ca="1" si="92"/>
        <v>5.5461598728531021</v>
      </c>
    </row>
    <row r="693" spans="1:4" x14ac:dyDescent="0.25">
      <c r="A693">
        <f t="shared" ca="1" si="91"/>
        <v>7.0271287833430378</v>
      </c>
      <c r="D693">
        <f t="shared" ca="1" si="92"/>
        <v>14.568810231289477</v>
      </c>
    </row>
    <row r="694" spans="1:4" x14ac:dyDescent="0.25">
      <c r="A694">
        <f t="shared" ca="1" si="91"/>
        <v>15.773374203987991</v>
      </c>
      <c r="D694">
        <f t="shared" ca="1" si="92"/>
        <v>-1.6131595443534597</v>
      </c>
    </row>
    <row r="695" spans="1:4" x14ac:dyDescent="0.25">
      <c r="A695">
        <f t="shared" ca="1" si="91"/>
        <v>16.279873787013877</v>
      </c>
      <c r="D695">
        <f t="shared" ca="1" si="92"/>
        <v>-6.7615172659398501</v>
      </c>
    </row>
    <row r="696" spans="1:4" x14ac:dyDescent="0.25">
      <c r="A696">
        <f t="shared" ca="1" si="91"/>
        <v>-1.752412602068361</v>
      </c>
      <c r="D696">
        <f t="shared" ca="1" si="92"/>
        <v>8.5866685119791715</v>
      </c>
    </row>
    <row r="697" spans="1:4" x14ac:dyDescent="0.25">
      <c r="A697">
        <f t="shared" ca="1" si="91"/>
        <v>-6.2771021832949945</v>
      </c>
      <c r="D697">
        <f t="shared" ca="1" si="92"/>
        <v>8.4051876263589307</v>
      </c>
    </row>
    <row r="698" spans="1:4" x14ac:dyDescent="0.25">
      <c r="A698">
        <f t="shared" ca="1" si="91"/>
        <v>13.75962321195621</v>
      </c>
      <c r="D698">
        <f t="shared" ca="1" si="92"/>
        <v>-7.1762105692227234</v>
      </c>
    </row>
    <row r="699" spans="1:4" x14ac:dyDescent="0.25">
      <c r="A699">
        <f t="shared" ca="1" si="91"/>
        <v>-2.0219737984614881</v>
      </c>
      <c r="D699">
        <f t="shared" ca="1" si="92"/>
        <v>2.8965034838731762</v>
      </c>
    </row>
    <row r="700" spans="1:4" x14ac:dyDescent="0.25">
      <c r="A700">
        <f t="shared" ca="1" si="91"/>
        <v>-17.211496606757191</v>
      </c>
      <c r="D700">
        <f t="shared" ca="1" si="92"/>
        <v>-1.0109647597693012</v>
      </c>
    </row>
    <row r="701" spans="1:4" x14ac:dyDescent="0.25">
      <c r="A701">
        <f t="shared" ca="1" si="91"/>
        <v>-7.6061678407543667</v>
      </c>
      <c r="D701">
        <f t="shared" ca="1" si="92"/>
        <v>6.35960633884459</v>
      </c>
    </row>
    <row r="702" spans="1:4" x14ac:dyDescent="0.25">
      <c r="A702">
        <f t="shared" ca="1" si="91"/>
        <v>9.5122027685168895</v>
      </c>
      <c r="D702">
        <f t="shared" ca="1" si="92"/>
        <v>-3.1492393472862692</v>
      </c>
    </row>
    <row r="703" spans="1:4" x14ac:dyDescent="0.25">
      <c r="A703">
        <f t="shared" ca="1" si="91"/>
        <v>-9.5931836329403009</v>
      </c>
      <c r="D703">
        <f t="shared" ca="1" si="92"/>
        <v>1.8149538363238937</v>
      </c>
    </row>
    <row r="704" spans="1:4" x14ac:dyDescent="0.25">
      <c r="A704">
        <f t="shared" ca="1" si="91"/>
        <v>-18.185980470283909</v>
      </c>
      <c r="D704">
        <f t="shared" ca="1" si="92"/>
        <v>-22.750548555477344</v>
      </c>
    </row>
    <row r="705" spans="1:4" x14ac:dyDescent="0.25">
      <c r="A705">
        <f t="shared" ca="1" si="91"/>
        <v>12.884923937652502</v>
      </c>
      <c r="D705">
        <f t="shared" ca="1" si="92"/>
        <v>11.396189001528649</v>
      </c>
    </row>
    <row r="706" spans="1:4" x14ac:dyDescent="0.25">
      <c r="A706">
        <f t="shared" ca="1" si="91"/>
        <v>17.192443661288372</v>
      </c>
      <c r="D706">
        <f t="shared" ca="1" si="92"/>
        <v>11.38143702573398</v>
      </c>
    </row>
    <row r="707" spans="1:4" x14ac:dyDescent="0.25">
      <c r="A707">
        <f t="shared" ca="1" si="91"/>
        <v>-16.425843907334141</v>
      </c>
      <c r="D707">
        <f t="shared" ca="1" si="92"/>
        <v>5.6012685360660521</v>
      </c>
    </row>
    <row r="708" spans="1:4" x14ac:dyDescent="0.25">
      <c r="A708">
        <f t="shared" ca="1" si="91"/>
        <v>-14.82575515940173</v>
      </c>
      <c r="D708">
        <f t="shared" ca="1" si="92"/>
        <v>-2.1298787311371354</v>
      </c>
    </row>
    <row r="709" spans="1:4" x14ac:dyDescent="0.25">
      <c r="A709">
        <f t="shared" ca="1" si="91"/>
        <v>16.394306098715838</v>
      </c>
      <c r="D709">
        <f t="shared" ca="1" si="92"/>
        <v>30.602032833659077</v>
      </c>
    </row>
    <row r="710" spans="1:4" x14ac:dyDescent="0.25">
      <c r="A710">
        <f t="shared" ca="1" si="91"/>
        <v>-2.0224750982862432</v>
      </c>
      <c r="D710">
        <f t="shared" ca="1" si="92"/>
        <v>11.98047347861654</v>
      </c>
    </row>
    <row r="711" spans="1:4" x14ac:dyDescent="0.25">
      <c r="A711">
        <f t="shared" ca="1" si="91"/>
        <v>-2.698767304934794</v>
      </c>
      <c r="D711">
        <f t="shared" ca="1" si="92"/>
        <v>16.873515649561597</v>
      </c>
    </row>
    <row r="712" spans="1:4" x14ac:dyDescent="0.25">
      <c r="A712">
        <f t="shared" ca="1" si="91"/>
        <v>-3.0021857526045892</v>
      </c>
      <c r="D712">
        <f t="shared" ca="1" si="92"/>
        <v>-3.567781666921114</v>
      </c>
    </row>
    <row r="713" spans="1:4" x14ac:dyDescent="0.25">
      <c r="A713">
        <f t="shared" ca="1" si="91"/>
        <v>-1.7945531988445644</v>
      </c>
      <c r="D713">
        <f t="shared" ca="1" si="92"/>
        <v>-16.053868398107458</v>
      </c>
    </row>
    <row r="714" spans="1:4" x14ac:dyDescent="0.25">
      <c r="A714">
        <f t="shared" ca="1" si="91"/>
        <v>12.834936055158401</v>
      </c>
      <c r="D714">
        <f t="shared" ca="1" si="92"/>
        <v>19.707785854013824</v>
      </c>
    </row>
    <row r="715" spans="1:4" x14ac:dyDescent="0.25">
      <c r="A715">
        <f t="shared" ca="1" si="91"/>
        <v>17.440704309525877</v>
      </c>
      <c r="D715">
        <f t="shared" ca="1" si="92"/>
        <v>-9.6559425592772605</v>
      </c>
    </row>
    <row r="716" spans="1:4" x14ac:dyDescent="0.25">
      <c r="A716">
        <f t="shared" ca="1" si="91"/>
        <v>-12.134637609067889</v>
      </c>
      <c r="D716">
        <f t="shared" ca="1" si="92"/>
        <v>-3.5153792220755715</v>
      </c>
    </row>
    <row r="717" spans="1:4" x14ac:dyDescent="0.25">
      <c r="A717">
        <f t="shared" ca="1" si="91"/>
        <v>2.1978926355977642</v>
      </c>
      <c r="D717">
        <f t="shared" ca="1" si="92"/>
        <v>-5.5980666682914579</v>
      </c>
    </row>
    <row r="718" spans="1:4" x14ac:dyDescent="0.25">
      <c r="A718">
        <f t="shared" ca="1" si="91"/>
        <v>3.7728904374693073</v>
      </c>
      <c r="D718">
        <f t="shared" ca="1" si="92"/>
        <v>-1.6058886759089093</v>
      </c>
    </row>
    <row r="719" spans="1:4" x14ac:dyDescent="0.25">
      <c r="A719">
        <f t="shared" ca="1" si="91"/>
        <v>-9.356470320156367</v>
      </c>
      <c r="D719">
        <f t="shared" ca="1" si="92"/>
        <v>-7.6182217057010986</v>
      </c>
    </row>
    <row r="720" spans="1:4" x14ac:dyDescent="0.25">
      <c r="A720">
        <f t="shared" ca="1" si="91"/>
        <v>6.3287299353222117</v>
      </c>
      <c r="D720">
        <f t="shared" ca="1" si="92"/>
        <v>7.2579436771793508</v>
      </c>
    </row>
    <row r="721" spans="1:4" x14ac:dyDescent="0.25">
      <c r="A721">
        <f t="shared" ca="1" si="91"/>
        <v>11.797206289382324</v>
      </c>
      <c r="D721">
        <f t="shared" ca="1" si="92"/>
        <v>6.493496246968685</v>
      </c>
    </row>
    <row r="722" spans="1:4" x14ac:dyDescent="0.25">
      <c r="A722">
        <f t="shared" ca="1" si="91"/>
        <v>13.378353108622086</v>
      </c>
      <c r="D722">
        <f t="shared" ca="1" si="92"/>
        <v>2.0129734142130493</v>
      </c>
    </row>
    <row r="723" spans="1:4" x14ac:dyDescent="0.25">
      <c r="A723">
        <f t="shared" ca="1" si="91"/>
        <v>6.1907028061974607</v>
      </c>
      <c r="D723">
        <f t="shared" ca="1" si="92"/>
        <v>3.4555793336512886</v>
      </c>
    </row>
    <row r="724" spans="1:4" x14ac:dyDescent="0.25">
      <c r="A724">
        <f t="shared" ca="1" si="91"/>
        <v>-7.1923307195494921</v>
      </c>
      <c r="D724">
        <f t="shared" ca="1" si="92"/>
        <v>-2.3488059004781423</v>
      </c>
    </row>
    <row r="725" spans="1:4" x14ac:dyDescent="0.25">
      <c r="A725">
        <f t="shared" ca="1" si="91"/>
        <v>7.4269195222689532</v>
      </c>
      <c r="D725">
        <f t="shared" ca="1" si="92"/>
        <v>23.672630374843425</v>
      </c>
    </row>
    <row r="726" spans="1:4" x14ac:dyDescent="0.25">
      <c r="A726">
        <f t="shared" ca="1" si="91"/>
        <v>-18.059629747546278</v>
      </c>
      <c r="D726">
        <f t="shared" ca="1" si="92"/>
        <v>4.4994109379441865</v>
      </c>
    </row>
    <row r="727" spans="1:4" x14ac:dyDescent="0.25">
      <c r="A727">
        <f t="shared" ca="1" si="91"/>
        <v>-9.4888289438134663</v>
      </c>
      <c r="D727">
        <f t="shared" ca="1" si="92"/>
        <v>11.506469545155575</v>
      </c>
    </row>
    <row r="728" spans="1:4" x14ac:dyDescent="0.25">
      <c r="A728">
        <f t="shared" ca="1" si="91"/>
        <v>-0.55490256874847432</v>
      </c>
      <c r="D728">
        <f t="shared" ca="1" si="92"/>
        <v>-9.490476612021908</v>
      </c>
    </row>
    <row r="729" spans="1:4" x14ac:dyDescent="0.25">
      <c r="A729">
        <f t="shared" ca="1" si="91"/>
        <v>0.69451304652109158</v>
      </c>
      <c r="D729">
        <f t="shared" ca="1" si="92"/>
        <v>19.124412595080685</v>
      </c>
    </row>
    <row r="730" spans="1:4" x14ac:dyDescent="0.25">
      <c r="A730">
        <f t="shared" ref="A730:A793" ca="1" si="93">RAND()*(18.25-(-21.07))+(-21.07)</f>
        <v>-4.4474160265921086</v>
      </c>
      <c r="D730">
        <f t="shared" ref="D730:D793" ca="1" si="94">(NORMINV(RAND(),0.0571,$B$38))</f>
        <v>-1.0845742824899418</v>
      </c>
    </row>
    <row r="731" spans="1:4" x14ac:dyDescent="0.25">
      <c r="A731">
        <f t="shared" ca="1" si="93"/>
        <v>-4.5075389445568916</v>
      </c>
      <c r="D731">
        <f t="shared" ca="1" si="94"/>
        <v>3.1937845099266426</v>
      </c>
    </row>
    <row r="732" spans="1:4" x14ac:dyDescent="0.25">
      <c r="A732">
        <f t="shared" ca="1" si="93"/>
        <v>4.6874940448517393</v>
      </c>
      <c r="D732">
        <f t="shared" ca="1" si="94"/>
        <v>-1.2405480039737644</v>
      </c>
    </row>
    <row r="733" spans="1:4" x14ac:dyDescent="0.25">
      <c r="A733">
        <f t="shared" ca="1" si="93"/>
        <v>4.5463761451577227</v>
      </c>
      <c r="D733">
        <f t="shared" ca="1" si="94"/>
        <v>-26.190641174899771</v>
      </c>
    </row>
    <row r="734" spans="1:4" x14ac:dyDescent="0.25">
      <c r="A734">
        <f t="shared" ca="1" si="93"/>
        <v>-3.05815086358065</v>
      </c>
      <c r="D734">
        <f t="shared" ca="1" si="94"/>
        <v>-5.094270603221509</v>
      </c>
    </row>
    <row r="735" spans="1:4" x14ac:dyDescent="0.25">
      <c r="A735">
        <f t="shared" ca="1" si="93"/>
        <v>-1.8325634744752684</v>
      </c>
      <c r="D735">
        <f t="shared" ca="1" si="94"/>
        <v>-3.9548576259715107</v>
      </c>
    </row>
    <row r="736" spans="1:4" x14ac:dyDescent="0.25">
      <c r="A736">
        <f t="shared" ca="1" si="93"/>
        <v>0.8201270621564376</v>
      </c>
      <c r="D736">
        <f t="shared" ca="1" si="94"/>
        <v>-4.7398423549994613</v>
      </c>
    </row>
    <row r="737" spans="1:4" x14ac:dyDescent="0.25">
      <c r="A737">
        <f t="shared" ca="1" si="93"/>
        <v>17.988481092737928</v>
      </c>
      <c r="D737">
        <f t="shared" ca="1" si="94"/>
        <v>1.2435005116651405</v>
      </c>
    </row>
    <row r="738" spans="1:4" x14ac:dyDescent="0.25">
      <c r="A738">
        <f t="shared" ca="1" si="93"/>
        <v>-14.666192548449317</v>
      </c>
      <c r="D738">
        <f t="shared" ca="1" si="94"/>
        <v>-2.364341643761311</v>
      </c>
    </row>
    <row r="739" spans="1:4" x14ac:dyDescent="0.25">
      <c r="A739">
        <f t="shared" ca="1" si="93"/>
        <v>-20.497959946877899</v>
      </c>
      <c r="D739">
        <f t="shared" ca="1" si="94"/>
        <v>26.208754630167338</v>
      </c>
    </row>
    <row r="740" spans="1:4" x14ac:dyDescent="0.25">
      <c r="A740">
        <f t="shared" ca="1" si="93"/>
        <v>-7.7967178739307137</v>
      </c>
      <c r="D740">
        <f t="shared" ca="1" si="94"/>
        <v>-7.7354066399177368</v>
      </c>
    </row>
    <row r="741" spans="1:4" x14ac:dyDescent="0.25">
      <c r="A741">
        <f t="shared" ca="1" si="93"/>
        <v>-14.510179750988829</v>
      </c>
      <c r="D741">
        <f t="shared" ca="1" si="94"/>
        <v>0.89052540900912036</v>
      </c>
    </row>
    <row r="742" spans="1:4" x14ac:dyDescent="0.25">
      <c r="A742">
        <f t="shared" ca="1" si="93"/>
        <v>-12.887426648308631</v>
      </c>
      <c r="D742">
        <f t="shared" ca="1" si="94"/>
        <v>-16.817247704211098</v>
      </c>
    </row>
    <row r="743" spans="1:4" x14ac:dyDescent="0.25">
      <c r="A743">
        <f t="shared" ca="1" si="93"/>
        <v>7.0637209702169912E-2</v>
      </c>
      <c r="D743">
        <f t="shared" ca="1" si="94"/>
        <v>-19.942473391935039</v>
      </c>
    </row>
    <row r="744" spans="1:4" x14ac:dyDescent="0.25">
      <c r="A744">
        <f t="shared" ca="1" si="93"/>
        <v>-8.3063114167845438</v>
      </c>
      <c r="D744">
        <f t="shared" ca="1" si="94"/>
        <v>14.764223057349062</v>
      </c>
    </row>
    <row r="745" spans="1:4" x14ac:dyDescent="0.25">
      <c r="A745">
        <f t="shared" ca="1" si="93"/>
        <v>14.880879172893934</v>
      </c>
      <c r="D745">
        <f t="shared" ca="1" si="94"/>
        <v>1.2093664490125624</v>
      </c>
    </row>
    <row r="746" spans="1:4" x14ac:dyDescent="0.25">
      <c r="A746">
        <f t="shared" ca="1" si="93"/>
        <v>-9.5195529169228763</v>
      </c>
      <c r="D746">
        <f t="shared" ca="1" si="94"/>
        <v>-2.9859582816795522</v>
      </c>
    </row>
    <row r="747" spans="1:4" x14ac:dyDescent="0.25">
      <c r="A747">
        <f t="shared" ca="1" si="93"/>
        <v>8.0101096015316848</v>
      </c>
      <c r="D747">
        <f t="shared" ca="1" si="94"/>
        <v>14.226664933660471</v>
      </c>
    </row>
    <row r="748" spans="1:4" x14ac:dyDescent="0.25">
      <c r="A748">
        <f t="shared" ca="1" si="93"/>
        <v>9.6259482344085328</v>
      </c>
      <c r="D748">
        <f t="shared" ca="1" si="94"/>
        <v>5.0630322314689806</v>
      </c>
    </row>
    <row r="749" spans="1:4" x14ac:dyDescent="0.25">
      <c r="A749">
        <f t="shared" ca="1" si="93"/>
        <v>-19.179142152164147</v>
      </c>
      <c r="D749">
        <f t="shared" ca="1" si="94"/>
        <v>-2.6623106180887284</v>
      </c>
    </row>
    <row r="750" spans="1:4" x14ac:dyDescent="0.25">
      <c r="A750">
        <f t="shared" ca="1" si="93"/>
        <v>15.970615366018194</v>
      </c>
      <c r="D750">
        <f t="shared" ca="1" si="94"/>
        <v>-6.1076759621949614</v>
      </c>
    </row>
    <row r="751" spans="1:4" x14ac:dyDescent="0.25">
      <c r="A751">
        <f t="shared" ca="1" si="93"/>
        <v>17.816829517077025</v>
      </c>
      <c r="D751">
        <f t="shared" ca="1" si="94"/>
        <v>-6.6396415481108919</v>
      </c>
    </row>
    <row r="752" spans="1:4" x14ac:dyDescent="0.25">
      <c r="A752">
        <f t="shared" ca="1" si="93"/>
        <v>-16.334619283258935</v>
      </c>
      <c r="D752">
        <f t="shared" ca="1" si="94"/>
        <v>37.610482404213791</v>
      </c>
    </row>
    <row r="753" spans="1:4" x14ac:dyDescent="0.25">
      <c r="A753">
        <f t="shared" ca="1" si="93"/>
        <v>-6.1282588619494849</v>
      </c>
      <c r="D753">
        <f t="shared" ca="1" si="94"/>
        <v>1.1795941592097452</v>
      </c>
    </row>
    <row r="754" spans="1:4" x14ac:dyDescent="0.25">
      <c r="A754">
        <f t="shared" ca="1" si="93"/>
        <v>10.72639099701637</v>
      </c>
      <c r="D754">
        <f t="shared" ca="1" si="94"/>
        <v>-9.8992972773732024</v>
      </c>
    </row>
    <row r="755" spans="1:4" x14ac:dyDescent="0.25">
      <c r="A755">
        <f t="shared" ca="1" si="93"/>
        <v>15.242489639834403</v>
      </c>
      <c r="D755">
        <f t="shared" ca="1" si="94"/>
        <v>-2.3643880223275855</v>
      </c>
    </row>
    <row r="756" spans="1:4" x14ac:dyDescent="0.25">
      <c r="A756">
        <f t="shared" ca="1" si="93"/>
        <v>-19.485802029251182</v>
      </c>
      <c r="D756">
        <f t="shared" ca="1" si="94"/>
        <v>10.791874982662351</v>
      </c>
    </row>
    <row r="757" spans="1:4" x14ac:dyDescent="0.25">
      <c r="A757">
        <f t="shared" ca="1" si="93"/>
        <v>4.1372476997293539</v>
      </c>
      <c r="D757">
        <f t="shared" ca="1" si="94"/>
        <v>-16.743283677400804</v>
      </c>
    </row>
    <row r="758" spans="1:4" x14ac:dyDescent="0.25">
      <c r="A758">
        <f t="shared" ca="1" si="93"/>
        <v>2.2229440704840719</v>
      </c>
      <c r="D758">
        <f t="shared" ca="1" si="94"/>
        <v>12.127568107212882</v>
      </c>
    </row>
    <row r="759" spans="1:4" x14ac:dyDescent="0.25">
      <c r="A759">
        <f t="shared" ca="1" si="93"/>
        <v>13.331570887008354</v>
      </c>
      <c r="D759">
        <f t="shared" ca="1" si="94"/>
        <v>-6.3404264523537179</v>
      </c>
    </row>
    <row r="760" spans="1:4" x14ac:dyDescent="0.25">
      <c r="A760">
        <f t="shared" ca="1" si="93"/>
        <v>-17.066420965042582</v>
      </c>
      <c r="D760">
        <f t="shared" ca="1" si="94"/>
        <v>-0.84648389980370775</v>
      </c>
    </row>
    <row r="761" spans="1:4" x14ac:dyDescent="0.25">
      <c r="A761">
        <f t="shared" ca="1" si="93"/>
        <v>8.4534057245229732</v>
      </c>
      <c r="D761">
        <f t="shared" ca="1" si="94"/>
        <v>-11.187450967394961</v>
      </c>
    </row>
    <row r="762" spans="1:4" x14ac:dyDescent="0.25">
      <c r="A762">
        <f t="shared" ca="1" si="93"/>
        <v>-6.1325901226695656</v>
      </c>
      <c r="D762">
        <f t="shared" ca="1" si="94"/>
        <v>5.2832173210167426</v>
      </c>
    </row>
    <row r="763" spans="1:4" x14ac:dyDescent="0.25">
      <c r="A763">
        <f t="shared" ca="1" si="93"/>
        <v>5.8018228977918795</v>
      </c>
      <c r="D763">
        <f t="shared" ca="1" si="94"/>
        <v>-6.4628043433338895</v>
      </c>
    </row>
    <row r="764" spans="1:4" x14ac:dyDescent="0.25">
      <c r="A764">
        <f t="shared" ca="1" si="93"/>
        <v>2.7652536335579647</v>
      </c>
      <c r="D764">
        <f t="shared" ca="1" si="94"/>
        <v>14.913487561873335</v>
      </c>
    </row>
    <row r="765" spans="1:4" x14ac:dyDescent="0.25">
      <c r="A765">
        <f t="shared" ca="1" si="93"/>
        <v>18.043927866867421</v>
      </c>
      <c r="D765">
        <f t="shared" ca="1" si="94"/>
        <v>0.55653430423527672</v>
      </c>
    </row>
    <row r="766" spans="1:4" x14ac:dyDescent="0.25">
      <c r="A766">
        <f t="shared" ca="1" si="93"/>
        <v>-12.135088478103642</v>
      </c>
      <c r="D766">
        <f t="shared" ca="1" si="94"/>
        <v>-7.8907712628597082</v>
      </c>
    </row>
    <row r="767" spans="1:4" x14ac:dyDescent="0.25">
      <c r="A767">
        <f t="shared" ca="1" si="93"/>
        <v>8.9204513108009742</v>
      </c>
      <c r="D767">
        <f t="shared" ca="1" si="94"/>
        <v>-18.838618555500883</v>
      </c>
    </row>
    <row r="768" spans="1:4" x14ac:dyDescent="0.25">
      <c r="A768">
        <f t="shared" ca="1" si="93"/>
        <v>11.080474545642758</v>
      </c>
      <c r="D768">
        <f t="shared" ca="1" si="94"/>
        <v>-9.0532123995249592</v>
      </c>
    </row>
    <row r="769" spans="1:4" x14ac:dyDescent="0.25">
      <c r="A769">
        <f t="shared" ca="1" si="93"/>
        <v>-1.3861593316229275</v>
      </c>
      <c r="D769">
        <f t="shared" ca="1" si="94"/>
        <v>9.0501059138445097</v>
      </c>
    </row>
    <row r="770" spans="1:4" x14ac:dyDescent="0.25">
      <c r="A770">
        <f t="shared" ca="1" si="93"/>
        <v>-20.73475636254884</v>
      </c>
      <c r="D770">
        <f t="shared" ca="1" si="94"/>
        <v>-3.1017895834043077</v>
      </c>
    </row>
    <row r="771" spans="1:4" x14ac:dyDescent="0.25">
      <c r="A771">
        <f t="shared" ca="1" si="93"/>
        <v>10.764798334978639</v>
      </c>
      <c r="D771">
        <f t="shared" ca="1" si="94"/>
        <v>3.9261146381334999</v>
      </c>
    </row>
    <row r="772" spans="1:4" x14ac:dyDescent="0.25">
      <c r="A772">
        <f t="shared" ca="1" si="93"/>
        <v>-12.111080873777397</v>
      </c>
      <c r="D772">
        <f t="shared" ca="1" si="94"/>
        <v>-9.3462550867201202</v>
      </c>
    </row>
    <row r="773" spans="1:4" x14ac:dyDescent="0.25">
      <c r="A773">
        <f t="shared" ca="1" si="93"/>
        <v>-5.4027832905344582</v>
      </c>
      <c r="D773">
        <f t="shared" ca="1" si="94"/>
        <v>-7.6456390042182143</v>
      </c>
    </row>
    <row r="774" spans="1:4" x14ac:dyDescent="0.25">
      <c r="A774">
        <f t="shared" ca="1" si="93"/>
        <v>-5.7877664823093511</v>
      </c>
      <c r="D774">
        <f t="shared" ca="1" si="94"/>
        <v>1.8421336135516166</v>
      </c>
    </row>
    <row r="775" spans="1:4" x14ac:dyDescent="0.25">
      <c r="A775">
        <f t="shared" ca="1" si="93"/>
        <v>-13.932786424220147</v>
      </c>
      <c r="D775">
        <f t="shared" ca="1" si="94"/>
        <v>-10.72510762126776</v>
      </c>
    </row>
    <row r="776" spans="1:4" x14ac:dyDescent="0.25">
      <c r="A776">
        <f t="shared" ca="1" si="93"/>
        <v>-7.3219503689167542</v>
      </c>
      <c r="D776">
        <f t="shared" ca="1" si="94"/>
        <v>-13.697103478436226</v>
      </c>
    </row>
    <row r="777" spans="1:4" x14ac:dyDescent="0.25">
      <c r="A777">
        <f t="shared" ca="1" si="93"/>
        <v>14.025253455031212</v>
      </c>
      <c r="D777">
        <f t="shared" ca="1" si="94"/>
        <v>1.4718253463534599</v>
      </c>
    </row>
    <row r="778" spans="1:4" x14ac:dyDescent="0.25">
      <c r="A778">
        <f t="shared" ca="1" si="93"/>
        <v>-6.5093350653085196</v>
      </c>
      <c r="D778">
        <f t="shared" ca="1" si="94"/>
        <v>-8.6877106836519905E-2</v>
      </c>
    </row>
    <row r="779" spans="1:4" x14ac:dyDescent="0.25">
      <c r="A779">
        <f t="shared" ca="1" si="93"/>
        <v>5.9660173858360075</v>
      </c>
      <c r="D779">
        <f t="shared" ca="1" si="94"/>
        <v>-7.2286429567854826</v>
      </c>
    </row>
    <row r="780" spans="1:4" x14ac:dyDescent="0.25">
      <c r="A780">
        <f t="shared" ca="1" si="93"/>
        <v>0.75708124407701405</v>
      </c>
      <c r="D780">
        <f t="shared" ca="1" si="94"/>
        <v>11.461514820788373</v>
      </c>
    </row>
    <row r="781" spans="1:4" x14ac:dyDescent="0.25">
      <c r="A781">
        <f t="shared" ca="1" si="93"/>
        <v>11.840187049114583</v>
      </c>
      <c r="D781">
        <f t="shared" ca="1" si="94"/>
        <v>1.2682313185981282</v>
      </c>
    </row>
    <row r="782" spans="1:4" x14ac:dyDescent="0.25">
      <c r="A782">
        <f t="shared" ca="1" si="93"/>
        <v>-10.179962224064839</v>
      </c>
      <c r="D782">
        <f t="shared" ca="1" si="94"/>
        <v>-24.336833041586061</v>
      </c>
    </row>
    <row r="783" spans="1:4" x14ac:dyDescent="0.25">
      <c r="A783">
        <f t="shared" ca="1" si="93"/>
        <v>5.7047403529395524</v>
      </c>
      <c r="D783">
        <f t="shared" ca="1" si="94"/>
        <v>-4.875751237829971</v>
      </c>
    </row>
    <row r="784" spans="1:4" x14ac:dyDescent="0.25">
      <c r="A784">
        <f t="shared" ca="1" si="93"/>
        <v>-20.329985284145</v>
      </c>
      <c r="D784">
        <f t="shared" ca="1" si="94"/>
        <v>-22.696536526951604</v>
      </c>
    </row>
    <row r="785" spans="1:4" x14ac:dyDescent="0.25">
      <c r="A785">
        <f t="shared" ca="1" si="93"/>
        <v>-4.8323525887924852</v>
      </c>
      <c r="D785">
        <f t="shared" ca="1" si="94"/>
        <v>-0.5961332470330527</v>
      </c>
    </row>
    <row r="786" spans="1:4" x14ac:dyDescent="0.25">
      <c r="A786">
        <f t="shared" ca="1" si="93"/>
        <v>-13.497042778735931</v>
      </c>
      <c r="D786">
        <f t="shared" ca="1" si="94"/>
        <v>-13.011692870810078</v>
      </c>
    </row>
    <row r="787" spans="1:4" x14ac:dyDescent="0.25">
      <c r="A787">
        <f t="shared" ca="1" si="93"/>
        <v>6.1112682205055471</v>
      </c>
      <c r="D787">
        <f t="shared" ca="1" si="94"/>
        <v>-10.408697807140245</v>
      </c>
    </row>
    <row r="788" spans="1:4" x14ac:dyDescent="0.25">
      <c r="A788">
        <f t="shared" ca="1" si="93"/>
        <v>-11.70680096809302</v>
      </c>
      <c r="D788">
        <f t="shared" ca="1" si="94"/>
        <v>14.076369036626204</v>
      </c>
    </row>
    <row r="789" spans="1:4" x14ac:dyDescent="0.25">
      <c r="A789">
        <f t="shared" ca="1" si="93"/>
        <v>14.817347097855709</v>
      </c>
      <c r="D789">
        <f t="shared" ca="1" si="94"/>
        <v>2.6110464736478489</v>
      </c>
    </row>
    <row r="790" spans="1:4" x14ac:dyDescent="0.25">
      <c r="A790">
        <f t="shared" ca="1" si="93"/>
        <v>-4.5244548220109735</v>
      </c>
      <c r="D790">
        <f t="shared" ca="1" si="94"/>
        <v>-17.188231408699998</v>
      </c>
    </row>
    <row r="791" spans="1:4" x14ac:dyDescent="0.25">
      <c r="A791">
        <f t="shared" ca="1" si="93"/>
        <v>-14.18741480475021</v>
      </c>
      <c r="D791">
        <f t="shared" ca="1" si="94"/>
        <v>34.068877821193638</v>
      </c>
    </row>
    <row r="792" spans="1:4" x14ac:dyDescent="0.25">
      <c r="A792">
        <f t="shared" ca="1" si="93"/>
        <v>12.163410905442824</v>
      </c>
      <c r="D792">
        <f t="shared" ca="1" si="94"/>
        <v>-6.786709195305038</v>
      </c>
    </row>
    <row r="793" spans="1:4" x14ac:dyDescent="0.25">
      <c r="A793">
        <f t="shared" ca="1" si="93"/>
        <v>3.025546920334321E-2</v>
      </c>
      <c r="D793">
        <f t="shared" ca="1" si="94"/>
        <v>6.1054712493567598</v>
      </c>
    </row>
    <row r="794" spans="1:4" x14ac:dyDescent="0.25">
      <c r="A794">
        <f t="shared" ref="A794:A857" ca="1" si="95">RAND()*(18.25-(-21.07))+(-21.07)</f>
        <v>-17.465020707776453</v>
      </c>
      <c r="D794">
        <f t="shared" ref="D794:D857" ca="1" si="96">(NORMINV(RAND(),0.0571,$B$38))</f>
        <v>24.477170768698123</v>
      </c>
    </row>
    <row r="795" spans="1:4" x14ac:dyDescent="0.25">
      <c r="A795">
        <f t="shared" ca="1" si="95"/>
        <v>16.456816119849364</v>
      </c>
      <c r="D795">
        <f t="shared" ca="1" si="96"/>
        <v>-2.4554736273443551</v>
      </c>
    </row>
    <row r="796" spans="1:4" x14ac:dyDescent="0.25">
      <c r="A796">
        <f t="shared" ca="1" si="95"/>
        <v>12.585352908351474</v>
      </c>
      <c r="D796">
        <f t="shared" ca="1" si="96"/>
        <v>-0.90024573244564676</v>
      </c>
    </row>
    <row r="797" spans="1:4" x14ac:dyDescent="0.25">
      <c r="A797">
        <f t="shared" ca="1" si="95"/>
        <v>-10.918574136369866</v>
      </c>
      <c r="D797">
        <f t="shared" ca="1" si="96"/>
        <v>-5.7832246604498243</v>
      </c>
    </row>
    <row r="798" spans="1:4" x14ac:dyDescent="0.25">
      <c r="A798">
        <f t="shared" ca="1" si="95"/>
        <v>-12.89757727298206</v>
      </c>
      <c r="D798">
        <f t="shared" ca="1" si="96"/>
        <v>-1.2892214103231761</v>
      </c>
    </row>
    <row r="799" spans="1:4" x14ac:dyDescent="0.25">
      <c r="A799">
        <f t="shared" ca="1" si="95"/>
        <v>-1.0880948898956291</v>
      </c>
      <c r="D799">
        <f t="shared" ca="1" si="96"/>
        <v>6.9312099762351638</v>
      </c>
    </row>
    <row r="800" spans="1:4" x14ac:dyDescent="0.25">
      <c r="A800">
        <f t="shared" ca="1" si="95"/>
        <v>4.71974146966134</v>
      </c>
      <c r="D800">
        <f t="shared" ca="1" si="96"/>
        <v>-6.5570105558141387</v>
      </c>
    </row>
    <row r="801" spans="1:4" x14ac:dyDescent="0.25">
      <c r="A801">
        <f t="shared" ca="1" si="95"/>
        <v>17.425370423203731</v>
      </c>
      <c r="D801">
        <f t="shared" ca="1" si="96"/>
        <v>-2.21452076961587</v>
      </c>
    </row>
    <row r="802" spans="1:4" x14ac:dyDescent="0.25">
      <c r="A802">
        <f t="shared" ca="1" si="95"/>
        <v>-8.1393354527526558</v>
      </c>
      <c r="D802">
        <f t="shared" ca="1" si="96"/>
        <v>7.6068109701063902</v>
      </c>
    </row>
    <row r="803" spans="1:4" x14ac:dyDescent="0.25">
      <c r="A803">
        <f t="shared" ca="1" si="95"/>
        <v>5.7756230444326206E-2</v>
      </c>
      <c r="D803">
        <f t="shared" ca="1" si="96"/>
        <v>18.946706753877365</v>
      </c>
    </row>
    <row r="804" spans="1:4" x14ac:dyDescent="0.25">
      <c r="A804">
        <f t="shared" ca="1" si="95"/>
        <v>-4.7612082979601595</v>
      </c>
      <c r="D804">
        <f t="shared" ca="1" si="96"/>
        <v>0.21002569264162507</v>
      </c>
    </row>
    <row r="805" spans="1:4" x14ac:dyDescent="0.25">
      <c r="A805">
        <f t="shared" ca="1" si="95"/>
        <v>16.672134280636726</v>
      </c>
      <c r="D805">
        <f t="shared" ca="1" si="96"/>
        <v>-0.12867557675072711</v>
      </c>
    </row>
    <row r="806" spans="1:4" x14ac:dyDescent="0.25">
      <c r="A806">
        <f t="shared" ca="1" si="95"/>
        <v>16.278911613379591</v>
      </c>
      <c r="D806">
        <f t="shared" ca="1" si="96"/>
        <v>4.0712806017020684</v>
      </c>
    </row>
    <row r="807" spans="1:4" x14ac:dyDescent="0.25">
      <c r="A807">
        <f t="shared" ca="1" si="95"/>
        <v>13.923833097266623</v>
      </c>
      <c r="D807">
        <f t="shared" ca="1" si="96"/>
        <v>2.1396657869338362</v>
      </c>
    </row>
    <row r="808" spans="1:4" x14ac:dyDescent="0.25">
      <c r="A808">
        <f t="shared" ca="1" si="95"/>
        <v>4.6412262442614818</v>
      </c>
      <c r="D808">
        <f t="shared" ca="1" si="96"/>
        <v>-9.4001105321549812</v>
      </c>
    </row>
    <row r="809" spans="1:4" x14ac:dyDescent="0.25">
      <c r="A809">
        <f t="shared" ca="1" si="95"/>
        <v>12.218112629546113</v>
      </c>
      <c r="D809">
        <f t="shared" ca="1" si="96"/>
        <v>-4.8892500995338306</v>
      </c>
    </row>
    <row r="810" spans="1:4" x14ac:dyDescent="0.25">
      <c r="A810">
        <f t="shared" ca="1" si="95"/>
        <v>-5.3913583192250982</v>
      </c>
      <c r="D810">
        <f t="shared" ca="1" si="96"/>
        <v>-4.9376154645508885</v>
      </c>
    </row>
    <row r="811" spans="1:4" x14ac:dyDescent="0.25">
      <c r="A811">
        <f t="shared" ca="1" si="95"/>
        <v>10.867250974117155</v>
      </c>
      <c r="D811">
        <f t="shared" ca="1" si="96"/>
        <v>-1.6975394066796408</v>
      </c>
    </row>
    <row r="812" spans="1:4" x14ac:dyDescent="0.25">
      <c r="A812">
        <f t="shared" ca="1" si="95"/>
        <v>-1.0632720854850071</v>
      </c>
      <c r="D812">
        <f t="shared" ca="1" si="96"/>
        <v>18.651019788337873</v>
      </c>
    </row>
    <row r="813" spans="1:4" x14ac:dyDescent="0.25">
      <c r="A813">
        <f t="shared" ca="1" si="95"/>
        <v>-3.9442340897498482</v>
      </c>
      <c r="D813">
        <f t="shared" ca="1" si="96"/>
        <v>6.2251790129163629</v>
      </c>
    </row>
    <row r="814" spans="1:4" x14ac:dyDescent="0.25">
      <c r="A814">
        <f t="shared" ca="1" si="95"/>
        <v>-12.621901827525528</v>
      </c>
      <c r="D814">
        <f t="shared" ca="1" si="96"/>
        <v>19.347640101774918</v>
      </c>
    </row>
    <row r="815" spans="1:4" x14ac:dyDescent="0.25">
      <c r="A815">
        <f t="shared" ca="1" si="95"/>
        <v>-6.8667361192508434</v>
      </c>
      <c r="D815">
        <f t="shared" ca="1" si="96"/>
        <v>-32.26852676491167</v>
      </c>
    </row>
    <row r="816" spans="1:4" x14ac:dyDescent="0.25">
      <c r="A816">
        <f t="shared" ca="1" si="95"/>
        <v>-7.6886044641400506</v>
      </c>
      <c r="D816">
        <f t="shared" ca="1" si="96"/>
        <v>12.629183554734874</v>
      </c>
    </row>
    <row r="817" spans="1:4" x14ac:dyDescent="0.25">
      <c r="A817">
        <f t="shared" ca="1" si="95"/>
        <v>-20.264184401812798</v>
      </c>
      <c r="D817">
        <f t="shared" ca="1" si="96"/>
        <v>1.0292015855553569</v>
      </c>
    </row>
    <row r="818" spans="1:4" x14ac:dyDescent="0.25">
      <c r="A818">
        <f t="shared" ca="1" si="95"/>
        <v>-13.579977515448949</v>
      </c>
      <c r="D818">
        <f t="shared" ca="1" si="96"/>
        <v>11.474191367533308</v>
      </c>
    </row>
    <row r="819" spans="1:4" x14ac:dyDescent="0.25">
      <c r="A819">
        <f t="shared" ca="1" si="95"/>
        <v>6.6305182403973575</v>
      </c>
      <c r="D819">
        <f t="shared" ca="1" si="96"/>
        <v>17.073763657296784</v>
      </c>
    </row>
    <row r="820" spans="1:4" x14ac:dyDescent="0.25">
      <c r="A820">
        <f t="shared" ca="1" si="95"/>
        <v>-17.807106284275747</v>
      </c>
      <c r="D820">
        <f t="shared" ca="1" si="96"/>
        <v>34.865934302710535</v>
      </c>
    </row>
    <row r="821" spans="1:4" x14ac:dyDescent="0.25">
      <c r="A821">
        <f t="shared" ca="1" si="95"/>
        <v>-13.785469816640102</v>
      </c>
      <c r="D821">
        <f t="shared" ca="1" si="96"/>
        <v>13.762468530610304</v>
      </c>
    </row>
    <row r="822" spans="1:4" x14ac:dyDescent="0.25">
      <c r="A822">
        <f t="shared" ca="1" si="95"/>
        <v>-14.284931187400904</v>
      </c>
      <c r="D822">
        <f t="shared" ca="1" si="96"/>
        <v>3.3793463842136342</v>
      </c>
    </row>
    <row r="823" spans="1:4" x14ac:dyDescent="0.25">
      <c r="A823">
        <f t="shared" ca="1" si="95"/>
        <v>9.7438995564332664</v>
      </c>
      <c r="D823">
        <f t="shared" ca="1" si="96"/>
        <v>-1.1023371016171772</v>
      </c>
    </row>
    <row r="824" spans="1:4" x14ac:dyDescent="0.25">
      <c r="A824">
        <f t="shared" ca="1" si="95"/>
        <v>10.334099111142454</v>
      </c>
      <c r="D824">
        <f t="shared" ca="1" si="96"/>
        <v>-9.3537845682743548</v>
      </c>
    </row>
    <row r="825" spans="1:4" x14ac:dyDescent="0.25">
      <c r="A825">
        <f t="shared" ca="1" si="95"/>
        <v>14.048027728355237</v>
      </c>
      <c r="D825">
        <f t="shared" ca="1" si="96"/>
        <v>15.075964251638821</v>
      </c>
    </row>
    <row r="826" spans="1:4" x14ac:dyDescent="0.25">
      <c r="A826">
        <f t="shared" ca="1" si="95"/>
        <v>4.7587392875086394</v>
      </c>
      <c r="D826">
        <f t="shared" ca="1" si="96"/>
        <v>-12.658736640437413</v>
      </c>
    </row>
    <row r="827" spans="1:4" x14ac:dyDescent="0.25">
      <c r="A827">
        <f t="shared" ca="1" si="95"/>
        <v>6.6987294565773077</v>
      </c>
      <c r="D827">
        <f t="shared" ca="1" si="96"/>
        <v>8.7169981484009327</v>
      </c>
    </row>
    <row r="828" spans="1:4" x14ac:dyDescent="0.25">
      <c r="A828">
        <f t="shared" ca="1" si="95"/>
        <v>4.4787375700390406</v>
      </c>
      <c r="D828">
        <f t="shared" ca="1" si="96"/>
        <v>-1.8538890033366278</v>
      </c>
    </row>
    <row r="829" spans="1:4" x14ac:dyDescent="0.25">
      <c r="A829">
        <f t="shared" ca="1" si="95"/>
        <v>-8.4443722071710194</v>
      </c>
      <c r="D829">
        <f t="shared" ca="1" si="96"/>
        <v>0.39660259008053883</v>
      </c>
    </row>
    <row r="830" spans="1:4" x14ac:dyDescent="0.25">
      <c r="A830">
        <f t="shared" ca="1" si="95"/>
        <v>7.5442412487373751</v>
      </c>
      <c r="D830">
        <f t="shared" ca="1" si="96"/>
        <v>22.807876294638557</v>
      </c>
    </row>
    <row r="831" spans="1:4" x14ac:dyDescent="0.25">
      <c r="A831">
        <f t="shared" ca="1" si="95"/>
        <v>-3.7917832705443999</v>
      </c>
      <c r="D831">
        <f t="shared" ca="1" si="96"/>
        <v>14.665078561222522</v>
      </c>
    </row>
    <row r="832" spans="1:4" x14ac:dyDescent="0.25">
      <c r="A832">
        <f t="shared" ca="1" si="95"/>
        <v>-12.462217550193335</v>
      </c>
      <c r="D832">
        <f t="shared" ca="1" si="96"/>
        <v>-0.36699089001893098</v>
      </c>
    </row>
    <row r="833" spans="1:4" x14ac:dyDescent="0.25">
      <c r="A833">
        <f t="shared" ca="1" si="95"/>
        <v>-15.870721966749452</v>
      </c>
      <c r="D833">
        <f t="shared" ca="1" si="96"/>
        <v>11.23104560108254</v>
      </c>
    </row>
    <row r="834" spans="1:4" x14ac:dyDescent="0.25">
      <c r="A834">
        <f t="shared" ca="1" si="95"/>
        <v>-14.45781492916619</v>
      </c>
      <c r="D834">
        <f t="shared" ca="1" si="96"/>
        <v>0.1146129141433609</v>
      </c>
    </row>
    <row r="835" spans="1:4" x14ac:dyDescent="0.25">
      <c r="A835">
        <f t="shared" ca="1" si="95"/>
        <v>-17.421286398756894</v>
      </c>
      <c r="D835">
        <f t="shared" ca="1" si="96"/>
        <v>10.86086786412881</v>
      </c>
    </row>
    <row r="836" spans="1:4" x14ac:dyDescent="0.25">
      <c r="A836">
        <f t="shared" ca="1" si="95"/>
        <v>-3.6567951642701644</v>
      </c>
      <c r="D836">
        <f t="shared" ca="1" si="96"/>
        <v>9.6961721687346447</v>
      </c>
    </row>
    <row r="837" spans="1:4" x14ac:dyDescent="0.25">
      <c r="A837">
        <f t="shared" ca="1" si="95"/>
        <v>-10.327489646271827</v>
      </c>
      <c r="D837">
        <f t="shared" ca="1" si="96"/>
        <v>-5.1384450706811124</v>
      </c>
    </row>
    <row r="838" spans="1:4" x14ac:dyDescent="0.25">
      <c r="A838">
        <f t="shared" ca="1" si="95"/>
        <v>-7.6431255582346189</v>
      </c>
      <c r="D838">
        <f t="shared" ca="1" si="96"/>
        <v>-3.6324266663725933</v>
      </c>
    </row>
    <row r="839" spans="1:4" x14ac:dyDescent="0.25">
      <c r="A839">
        <f t="shared" ca="1" si="95"/>
        <v>6.8255977691901357</v>
      </c>
      <c r="D839">
        <f t="shared" ca="1" si="96"/>
        <v>11.806350303514602</v>
      </c>
    </row>
    <row r="840" spans="1:4" x14ac:dyDescent="0.25">
      <c r="A840">
        <f t="shared" ca="1" si="95"/>
        <v>8.3769928124831949</v>
      </c>
      <c r="D840">
        <f t="shared" ca="1" si="96"/>
        <v>-1.4321735426803432</v>
      </c>
    </row>
    <row r="841" spans="1:4" x14ac:dyDescent="0.25">
      <c r="A841">
        <f t="shared" ca="1" si="95"/>
        <v>10.244431512363676</v>
      </c>
      <c r="D841">
        <f t="shared" ca="1" si="96"/>
        <v>7.6615860940130975</v>
      </c>
    </row>
    <row r="842" spans="1:4" x14ac:dyDescent="0.25">
      <c r="A842">
        <f t="shared" ca="1" si="95"/>
        <v>-12.112263870547158</v>
      </c>
      <c r="D842">
        <f t="shared" ca="1" si="96"/>
        <v>20.947276206629482</v>
      </c>
    </row>
    <row r="843" spans="1:4" x14ac:dyDescent="0.25">
      <c r="A843">
        <f t="shared" ca="1" si="95"/>
        <v>-3.1627290373047181</v>
      </c>
      <c r="D843">
        <f t="shared" ca="1" si="96"/>
        <v>-17.182512605627867</v>
      </c>
    </row>
    <row r="844" spans="1:4" x14ac:dyDescent="0.25">
      <c r="A844">
        <f t="shared" ca="1" si="95"/>
        <v>-11.126289622256168</v>
      </c>
      <c r="D844">
        <f t="shared" ca="1" si="96"/>
        <v>8.1146829180485334</v>
      </c>
    </row>
    <row r="845" spans="1:4" x14ac:dyDescent="0.25">
      <c r="A845">
        <f t="shared" ca="1" si="95"/>
        <v>1.4895483358776431</v>
      </c>
      <c r="D845">
        <f t="shared" ca="1" si="96"/>
        <v>12.084930458032535</v>
      </c>
    </row>
    <row r="846" spans="1:4" x14ac:dyDescent="0.25">
      <c r="A846">
        <f t="shared" ca="1" si="95"/>
        <v>-8.6719138543801098</v>
      </c>
      <c r="D846">
        <f t="shared" ca="1" si="96"/>
        <v>2.719468834703306</v>
      </c>
    </row>
    <row r="847" spans="1:4" x14ac:dyDescent="0.25">
      <c r="A847">
        <f t="shared" ca="1" si="95"/>
        <v>-3.8415798624962463</v>
      </c>
      <c r="D847">
        <f t="shared" ca="1" si="96"/>
        <v>1.8086361811266052</v>
      </c>
    </row>
    <row r="848" spans="1:4" x14ac:dyDescent="0.25">
      <c r="A848">
        <f t="shared" ca="1" si="95"/>
        <v>15.691559448810743</v>
      </c>
      <c r="D848">
        <f t="shared" ca="1" si="96"/>
        <v>2.005897500891634</v>
      </c>
    </row>
    <row r="849" spans="1:4" x14ac:dyDescent="0.25">
      <c r="A849">
        <f t="shared" ca="1" si="95"/>
        <v>-10.647691231460936</v>
      </c>
      <c r="D849">
        <f t="shared" ca="1" si="96"/>
        <v>7.1743891600642433</v>
      </c>
    </row>
    <row r="850" spans="1:4" x14ac:dyDescent="0.25">
      <c r="A850">
        <f t="shared" ca="1" si="95"/>
        <v>4.9288851034274863</v>
      </c>
      <c r="D850">
        <f t="shared" ca="1" si="96"/>
        <v>-6.1450651479442113</v>
      </c>
    </row>
    <row r="851" spans="1:4" x14ac:dyDescent="0.25">
      <c r="A851">
        <f t="shared" ca="1" si="95"/>
        <v>15.421029751120955</v>
      </c>
      <c r="D851">
        <f t="shared" ca="1" si="96"/>
        <v>-4.5799843397845716</v>
      </c>
    </row>
    <row r="852" spans="1:4" x14ac:dyDescent="0.25">
      <c r="A852">
        <f t="shared" ca="1" si="95"/>
        <v>12.400792461402403</v>
      </c>
      <c r="D852">
        <f t="shared" ca="1" si="96"/>
        <v>-2.4571677708003841</v>
      </c>
    </row>
    <row r="853" spans="1:4" x14ac:dyDescent="0.25">
      <c r="A853">
        <f t="shared" ca="1" si="95"/>
        <v>-18.779385309855037</v>
      </c>
      <c r="D853">
        <f t="shared" ca="1" si="96"/>
        <v>-18.036381044642493</v>
      </c>
    </row>
    <row r="854" spans="1:4" x14ac:dyDescent="0.25">
      <c r="A854">
        <f t="shared" ca="1" si="95"/>
        <v>-10.564394923182354</v>
      </c>
      <c r="D854">
        <f t="shared" ca="1" si="96"/>
        <v>-9.5296921798367933</v>
      </c>
    </row>
    <row r="855" spans="1:4" x14ac:dyDescent="0.25">
      <c r="A855">
        <f t="shared" ca="1" si="95"/>
        <v>-10.281274061969732</v>
      </c>
      <c r="D855">
        <f t="shared" ca="1" si="96"/>
        <v>-13.757782282597722</v>
      </c>
    </row>
    <row r="856" spans="1:4" x14ac:dyDescent="0.25">
      <c r="A856">
        <f t="shared" ca="1" si="95"/>
        <v>2.1017216487672599</v>
      </c>
      <c r="D856">
        <f t="shared" ca="1" si="96"/>
        <v>7.5190493993029106</v>
      </c>
    </row>
    <row r="857" spans="1:4" x14ac:dyDescent="0.25">
      <c r="A857">
        <f t="shared" ca="1" si="95"/>
        <v>-21.025483444455791</v>
      </c>
      <c r="D857">
        <f t="shared" ca="1" si="96"/>
        <v>-20.80650738374527</v>
      </c>
    </row>
    <row r="858" spans="1:4" x14ac:dyDescent="0.25">
      <c r="A858">
        <f t="shared" ref="A858:A921" ca="1" si="97">RAND()*(18.25-(-21.07))+(-21.07)</f>
        <v>11.0734301805646</v>
      </c>
      <c r="D858">
        <f t="shared" ref="D858:D921" ca="1" si="98">(NORMINV(RAND(),0.0571,$B$38))</f>
        <v>-18.9418026755265</v>
      </c>
    </row>
    <row r="859" spans="1:4" x14ac:dyDescent="0.25">
      <c r="A859">
        <f t="shared" ca="1" si="97"/>
        <v>-12.307663835767164</v>
      </c>
      <c r="D859">
        <f t="shared" ca="1" si="98"/>
        <v>1.9303788836058045</v>
      </c>
    </row>
    <row r="860" spans="1:4" x14ac:dyDescent="0.25">
      <c r="A860">
        <f t="shared" ca="1" si="97"/>
        <v>-9.076730041075086</v>
      </c>
      <c r="D860">
        <f t="shared" ca="1" si="98"/>
        <v>-2.3959928029826623</v>
      </c>
    </row>
    <row r="861" spans="1:4" x14ac:dyDescent="0.25">
      <c r="A861">
        <f t="shared" ca="1" si="97"/>
        <v>9.6363181447252373</v>
      </c>
      <c r="D861">
        <f t="shared" ca="1" si="98"/>
        <v>-7.5399474403388114</v>
      </c>
    </row>
    <row r="862" spans="1:4" x14ac:dyDescent="0.25">
      <c r="A862">
        <f t="shared" ca="1" si="97"/>
        <v>14.481476227545613</v>
      </c>
      <c r="D862">
        <f t="shared" ca="1" si="98"/>
        <v>-8.797595349909086</v>
      </c>
    </row>
    <row r="863" spans="1:4" x14ac:dyDescent="0.25">
      <c r="A863">
        <f t="shared" ca="1" si="97"/>
        <v>-9.0810628390445149</v>
      </c>
      <c r="D863">
        <f t="shared" ca="1" si="98"/>
        <v>15.424364346548577</v>
      </c>
    </row>
    <row r="864" spans="1:4" x14ac:dyDescent="0.25">
      <c r="A864">
        <f t="shared" ca="1" si="97"/>
        <v>-14.589107144053134</v>
      </c>
      <c r="D864">
        <f t="shared" ca="1" si="98"/>
        <v>-7.0022967667739406</v>
      </c>
    </row>
    <row r="865" spans="1:4" x14ac:dyDescent="0.25">
      <c r="A865">
        <f t="shared" ca="1" si="97"/>
        <v>4.9435999525423036</v>
      </c>
      <c r="D865">
        <f t="shared" ca="1" si="98"/>
        <v>-5.6609471242052596</v>
      </c>
    </row>
    <row r="866" spans="1:4" x14ac:dyDescent="0.25">
      <c r="A866">
        <f t="shared" ca="1" si="97"/>
        <v>16.727761093417463</v>
      </c>
      <c r="D866">
        <f t="shared" ca="1" si="98"/>
        <v>-6.7543651888377765</v>
      </c>
    </row>
    <row r="867" spans="1:4" x14ac:dyDescent="0.25">
      <c r="A867">
        <f t="shared" ca="1" si="97"/>
        <v>4.1338406782560142</v>
      </c>
      <c r="D867">
        <f t="shared" ca="1" si="98"/>
        <v>-2.825460162868259</v>
      </c>
    </row>
    <row r="868" spans="1:4" x14ac:dyDescent="0.25">
      <c r="A868">
        <f t="shared" ca="1" si="97"/>
        <v>4.5644324474590334</v>
      </c>
      <c r="D868">
        <f t="shared" ca="1" si="98"/>
        <v>2.8839438427917896</v>
      </c>
    </row>
    <row r="869" spans="1:4" x14ac:dyDescent="0.25">
      <c r="A869">
        <f t="shared" ca="1" si="97"/>
        <v>4.7379284886628277</v>
      </c>
      <c r="D869">
        <f t="shared" ca="1" si="98"/>
        <v>-1.2613917839668101</v>
      </c>
    </row>
    <row r="870" spans="1:4" x14ac:dyDescent="0.25">
      <c r="A870">
        <f t="shared" ca="1" si="97"/>
        <v>14.037178175948831</v>
      </c>
      <c r="D870">
        <f t="shared" ca="1" si="98"/>
        <v>-12.501936146373728</v>
      </c>
    </row>
    <row r="871" spans="1:4" x14ac:dyDescent="0.25">
      <c r="A871">
        <f t="shared" ca="1" si="97"/>
        <v>16.660510065679624</v>
      </c>
      <c r="D871">
        <f t="shared" ca="1" si="98"/>
        <v>-7.7999846913744788</v>
      </c>
    </row>
    <row r="872" spans="1:4" x14ac:dyDescent="0.25">
      <c r="A872">
        <f t="shared" ca="1" si="97"/>
        <v>6.1721712863665346E-2</v>
      </c>
      <c r="D872">
        <f t="shared" ca="1" si="98"/>
        <v>-4.6298395006724569</v>
      </c>
    </row>
    <row r="873" spans="1:4" x14ac:dyDescent="0.25">
      <c r="A873">
        <f t="shared" ca="1" si="97"/>
        <v>1.8990526035450408</v>
      </c>
      <c r="D873">
        <f t="shared" ca="1" si="98"/>
        <v>-0.94682878044245256</v>
      </c>
    </row>
    <row r="874" spans="1:4" x14ac:dyDescent="0.25">
      <c r="A874">
        <f t="shared" ca="1" si="97"/>
        <v>9.2526797530978016</v>
      </c>
      <c r="D874">
        <f t="shared" ca="1" si="98"/>
        <v>-13.658028149861712</v>
      </c>
    </row>
    <row r="875" spans="1:4" x14ac:dyDescent="0.25">
      <c r="A875">
        <f t="shared" ca="1" si="97"/>
        <v>-11.024458906330997</v>
      </c>
      <c r="D875">
        <f t="shared" ca="1" si="98"/>
        <v>3.2699844873317314</v>
      </c>
    </row>
    <row r="876" spans="1:4" x14ac:dyDescent="0.25">
      <c r="A876">
        <f t="shared" ca="1" si="97"/>
        <v>10.383682204035761</v>
      </c>
      <c r="D876">
        <f t="shared" ca="1" si="98"/>
        <v>9.8953437571444276</v>
      </c>
    </row>
    <row r="877" spans="1:4" x14ac:dyDescent="0.25">
      <c r="A877">
        <f t="shared" ca="1" si="97"/>
        <v>0.60971154998589583</v>
      </c>
      <c r="D877">
        <f t="shared" ca="1" si="98"/>
        <v>-5.9448829159234569</v>
      </c>
    </row>
    <row r="878" spans="1:4" x14ac:dyDescent="0.25">
      <c r="A878">
        <f t="shared" ca="1" si="97"/>
        <v>5.9742974303958505</v>
      </c>
      <c r="D878">
        <f t="shared" ca="1" si="98"/>
        <v>21.62409803904038</v>
      </c>
    </row>
    <row r="879" spans="1:4" x14ac:dyDescent="0.25">
      <c r="A879">
        <f t="shared" ca="1" si="97"/>
        <v>14.915375041920527</v>
      </c>
      <c r="D879">
        <f t="shared" ca="1" si="98"/>
        <v>-8.2683772003630231</v>
      </c>
    </row>
    <row r="880" spans="1:4" x14ac:dyDescent="0.25">
      <c r="A880">
        <f t="shared" ca="1" si="97"/>
        <v>-6.7982849283218059</v>
      </c>
      <c r="D880">
        <f t="shared" ca="1" si="98"/>
        <v>-14.969270696477036</v>
      </c>
    </row>
    <row r="881" spans="1:4" x14ac:dyDescent="0.25">
      <c r="A881">
        <f t="shared" ca="1" si="97"/>
        <v>-7.9356019033229792</v>
      </c>
      <c r="D881">
        <f t="shared" ca="1" si="98"/>
        <v>-27.360315711357259</v>
      </c>
    </row>
    <row r="882" spans="1:4" x14ac:dyDescent="0.25">
      <c r="A882">
        <f t="shared" ca="1" si="97"/>
        <v>-4.4845922660976072</v>
      </c>
      <c r="D882">
        <f t="shared" ca="1" si="98"/>
        <v>9.706497341786628</v>
      </c>
    </row>
    <row r="883" spans="1:4" x14ac:dyDescent="0.25">
      <c r="A883">
        <f t="shared" ca="1" si="97"/>
        <v>-9.1087161118818756</v>
      </c>
      <c r="D883">
        <f t="shared" ca="1" si="98"/>
        <v>20.278408605149568</v>
      </c>
    </row>
    <row r="884" spans="1:4" x14ac:dyDescent="0.25">
      <c r="A884">
        <f t="shared" ca="1" si="97"/>
        <v>9.317364850334279</v>
      </c>
      <c r="D884">
        <f t="shared" ca="1" si="98"/>
        <v>15.631803114419338</v>
      </c>
    </row>
    <row r="885" spans="1:4" x14ac:dyDescent="0.25">
      <c r="A885">
        <f t="shared" ca="1" si="97"/>
        <v>16.553047578997152</v>
      </c>
      <c r="D885">
        <f t="shared" ca="1" si="98"/>
        <v>3.2465854463772104</v>
      </c>
    </row>
    <row r="886" spans="1:4" x14ac:dyDescent="0.25">
      <c r="A886">
        <f t="shared" ca="1" si="97"/>
        <v>-2.4297042920930068</v>
      </c>
      <c r="D886">
        <f t="shared" ca="1" si="98"/>
        <v>25.896772279784173</v>
      </c>
    </row>
    <row r="887" spans="1:4" x14ac:dyDescent="0.25">
      <c r="A887">
        <f t="shared" ca="1" si="97"/>
        <v>-19.404302768163237</v>
      </c>
      <c r="D887">
        <f t="shared" ca="1" si="98"/>
        <v>0.2516115608314265</v>
      </c>
    </row>
    <row r="888" spans="1:4" x14ac:dyDescent="0.25">
      <c r="A888">
        <f t="shared" ca="1" si="97"/>
        <v>-20.627886040006175</v>
      </c>
      <c r="D888">
        <f t="shared" ca="1" si="98"/>
        <v>0.14540315575518009</v>
      </c>
    </row>
    <row r="889" spans="1:4" x14ac:dyDescent="0.25">
      <c r="A889">
        <f t="shared" ca="1" si="97"/>
        <v>4.3679813764564805</v>
      </c>
      <c r="D889">
        <f t="shared" ca="1" si="98"/>
        <v>9.5233895034088381</v>
      </c>
    </row>
    <row r="890" spans="1:4" x14ac:dyDescent="0.25">
      <c r="A890">
        <f t="shared" ca="1" si="97"/>
        <v>-18.81527688953004</v>
      </c>
      <c r="D890">
        <f t="shared" ca="1" si="98"/>
        <v>12.865007820453235</v>
      </c>
    </row>
    <row r="891" spans="1:4" x14ac:dyDescent="0.25">
      <c r="A891">
        <f t="shared" ca="1" si="97"/>
        <v>0.16082206674781574</v>
      </c>
      <c r="D891">
        <f t="shared" ca="1" si="98"/>
        <v>5.1668132546122809</v>
      </c>
    </row>
    <row r="892" spans="1:4" x14ac:dyDescent="0.25">
      <c r="A892">
        <f t="shared" ca="1" si="97"/>
        <v>-18.514597578008392</v>
      </c>
      <c r="D892">
        <f t="shared" ca="1" si="98"/>
        <v>4.2933587044672707</v>
      </c>
    </row>
    <row r="893" spans="1:4" x14ac:dyDescent="0.25">
      <c r="A893">
        <f t="shared" ca="1" si="97"/>
        <v>-2.5386227438968341</v>
      </c>
      <c r="D893">
        <f t="shared" ca="1" si="98"/>
        <v>4.252018412736736</v>
      </c>
    </row>
    <row r="894" spans="1:4" x14ac:dyDescent="0.25">
      <c r="A894">
        <f t="shared" ca="1" si="97"/>
        <v>8.9317897822657173</v>
      </c>
      <c r="D894">
        <f t="shared" ca="1" si="98"/>
        <v>-8.7838078185755109</v>
      </c>
    </row>
    <row r="895" spans="1:4" x14ac:dyDescent="0.25">
      <c r="A895">
        <f t="shared" ca="1" si="97"/>
        <v>11.607689741751805</v>
      </c>
      <c r="D895">
        <f t="shared" ca="1" si="98"/>
        <v>-12.97633465592094</v>
      </c>
    </row>
    <row r="896" spans="1:4" x14ac:dyDescent="0.25">
      <c r="A896">
        <f t="shared" ca="1" si="97"/>
        <v>-4.2496676131673006</v>
      </c>
      <c r="D896">
        <f t="shared" ca="1" si="98"/>
        <v>-11.354447049623053</v>
      </c>
    </row>
    <row r="897" spans="1:4" x14ac:dyDescent="0.25">
      <c r="A897">
        <f t="shared" ca="1" si="97"/>
        <v>-3.1875888985972551</v>
      </c>
      <c r="D897">
        <f t="shared" ca="1" si="98"/>
        <v>-3.6646880079350592</v>
      </c>
    </row>
    <row r="898" spans="1:4" x14ac:dyDescent="0.25">
      <c r="A898">
        <f t="shared" ca="1" si="97"/>
        <v>-4.7363933097408193</v>
      </c>
      <c r="D898">
        <f t="shared" ca="1" si="98"/>
        <v>-6.4452619276538288</v>
      </c>
    </row>
    <row r="899" spans="1:4" x14ac:dyDescent="0.25">
      <c r="A899">
        <f t="shared" ca="1" si="97"/>
        <v>-5.3190458251205062</v>
      </c>
      <c r="D899">
        <f t="shared" ca="1" si="98"/>
        <v>-2.7819297703224941</v>
      </c>
    </row>
    <row r="900" spans="1:4" x14ac:dyDescent="0.25">
      <c r="A900">
        <f t="shared" ca="1" si="97"/>
        <v>6.0787696611815534</v>
      </c>
      <c r="D900">
        <f t="shared" ca="1" si="98"/>
        <v>-10.584203852134239</v>
      </c>
    </row>
    <row r="901" spans="1:4" x14ac:dyDescent="0.25">
      <c r="A901">
        <f t="shared" ca="1" si="97"/>
        <v>7.7538627148697827</v>
      </c>
      <c r="D901">
        <f t="shared" ca="1" si="98"/>
        <v>-4.4613070292956394</v>
      </c>
    </row>
    <row r="902" spans="1:4" x14ac:dyDescent="0.25">
      <c r="A902">
        <f t="shared" ca="1" si="97"/>
        <v>-16.431440440424108</v>
      </c>
      <c r="D902">
        <f t="shared" ca="1" si="98"/>
        <v>7.6567820555336645</v>
      </c>
    </row>
    <row r="903" spans="1:4" x14ac:dyDescent="0.25">
      <c r="A903">
        <f t="shared" ca="1" si="97"/>
        <v>-0.70944912175142605</v>
      </c>
      <c r="D903">
        <f t="shared" ca="1" si="98"/>
        <v>25.007243858429806</v>
      </c>
    </row>
    <row r="904" spans="1:4" x14ac:dyDescent="0.25">
      <c r="A904">
        <f t="shared" ca="1" si="97"/>
        <v>-12.095085194746307</v>
      </c>
      <c r="D904">
        <f t="shared" ca="1" si="98"/>
        <v>31.689537393348704</v>
      </c>
    </row>
    <row r="905" spans="1:4" x14ac:dyDescent="0.25">
      <c r="A905">
        <f t="shared" ca="1" si="97"/>
        <v>-14.202445647625691</v>
      </c>
      <c r="D905">
        <f t="shared" ca="1" si="98"/>
        <v>-3.871271253048596</v>
      </c>
    </row>
    <row r="906" spans="1:4" x14ac:dyDescent="0.25">
      <c r="A906">
        <f t="shared" ca="1" si="97"/>
        <v>-1.1248125865707266</v>
      </c>
      <c r="D906">
        <f t="shared" ca="1" si="98"/>
        <v>-8.561694927701577</v>
      </c>
    </row>
    <row r="907" spans="1:4" x14ac:dyDescent="0.25">
      <c r="A907">
        <f t="shared" ca="1" si="97"/>
        <v>6.2685663086543002</v>
      </c>
      <c r="D907">
        <f t="shared" ca="1" si="98"/>
        <v>-2.7711331467797984</v>
      </c>
    </row>
    <row r="908" spans="1:4" x14ac:dyDescent="0.25">
      <c r="A908">
        <f t="shared" ca="1" si="97"/>
        <v>14.201904890059005</v>
      </c>
      <c r="D908">
        <f t="shared" ca="1" si="98"/>
        <v>-4.2919342884386324</v>
      </c>
    </row>
    <row r="909" spans="1:4" x14ac:dyDescent="0.25">
      <c r="A909">
        <f t="shared" ca="1" si="97"/>
        <v>3.5011573874796582</v>
      </c>
      <c r="D909">
        <f t="shared" ca="1" si="98"/>
        <v>-1.1724370598890723</v>
      </c>
    </row>
    <row r="910" spans="1:4" x14ac:dyDescent="0.25">
      <c r="A910">
        <f t="shared" ca="1" si="97"/>
        <v>-8.7967716983588229</v>
      </c>
      <c r="D910">
        <f t="shared" ca="1" si="98"/>
        <v>-12.843532684411519</v>
      </c>
    </row>
    <row r="911" spans="1:4" x14ac:dyDescent="0.25">
      <c r="A911">
        <f t="shared" ca="1" si="97"/>
        <v>1.5335647757808353</v>
      </c>
      <c r="D911">
        <f t="shared" ca="1" si="98"/>
        <v>18.386533467774811</v>
      </c>
    </row>
    <row r="912" spans="1:4" x14ac:dyDescent="0.25">
      <c r="A912">
        <f t="shared" ca="1" si="97"/>
        <v>-16.166584429948777</v>
      </c>
      <c r="D912">
        <f t="shared" ca="1" si="98"/>
        <v>1.1034212211586667</v>
      </c>
    </row>
    <row r="913" spans="1:4" x14ac:dyDescent="0.25">
      <c r="A913">
        <f t="shared" ca="1" si="97"/>
        <v>13.589566519495193</v>
      </c>
      <c r="D913">
        <f t="shared" ca="1" si="98"/>
        <v>-12.060445961983778</v>
      </c>
    </row>
    <row r="914" spans="1:4" x14ac:dyDescent="0.25">
      <c r="A914">
        <f t="shared" ca="1" si="97"/>
        <v>-1.3986760665698341</v>
      </c>
      <c r="D914">
        <f t="shared" ca="1" si="98"/>
        <v>1.1120227166502212</v>
      </c>
    </row>
    <row r="915" spans="1:4" x14ac:dyDescent="0.25">
      <c r="A915">
        <f t="shared" ca="1" si="97"/>
        <v>-15.86393054381983</v>
      </c>
      <c r="D915">
        <f t="shared" ca="1" si="98"/>
        <v>16.10608008788407</v>
      </c>
    </row>
    <row r="916" spans="1:4" x14ac:dyDescent="0.25">
      <c r="A916">
        <f t="shared" ca="1" si="97"/>
        <v>3.5981338361748207</v>
      </c>
      <c r="D916">
        <f t="shared" ca="1" si="98"/>
        <v>4.3237051145500036</v>
      </c>
    </row>
    <row r="917" spans="1:4" x14ac:dyDescent="0.25">
      <c r="A917">
        <f t="shared" ca="1" si="97"/>
        <v>-14.315909756209635</v>
      </c>
      <c r="D917">
        <f t="shared" ca="1" si="98"/>
        <v>-2.7854159293840293</v>
      </c>
    </row>
    <row r="918" spans="1:4" x14ac:dyDescent="0.25">
      <c r="A918">
        <f t="shared" ca="1" si="97"/>
        <v>7.9425224659596338</v>
      </c>
      <c r="D918">
        <f t="shared" ca="1" si="98"/>
        <v>-8.103224472400802</v>
      </c>
    </row>
    <row r="919" spans="1:4" x14ac:dyDescent="0.25">
      <c r="A919">
        <f t="shared" ca="1" si="97"/>
        <v>-11.985578192487194</v>
      </c>
      <c r="D919">
        <f t="shared" ca="1" si="98"/>
        <v>1.8602096209779397</v>
      </c>
    </row>
    <row r="920" spans="1:4" x14ac:dyDescent="0.25">
      <c r="A920">
        <f t="shared" ca="1" si="97"/>
        <v>5.0912997936938531</v>
      </c>
      <c r="D920">
        <f t="shared" ca="1" si="98"/>
        <v>-26.959425518229306</v>
      </c>
    </row>
    <row r="921" spans="1:4" x14ac:dyDescent="0.25">
      <c r="A921">
        <f t="shared" ca="1" si="97"/>
        <v>8.0118546813931104</v>
      </c>
      <c r="D921">
        <f t="shared" ca="1" si="98"/>
        <v>-8.4689669687440965</v>
      </c>
    </row>
    <row r="922" spans="1:4" x14ac:dyDescent="0.25">
      <c r="A922">
        <f t="shared" ref="A922:A985" ca="1" si="99">RAND()*(18.25-(-21.07))+(-21.07)</f>
        <v>-11.481423020740422</v>
      </c>
      <c r="D922">
        <f t="shared" ref="D922:D985" ca="1" si="100">(NORMINV(RAND(),0.0571,$B$38))</f>
        <v>-11.206452252428271</v>
      </c>
    </row>
    <row r="923" spans="1:4" x14ac:dyDescent="0.25">
      <c r="A923">
        <f t="shared" ca="1" si="99"/>
        <v>3.5842072283070721</v>
      </c>
      <c r="D923">
        <f t="shared" ca="1" si="100"/>
        <v>18.89214245058416</v>
      </c>
    </row>
    <row r="924" spans="1:4" x14ac:dyDescent="0.25">
      <c r="A924">
        <f t="shared" ca="1" si="99"/>
        <v>9.7014585096038282</v>
      </c>
      <c r="D924">
        <f t="shared" ca="1" si="100"/>
        <v>8.5737262031032948</v>
      </c>
    </row>
    <row r="925" spans="1:4" x14ac:dyDescent="0.25">
      <c r="A925">
        <f t="shared" ca="1" si="99"/>
        <v>10.834139042789516</v>
      </c>
      <c r="D925">
        <f t="shared" ca="1" si="100"/>
        <v>-1.3174771949758888</v>
      </c>
    </row>
    <row r="926" spans="1:4" x14ac:dyDescent="0.25">
      <c r="A926">
        <f t="shared" ca="1" si="99"/>
        <v>-15.204243487096997</v>
      </c>
      <c r="D926">
        <f t="shared" ca="1" si="100"/>
        <v>5.5576252504079138</v>
      </c>
    </row>
    <row r="927" spans="1:4" x14ac:dyDescent="0.25">
      <c r="A927">
        <f t="shared" ca="1" si="99"/>
        <v>1.9832017110587046</v>
      </c>
      <c r="D927">
        <f t="shared" ca="1" si="100"/>
        <v>15.027395512965857</v>
      </c>
    </row>
    <row r="928" spans="1:4" x14ac:dyDescent="0.25">
      <c r="A928">
        <f t="shared" ca="1" si="99"/>
        <v>8.8013746963458459</v>
      </c>
      <c r="D928">
        <f t="shared" ca="1" si="100"/>
        <v>-14.10047404771492</v>
      </c>
    </row>
    <row r="929" spans="1:4" x14ac:dyDescent="0.25">
      <c r="A929">
        <f t="shared" ca="1" si="99"/>
        <v>17.234578981145184</v>
      </c>
      <c r="D929">
        <f t="shared" ca="1" si="100"/>
        <v>11.413813787051597</v>
      </c>
    </row>
    <row r="930" spans="1:4" x14ac:dyDescent="0.25">
      <c r="A930">
        <f t="shared" ca="1" si="99"/>
        <v>-19.668862774983708</v>
      </c>
      <c r="D930">
        <f t="shared" ca="1" si="100"/>
        <v>2.400781598000941</v>
      </c>
    </row>
    <row r="931" spans="1:4" x14ac:dyDescent="0.25">
      <c r="A931">
        <f t="shared" ca="1" si="99"/>
        <v>0.38712800903842393</v>
      </c>
      <c r="D931">
        <f t="shared" ca="1" si="100"/>
        <v>10.320236630144599</v>
      </c>
    </row>
    <row r="932" spans="1:4" x14ac:dyDescent="0.25">
      <c r="A932">
        <f t="shared" ca="1" si="99"/>
        <v>4.0089982041865646</v>
      </c>
      <c r="D932">
        <f t="shared" ca="1" si="100"/>
        <v>22.346711793568797</v>
      </c>
    </row>
    <row r="933" spans="1:4" x14ac:dyDescent="0.25">
      <c r="A933">
        <f t="shared" ca="1" si="99"/>
        <v>1.3459814547533711</v>
      </c>
      <c r="D933">
        <f t="shared" ca="1" si="100"/>
        <v>3.8453868719620474</v>
      </c>
    </row>
    <row r="934" spans="1:4" x14ac:dyDescent="0.25">
      <c r="A934">
        <f t="shared" ca="1" si="99"/>
        <v>-1.052174136454596</v>
      </c>
      <c r="D934">
        <f t="shared" ca="1" si="100"/>
        <v>-2.3885578065674693</v>
      </c>
    </row>
    <row r="935" spans="1:4" x14ac:dyDescent="0.25">
      <c r="A935">
        <f t="shared" ca="1" si="99"/>
        <v>-19.685376596769594</v>
      </c>
      <c r="D935">
        <f t="shared" ca="1" si="100"/>
        <v>1.8419340283649455</v>
      </c>
    </row>
    <row r="936" spans="1:4" x14ac:dyDescent="0.25">
      <c r="A936">
        <f t="shared" ca="1" si="99"/>
        <v>9.5865950571519498</v>
      </c>
      <c r="D936">
        <f t="shared" ca="1" si="100"/>
        <v>0.26227226235121021</v>
      </c>
    </row>
    <row r="937" spans="1:4" x14ac:dyDescent="0.25">
      <c r="A937">
        <f t="shared" ca="1" si="99"/>
        <v>15.832542085595456</v>
      </c>
      <c r="D937">
        <f t="shared" ca="1" si="100"/>
        <v>-17.764316302929991</v>
      </c>
    </row>
    <row r="938" spans="1:4" x14ac:dyDescent="0.25">
      <c r="A938">
        <f t="shared" ca="1" si="99"/>
        <v>-13.382542987250682</v>
      </c>
      <c r="D938">
        <f t="shared" ca="1" si="100"/>
        <v>-1.1599225579835473</v>
      </c>
    </row>
    <row r="939" spans="1:4" x14ac:dyDescent="0.25">
      <c r="A939">
        <f t="shared" ca="1" si="99"/>
        <v>9.4099466315081735</v>
      </c>
      <c r="D939">
        <f t="shared" ca="1" si="100"/>
        <v>-3.0321887960385165</v>
      </c>
    </row>
    <row r="940" spans="1:4" x14ac:dyDescent="0.25">
      <c r="A940">
        <f t="shared" ca="1" si="99"/>
        <v>-21.041392611762188</v>
      </c>
      <c r="D940">
        <f t="shared" ca="1" si="100"/>
        <v>5.7574929720843153</v>
      </c>
    </row>
    <row r="941" spans="1:4" x14ac:dyDescent="0.25">
      <c r="A941">
        <f t="shared" ca="1" si="99"/>
        <v>4.2261159891810287</v>
      </c>
      <c r="D941">
        <f t="shared" ca="1" si="100"/>
        <v>-11.450798550606844</v>
      </c>
    </row>
    <row r="942" spans="1:4" x14ac:dyDescent="0.25">
      <c r="A942">
        <f t="shared" ca="1" si="99"/>
        <v>-4.1551535380441997</v>
      </c>
      <c r="D942">
        <f t="shared" ca="1" si="100"/>
        <v>-8.4183858774671627</v>
      </c>
    </row>
    <row r="943" spans="1:4" x14ac:dyDescent="0.25">
      <c r="A943">
        <f t="shared" ca="1" si="99"/>
        <v>16.385861846151357</v>
      </c>
      <c r="D943">
        <f t="shared" ca="1" si="100"/>
        <v>3.8750836353750557</v>
      </c>
    </row>
    <row r="944" spans="1:4" x14ac:dyDescent="0.25">
      <c r="A944">
        <f t="shared" ca="1" si="99"/>
        <v>12.969406743139402</v>
      </c>
      <c r="D944">
        <f t="shared" ca="1" si="100"/>
        <v>-2.1182359658891952</v>
      </c>
    </row>
    <row r="945" spans="1:4" x14ac:dyDescent="0.25">
      <c r="A945">
        <f t="shared" ca="1" si="99"/>
        <v>4.6111024807514482</v>
      </c>
      <c r="D945">
        <f t="shared" ca="1" si="100"/>
        <v>1.2420051226766002</v>
      </c>
    </row>
    <row r="946" spans="1:4" x14ac:dyDescent="0.25">
      <c r="A946">
        <f t="shared" ca="1" si="99"/>
        <v>-12.958733679644141</v>
      </c>
      <c r="D946">
        <f t="shared" ca="1" si="100"/>
        <v>15.136126194211434</v>
      </c>
    </row>
    <row r="947" spans="1:4" x14ac:dyDescent="0.25">
      <c r="A947">
        <f t="shared" ca="1" si="99"/>
        <v>-3.6365104521653429</v>
      </c>
      <c r="D947">
        <f t="shared" ca="1" si="100"/>
        <v>19.431352607398363</v>
      </c>
    </row>
    <row r="948" spans="1:4" x14ac:dyDescent="0.25">
      <c r="A948">
        <f t="shared" ca="1" si="99"/>
        <v>-4.1608483085538737</v>
      </c>
      <c r="D948">
        <f t="shared" ca="1" si="100"/>
        <v>4.1584904251554775</v>
      </c>
    </row>
    <row r="949" spans="1:4" x14ac:dyDescent="0.25">
      <c r="A949">
        <f t="shared" ca="1" si="99"/>
        <v>11.129373319023777</v>
      </c>
      <c r="D949">
        <f t="shared" ca="1" si="100"/>
        <v>15.851729134985273</v>
      </c>
    </row>
    <row r="950" spans="1:4" x14ac:dyDescent="0.25">
      <c r="A950">
        <f t="shared" ca="1" si="99"/>
        <v>-15.494022283639602</v>
      </c>
      <c r="D950">
        <f t="shared" ca="1" si="100"/>
        <v>-4.6635498066477679</v>
      </c>
    </row>
    <row r="951" spans="1:4" x14ac:dyDescent="0.25">
      <c r="A951">
        <f t="shared" ca="1" si="99"/>
        <v>-13.041207337177774</v>
      </c>
      <c r="D951">
        <f t="shared" ca="1" si="100"/>
        <v>11.546650255610118</v>
      </c>
    </row>
    <row r="952" spans="1:4" x14ac:dyDescent="0.25">
      <c r="A952">
        <f t="shared" ca="1" si="99"/>
        <v>11.377026309581531</v>
      </c>
      <c r="D952">
        <f t="shared" ca="1" si="100"/>
        <v>-13.999317283208175</v>
      </c>
    </row>
    <row r="953" spans="1:4" x14ac:dyDescent="0.25">
      <c r="A953">
        <f t="shared" ca="1" si="99"/>
        <v>-3.9703546368989606</v>
      </c>
      <c r="D953">
        <f t="shared" ca="1" si="100"/>
        <v>-25.594961323422684</v>
      </c>
    </row>
    <row r="954" spans="1:4" x14ac:dyDescent="0.25">
      <c r="A954">
        <f t="shared" ca="1" si="99"/>
        <v>-1.6554154139272477</v>
      </c>
      <c r="D954">
        <f t="shared" ca="1" si="100"/>
        <v>-4.3245141003224106</v>
      </c>
    </row>
    <row r="955" spans="1:4" x14ac:dyDescent="0.25">
      <c r="A955">
        <f t="shared" ca="1" si="99"/>
        <v>15.555481810111395</v>
      </c>
      <c r="D955">
        <f t="shared" ca="1" si="100"/>
        <v>5.0842782057411338</v>
      </c>
    </row>
    <row r="956" spans="1:4" x14ac:dyDescent="0.25">
      <c r="A956">
        <f t="shared" ca="1" si="99"/>
        <v>17.879449422188721</v>
      </c>
      <c r="D956">
        <f t="shared" ca="1" si="100"/>
        <v>-20.211071264490307</v>
      </c>
    </row>
    <row r="957" spans="1:4" x14ac:dyDescent="0.25">
      <c r="A957">
        <f t="shared" ca="1" si="99"/>
        <v>-17.675394589679172</v>
      </c>
      <c r="D957">
        <f t="shared" ca="1" si="100"/>
        <v>8.5744517705102599</v>
      </c>
    </row>
    <row r="958" spans="1:4" x14ac:dyDescent="0.25">
      <c r="A958">
        <f t="shared" ca="1" si="99"/>
        <v>-6.4282895732830987</v>
      </c>
      <c r="D958">
        <f t="shared" ca="1" si="100"/>
        <v>0.73695007479965624</v>
      </c>
    </row>
    <row r="959" spans="1:4" x14ac:dyDescent="0.25">
      <c r="A959">
        <f t="shared" ca="1" si="99"/>
        <v>4.1227709310840659</v>
      </c>
      <c r="D959">
        <f t="shared" ca="1" si="100"/>
        <v>28.295990453014927</v>
      </c>
    </row>
    <row r="960" spans="1:4" x14ac:dyDescent="0.25">
      <c r="A960">
        <f t="shared" ca="1" si="99"/>
        <v>-11.728121070825084</v>
      </c>
      <c r="D960">
        <f t="shared" ca="1" si="100"/>
        <v>-5.2217239609937369</v>
      </c>
    </row>
    <row r="961" spans="1:4" x14ac:dyDescent="0.25">
      <c r="A961">
        <f t="shared" ca="1" si="99"/>
        <v>7.3901873616022726</v>
      </c>
      <c r="D961">
        <f t="shared" ca="1" si="100"/>
        <v>-5.2753219346709699</v>
      </c>
    </row>
    <row r="962" spans="1:4" x14ac:dyDescent="0.25">
      <c r="A962">
        <f t="shared" ca="1" si="99"/>
        <v>-15.635145811052162</v>
      </c>
      <c r="D962">
        <f t="shared" ca="1" si="100"/>
        <v>12.781346284400504</v>
      </c>
    </row>
    <row r="963" spans="1:4" x14ac:dyDescent="0.25">
      <c r="A963">
        <f t="shared" ca="1" si="99"/>
        <v>8.9787176337862817</v>
      </c>
      <c r="D963">
        <f t="shared" ca="1" si="100"/>
        <v>2.6218047408122018</v>
      </c>
    </row>
    <row r="964" spans="1:4" x14ac:dyDescent="0.25">
      <c r="A964">
        <f t="shared" ca="1" si="99"/>
        <v>-5.3812252870129278</v>
      </c>
      <c r="D964">
        <f t="shared" ca="1" si="100"/>
        <v>-2.2218417605549003</v>
      </c>
    </row>
    <row r="965" spans="1:4" x14ac:dyDescent="0.25">
      <c r="A965">
        <f t="shared" ca="1" si="99"/>
        <v>0.8630897754858573</v>
      </c>
      <c r="D965">
        <f t="shared" ca="1" si="100"/>
        <v>27.630720465601915</v>
      </c>
    </row>
    <row r="966" spans="1:4" x14ac:dyDescent="0.25">
      <c r="A966">
        <f t="shared" ca="1" si="99"/>
        <v>-17.748260095257205</v>
      </c>
      <c r="D966">
        <f t="shared" ca="1" si="100"/>
        <v>-5.7065205912779131</v>
      </c>
    </row>
    <row r="967" spans="1:4" x14ac:dyDescent="0.25">
      <c r="A967">
        <f t="shared" ca="1" si="99"/>
        <v>-4.5091805848544588</v>
      </c>
      <c r="D967">
        <f t="shared" ca="1" si="100"/>
        <v>11.640018188046126</v>
      </c>
    </row>
    <row r="968" spans="1:4" x14ac:dyDescent="0.25">
      <c r="A968">
        <f t="shared" ca="1" si="99"/>
        <v>13.274998889722013</v>
      </c>
      <c r="D968">
        <f t="shared" ca="1" si="100"/>
        <v>0.3437379661938858</v>
      </c>
    </row>
    <row r="969" spans="1:4" x14ac:dyDescent="0.25">
      <c r="A969">
        <f t="shared" ca="1" si="99"/>
        <v>-11.031077629724031</v>
      </c>
      <c r="D969">
        <f t="shared" ca="1" si="100"/>
        <v>12.517406646315319</v>
      </c>
    </row>
    <row r="970" spans="1:4" x14ac:dyDescent="0.25">
      <c r="A970">
        <f t="shared" ca="1" si="99"/>
        <v>-7.4997232775414151</v>
      </c>
      <c r="D970">
        <f t="shared" ca="1" si="100"/>
        <v>-2.1044922081023212</v>
      </c>
    </row>
    <row r="971" spans="1:4" x14ac:dyDescent="0.25">
      <c r="A971">
        <f t="shared" ca="1" si="99"/>
        <v>-17.017041901157619</v>
      </c>
      <c r="D971">
        <f t="shared" ca="1" si="100"/>
        <v>2.3819078099558535</v>
      </c>
    </row>
    <row r="972" spans="1:4" x14ac:dyDescent="0.25">
      <c r="A972">
        <f t="shared" ca="1" si="99"/>
        <v>-0.41848198309633489</v>
      </c>
      <c r="D972">
        <f t="shared" ca="1" si="100"/>
        <v>-7.5812349119481892</v>
      </c>
    </row>
    <row r="973" spans="1:4" x14ac:dyDescent="0.25">
      <c r="A973">
        <f t="shared" ca="1" si="99"/>
        <v>-21.053059932330765</v>
      </c>
      <c r="D973">
        <f t="shared" ca="1" si="100"/>
        <v>13.725252186637366</v>
      </c>
    </row>
    <row r="974" spans="1:4" x14ac:dyDescent="0.25">
      <c r="A974">
        <f t="shared" ca="1" si="99"/>
        <v>6.5643856981067898</v>
      </c>
      <c r="D974">
        <f t="shared" ca="1" si="100"/>
        <v>12.665616464428227</v>
      </c>
    </row>
    <row r="975" spans="1:4" x14ac:dyDescent="0.25">
      <c r="A975">
        <f t="shared" ca="1" si="99"/>
        <v>-5.5546771834479323</v>
      </c>
      <c r="D975">
        <f t="shared" ca="1" si="100"/>
        <v>-4.22115794404466</v>
      </c>
    </row>
    <row r="976" spans="1:4" x14ac:dyDescent="0.25">
      <c r="A976">
        <f t="shared" ca="1" si="99"/>
        <v>11.241615852155519</v>
      </c>
      <c r="D976">
        <f t="shared" ca="1" si="100"/>
        <v>-2.9056014676632551</v>
      </c>
    </row>
    <row r="977" spans="1:4" x14ac:dyDescent="0.25">
      <c r="A977">
        <f t="shared" ca="1" si="99"/>
        <v>-18.092909683403846</v>
      </c>
      <c r="D977">
        <f t="shared" ca="1" si="100"/>
        <v>-3.0287160626124154</v>
      </c>
    </row>
    <row r="978" spans="1:4" x14ac:dyDescent="0.25">
      <c r="A978">
        <f t="shared" ca="1" si="99"/>
        <v>-19.068416392379884</v>
      </c>
      <c r="D978">
        <f t="shared" ca="1" si="100"/>
        <v>17.893886713564029</v>
      </c>
    </row>
    <row r="979" spans="1:4" x14ac:dyDescent="0.25">
      <c r="A979">
        <f t="shared" ca="1" si="99"/>
        <v>17.450551596742606</v>
      </c>
      <c r="D979">
        <f t="shared" ca="1" si="100"/>
        <v>-1.7737615529516904</v>
      </c>
    </row>
    <row r="980" spans="1:4" x14ac:dyDescent="0.25">
      <c r="A980">
        <f t="shared" ca="1" si="99"/>
        <v>10.249018076989053</v>
      </c>
      <c r="D980">
        <f t="shared" ca="1" si="100"/>
        <v>25.793591244611164</v>
      </c>
    </row>
    <row r="981" spans="1:4" x14ac:dyDescent="0.25">
      <c r="A981">
        <f t="shared" ca="1" si="99"/>
        <v>0.77446956364468278</v>
      </c>
      <c r="D981">
        <f t="shared" ca="1" si="100"/>
        <v>9.5140522684742521</v>
      </c>
    </row>
    <row r="982" spans="1:4" x14ac:dyDescent="0.25">
      <c r="A982">
        <f t="shared" ca="1" si="99"/>
        <v>-1.6218811943773943</v>
      </c>
      <c r="D982">
        <f t="shared" ca="1" si="100"/>
        <v>26.102151038081402</v>
      </c>
    </row>
    <row r="983" spans="1:4" x14ac:dyDescent="0.25">
      <c r="A983">
        <f t="shared" ca="1" si="99"/>
        <v>1.1542959002710091</v>
      </c>
      <c r="D983">
        <f t="shared" ca="1" si="100"/>
        <v>1.3647455218900915</v>
      </c>
    </row>
    <row r="984" spans="1:4" x14ac:dyDescent="0.25">
      <c r="A984">
        <f t="shared" ca="1" si="99"/>
        <v>-5.9492102044859827</v>
      </c>
      <c r="D984">
        <f t="shared" ca="1" si="100"/>
        <v>-7.0541039417306042</v>
      </c>
    </row>
    <row r="985" spans="1:4" x14ac:dyDescent="0.25">
      <c r="A985">
        <f t="shared" ca="1" si="99"/>
        <v>2.9924693900471979</v>
      </c>
      <c r="D985">
        <f t="shared" ca="1" si="100"/>
        <v>-9.8909867434377325</v>
      </c>
    </row>
    <row r="986" spans="1:4" x14ac:dyDescent="0.25">
      <c r="A986">
        <f t="shared" ref="A986:A1049" ca="1" si="101">RAND()*(18.25-(-21.07))+(-21.07)</f>
        <v>-10.85226792336961</v>
      </c>
      <c r="D986">
        <f t="shared" ref="D986:D1049" ca="1" si="102">(NORMINV(RAND(),0.0571,$B$38))</f>
        <v>2.6609626355993816</v>
      </c>
    </row>
    <row r="987" spans="1:4" x14ac:dyDescent="0.25">
      <c r="A987">
        <f t="shared" ca="1" si="101"/>
        <v>-6.6596258099309456</v>
      </c>
      <c r="D987">
        <f t="shared" ca="1" si="102"/>
        <v>0.95483342237434965</v>
      </c>
    </row>
    <row r="988" spans="1:4" x14ac:dyDescent="0.25">
      <c r="A988">
        <f t="shared" ca="1" si="101"/>
        <v>12.149116471106943</v>
      </c>
      <c r="D988">
        <f t="shared" ca="1" si="102"/>
        <v>9.7634311246513406</v>
      </c>
    </row>
    <row r="989" spans="1:4" x14ac:dyDescent="0.25">
      <c r="A989">
        <f t="shared" ca="1" si="101"/>
        <v>-14.216992079263941</v>
      </c>
      <c r="D989">
        <f t="shared" ca="1" si="102"/>
        <v>7.1161305670418242</v>
      </c>
    </row>
    <row r="990" spans="1:4" x14ac:dyDescent="0.25">
      <c r="A990">
        <f t="shared" ca="1" si="101"/>
        <v>3.053542434523969</v>
      </c>
      <c r="D990">
        <f t="shared" ca="1" si="102"/>
        <v>-17.778583764632881</v>
      </c>
    </row>
    <row r="991" spans="1:4" x14ac:dyDescent="0.25">
      <c r="A991">
        <f t="shared" ca="1" si="101"/>
        <v>-15.773299875299923</v>
      </c>
      <c r="D991">
        <f t="shared" ca="1" si="102"/>
        <v>-15.432469265064245</v>
      </c>
    </row>
    <row r="992" spans="1:4" x14ac:dyDescent="0.25">
      <c r="A992">
        <f t="shared" ca="1" si="101"/>
        <v>2.5337954072133329</v>
      </c>
      <c r="D992">
        <f t="shared" ca="1" si="102"/>
        <v>12.339358465104471</v>
      </c>
    </row>
    <row r="993" spans="1:4" x14ac:dyDescent="0.25">
      <c r="A993">
        <f t="shared" ca="1" si="101"/>
        <v>8.9085305916709565</v>
      </c>
      <c r="D993">
        <f t="shared" ca="1" si="102"/>
        <v>12.367734143907342</v>
      </c>
    </row>
    <row r="994" spans="1:4" x14ac:dyDescent="0.25">
      <c r="A994">
        <f t="shared" ca="1" si="101"/>
        <v>-2.9716272279299822</v>
      </c>
      <c r="D994">
        <f t="shared" ca="1" si="102"/>
        <v>3.0692019400871051</v>
      </c>
    </row>
    <row r="995" spans="1:4" x14ac:dyDescent="0.25">
      <c r="A995">
        <f t="shared" ca="1" si="101"/>
        <v>3.8155937290326207</v>
      </c>
      <c r="D995">
        <f t="shared" ca="1" si="102"/>
        <v>6.6599045692382566</v>
      </c>
    </row>
    <row r="996" spans="1:4" x14ac:dyDescent="0.25">
      <c r="A996">
        <f t="shared" ca="1" si="101"/>
        <v>-20.458313621659418</v>
      </c>
      <c r="D996">
        <f t="shared" ca="1" si="102"/>
        <v>1.8706925282953912</v>
      </c>
    </row>
    <row r="997" spans="1:4" x14ac:dyDescent="0.25">
      <c r="A997">
        <f t="shared" ca="1" si="101"/>
        <v>-9.510592462669166</v>
      </c>
      <c r="D997">
        <f t="shared" ca="1" si="102"/>
        <v>3.8575976007471144</v>
      </c>
    </row>
    <row r="998" spans="1:4" x14ac:dyDescent="0.25">
      <c r="A998">
        <f t="shared" ca="1" si="101"/>
        <v>10.598861009792383</v>
      </c>
      <c r="D998">
        <f t="shared" ca="1" si="102"/>
        <v>-1.8351648174865005</v>
      </c>
    </row>
    <row r="999" spans="1:4" x14ac:dyDescent="0.25">
      <c r="A999">
        <f t="shared" ca="1" si="101"/>
        <v>0.21044114549122739</v>
      </c>
      <c r="D999">
        <f t="shared" ca="1" si="102"/>
        <v>-8.1671528529424968</v>
      </c>
    </row>
    <row r="1000" spans="1:4" x14ac:dyDescent="0.25">
      <c r="A1000">
        <f t="shared" ca="1" si="101"/>
        <v>-15.370491229546387</v>
      </c>
      <c r="D1000">
        <f t="shared" ca="1" si="102"/>
        <v>-9.2007183669076884</v>
      </c>
    </row>
    <row r="1001" spans="1:4" x14ac:dyDescent="0.25">
      <c r="A1001">
        <f t="shared" ca="1" si="101"/>
        <v>0.32438938593255173</v>
      </c>
      <c r="D1001">
        <f t="shared" ca="1" si="102"/>
        <v>-11.600175285055741</v>
      </c>
    </row>
    <row r="1002" spans="1:4" x14ac:dyDescent="0.25">
      <c r="A1002">
        <f t="shared" ca="1" si="101"/>
        <v>7.6082902965180814</v>
      </c>
      <c r="D1002">
        <f t="shared" ca="1" si="102"/>
        <v>-7.7223488227428412</v>
      </c>
    </row>
    <row r="1003" spans="1:4" x14ac:dyDescent="0.25">
      <c r="A1003">
        <f t="shared" ca="1" si="101"/>
        <v>-12.678052344866343</v>
      </c>
      <c r="D1003">
        <f t="shared" ca="1" si="102"/>
        <v>3.873460069534998E-2</v>
      </c>
    </row>
    <row r="1004" spans="1:4" x14ac:dyDescent="0.25">
      <c r="A1004">
        <f t="shared" ca="1" si="101"/>
        <v>6.1030693221048651</v>
      </c>
      <c r="D1004">
        <f t="shared" ca="1" si="102"/>
        <v>-2.9149900850198027</v>
      </c>
    </row>
    <row r="1005" spans="1:4" x14ac:dyDescent="0.25">
      <c r="A1005">
        <f t="shared" ca="1" si="101"/>
        <v>1.0824266713742574</v>
      </c>
      <c r="D1005">
        <f t="shared" ca="1" si="102"/>
        <v>-5.0241205680047543</v>
      </c>
    </row>
    <row r="1006" spans="1:4" x14ac:dyDescent="0.25">
      <c r="A1006">
        <f t="shared" ca="1" si="101"/>
        <v>17.289964762941771</v>
      </c>
      <c r="D1006">
        <f t="shared" ca="1" si="102"/>
        <v>7.8943265012545334</v>
      </c>
    </row>
    <row r="1007" spans="1:4" x14ac:dyDescent="0.25">
      <c r="A1007">
        <f t="shared" ca="1" si="101"/>
        <v>-16.983605300835244</v>
      </c>
      <c r="D1007">
        <f t="shared" ca="1" si="102"/>
        <v>6.2143040599444994</v>
      </c>
    </row>
    <row r="1008" spans="1:4" x14ac:dyDescent="0.25">
      <c r="A1008">
        <f t="shared" ca="1" si="101"/>
        <v>-19.899563698829102</v>
      </c>
      <c r="D1008">
        <f t="shared" ca="1" si="102"/>
        <v>0.89695189619178062</v>
      </c>
    </row>
    <row r="1009" spans="1:4" x14ac:dyDescent="0.25">
      <c r="A1009">
        <f t="shared" ca="1" si="101"/>
        <v>-10.444814757412798</v>
      </c>
      <c r="D1009">
        <f t="shared" ca="1" si="102"/>
        <v>-0.34571965672858618</v>
      </c>
    </row>
    <row r="1010" spans="1:4" x14ac:dyDescent="0.25">
      <c r="A1010">
        <f t="shared" ca="1" si="101"/>
        <v>16.095818252181523</v>
      </c>
      <c r="D1010">
        <f t="shared" ca="1" si="102"/>
        <v>-8.3869371436057989</v>
      </c>
    </row>
    <row r="1011" spans="1:4" x14ac:dyDescent="0.25">
      <c r="A1011">
        <f t="shared" ca="1" si="101"/>
        <v>15.647992690384399</v>
      </c>
      <c r="D1011">
        <f t="shared" ca="1" si="102"/>
        <v>4.0801176915884998</v>
      </c>
    </row>
    <row r="1012" spans="1:4" x14ac:dyDescent="0.25">
      <c r="A1012">
        <f t="shared" ca="1" si="101"/>
        <v>12.128004413127208</v>
      </c>
      <c r="D1012">
        <f t="shared" ca="1" si="102"/>
        <v>-8.1797889926353555</v>
      </c>
    </row>
    <row r="1013" spans="1:4" x14ac:dyDescent="0.25">
      <c r="A1013">
        <f t="shared" ca="1" si="101"/>
        <v>9.3764112245966196</v>
      </c>
      <c r="D1013">
        <f t="shared" ca="1" si="102"/>
        <v>0.78721404534137496</v>
      </c>
    </row>
    <row r="1014" spans="1:4" x14ac:dyDescent="0.25">
      <c r="A1014">
        <f t="shared" ca="1" si="101"/>
        <v>-11.511130332747848</v>
      </c>
      <c r="D1014">
        <f t="shared" ca="1" si="102"/>
        <v>1.5554856310848715</v>
      </c>
    </row>
    <row r="1015" spans="1:4" x14ac:dyDescent="0.25">
      <c r="A1015">
        <f t="shared" ca="1" si="101"/>
        <v>-12.262302224089694</v>
      </c>
      <c r="D1015">
        <f t="shared" ca="1" si="102"/>
        <v>2.6101549173049925</v>
      </c>
    </row>
    <row r="1016" spans="1:4" x14ac:dyDescent="0.25">
      <c r="A1016">
        <f t="shared" ca="1" si="101"/>
        <v>17.109606310091536</v>
      </c>
      <c r="D1016">
        <f t="shared" ca="1" si="102"/>
        <v>10.084493535032912</v>
      </c>
    </row>
    <row r="1017" spans="1:4" x14ac:dyDescent="0.25">
      <c r="A1017">
        <f t="shared" ca="1" si="101"/>
        <v>10.227352887187678</v>
      </c>
      <c r="D1017">
        <f t="shared" ca="1" si="102"/>
        <v>-13.171102156645086</v>
      </c>
    </row>
    <row r="1018" spans="1:4" x14ac:dyDescent="0.25">
      <c r="A1018">
        <f t="shared" ca="1" si="101"/>
        <v>-13.848825479558624</v>
      </c>
      <c r="D1018">
        <f t="shared" ca="1" si="102"/>
        <v>2.300979714292775</v>
      </c>
    </row>
    <row r="1019" spans="1:4" x14ac:dyDescent="0.25">
      <c r="A1019">
        <f t="shared" ca="1" si="101"/>
        <v>-11.963565758271519</v>
      </c>
      <c r="D1019">
        <f t="shared" ca="1" si="102"/>
        <v>13.324994734183335</v>
      </c>
    </row>
    <row r="1020" spans="1:4" x14ac:dyDescent="0.25">
      <c r="A1020">
        <f t="shared" ca="1" si="101"/>
        <v>-2.9117834857991021</v>
      </c>
      <c r="D1020">
        <f t="shared" ca="1" si="102"/>
        <v>3.9231034130089442</v>
      </c>
    </row>
    <row r="1021" spans="1:4" x14ac:dyDescent="0.25">
      <c r="A1021">
        <f t="shared" ca="1" si="101"/>
        <v>6.5871953478255669</v>
      </c>
      <c r="D1021">
        <f t="shared" ca="1" si="102"/>
        <v>-3.0025483775938029</v>
      </c>
    </row>
    <row r="1022" spans="1:4" x14ac:dyDescent="0.25">
      <c r="A1022">
        <f t="shared" ca="1" si="101"/>
        <v>-2.6631058408914328</v>
      </c>
      <c r="D1022">
        <f t="shared" ca="1" si="102"/>
        <v>-5.7540723880973994</v>
      </c>
    </row>
    <row r="1023" spans="1:4" x14ac:dyDescent="0.25">
      <c r="A1023">
        <f t="shared" ca="1" si="101"/>
        <v>-15.453820998804801</v>
      </c>
      <c r="D1023">
        <f t="shared" ca="1" si="102"/>
        <v>-2.126094358756367</v>
      </c>
    </row>
    <row r="1024" spans="1:4" x14ac:dyDescent="0.25">
      <c r="A1024">
        <f t="shared" ca="1" si="101"/>
        <v>-11.104587129653122</v>
      </c>
      <c r="D1024">
        <f t="shared" ca="1" si="102"/>
        <v>21.73764944378474</v>
      </c>
    </row>
    <row r="1025" spans="1:4" x14ac:dyDescent="0.25">
      <c r="A1025">
        <f t="shared" ca="1" si="101"/>
        <v>-1.7072229214562888</v>
      </c>
      <c r="D1025">
        <f t="shared" ca="1" si="102"/>
        <v>-10.443166297423675</v>
      </c>
    </row>
    <row r="1026" spans="1:4" x14ac:dyDescent="0.25">
      <c r="A1026">
        <f t="shared" ca="1" si="101"/>
        <v>10.185953344802876</v>
      </c>
      <c r="D1026">
        <f t="shared" ca="1" si="102"/>
        <v>13.271471851126178</v>
      </c>
    </row>
    <row r="1027" spans="1:4" x14ac:dyDescent="0.25">
      <c r="A1027">
        <f t="shared" ca="1" si="101"/>
        <v>-9.7419293969277501</v>
      </c>
      <c r="D1027">
        <f t="shared" ca="1" si="102"/>
        <v>-18.502373766101861</v>
      </c>
    </row>
    <row r="1028" spans="1:4" x14ac:dyDescent="0.25">
      <c r="A1028">
        <f t="shared" ca="1" si="101"/>
        <v>-17.589810938155068</v>
      </c>
      <c r="D1028">
        <f t="shared" ca="1" si="102"/>
        <v>31.107760857965491</v>
      </c>
    </row>
    <row r="1029" spans="1:4" x14ac:dyDescent="0.25">
      <c r="A1029">
        <f t="shared" ca="1" si="101"/>
        <v>-7.2180490568011564</v>
      </c>
      <c r="D1029">
        <f t="shared" ca="1" si="102"/>
        <v>25.676274818731937</v>
      </c>
    </row>
    <row r="1030" spans="1:4" x14ac:dyDescent="0.25">
      <c r="A1030">
        <f t="shared" ca="1" si="101"/>
        <v>-13.619985671034801</v>
      </c>
      <c r="D1030">
        <f t="shared" ca="1" si="102"/>
        <v>-24.108401555105402</v>
      </c>
    </row>
    <row r="1031" spans="1:4" x14ac:dyDescent="0.25">
      <c r="A1031">
        <f t="shared" ca="1" si="101"/>
        <v>9.354206185933986</v>
      </c>
      <c r="D1031">
        <f t="shared" ca="1" si="102"/>
        <v>9.8091881198047197</v>
      </c>
    </row>
    <row r="1032" spans="1:4" x14ac:dyDescent="0.25">
      <c r="A1032">
        <f t="shared" ca="1" si="101"/>
        <v>14.255705777300236</v>
      </c>
      <c r="D1032">
        <f t="shared" ca="1" si="102"/>
        <v>19.732640988290246</v>
      </c>
    </row>
    <row r="1033" spans="1:4" x14ac:dyDescent="0.25">
      <c r="A1033">
        <f t="shared" ca="1" si="101"/>
        <v>-0.68908493569810858</v>
      </c>
      <c r="D1033">
        <f t="shared" ca="1" si="102"/>
        <v>8.8132407039483205</v>
      </c>
    </row>
    <row r="1034" spans="1:4" x14ac:dyDescent="0.25">
      <c r="A1034">
        <f t="shared" ca="1" si="101"/>
        <v>2.8051971184406774</v>
      </c>
      <c r="D1034">
        <f t="shared" ca="1" si="102"/>
        <v>13.505946220485963</v>
      </c>
    </row>
    <row r="1035" spans="1:4" x14ac:dyDescent="0.25">
      <c r="A1035">
        <f t="shared" ca="1" si="101"/>
        <v>18.071071834227496</v>
      </c>
      <c r="D1035">
        <f t="shared" ca="1" si="102"/>
        <v>4.6134879654314007</v>
      </c>
    </row>
    <row r="1036" spans="1:4" x14ac:dyDescent="0.25">
      <c r="A1036">
        <f t="shared" ca="1" si="101"/>
        <v>11.202786872195169</v>
      </c>
      <c r="D1036">
        <f t="shared" ca="1" si="102"/>
        <v>16.691910722753022</v>
      </c>
    </row>
    <row r="1037" spans="1:4" x14ac:dyDescent="0.25">
      <c r="A1037">
        <f t="shared" ca="1" si="101"/>
        <v>-5.358410475663284</v>
      </c>
      <c r="D1037">
        <f t="shared" ca="1" si="102"/>
        <v>-8.1184083125553421</v>
      </c>
    </row>
    <row r="1038" spans="1:4" x14ac:dyDescent="0.25">
      <c r="A1038">
        <f t="shared" ca="1" si="101"/>
        <v>-0.89592402501388335</v>
      </c>
      <c r="D1038">
        <f t="shared" ca="1" si="102"/>
        <v>9.5348410368714287</v>
      </c>
    </row>
    <row r="1039" spans="1:4" x14ac:dyDescent="0.25">
      <c r="A1039">
        <f t="shared" ca="1" si="101"/>
        <v>11.268671250880601</v>
      </c>
      <c r="D1039">
        <f t="shared" ca="1" si="102"/>
        <v>-9.2134427800039393</v>
      </c>
    </row>
    <row r="1040" spans="1:4" x14ac:dyDescent="0.25">
      <c r="A1040">
        <f t="shared" ca="1" si="101"/>
        <v>8.263438944400562</v>
      </c>
      <c r="D1040">
        <f t="shared" ca="1" si="102"/>
        <v>-14.435860972927387</v>
      </c>
    </row>
    <row r="1041" spans="1:4" x14ac:dyDescent="0.25">
      <c r="A1041">
        <f t="shared" ca="1" si="101"/>
        <v>-5.4680268508239696</v>
      </c>
      <c r="D1041">
        <f t="shared" ca="1" si="102"/>
        <v>-10.505998248656185</v>
      </c>
    </row>
    <row r="1042" spans="1:4" x14ac:dyDescent="0.25">
      <c r="A1042">
        <f t="shared" ca="1" si="101"/>
        <v>-18.974234917760967</v>
      </c>
      <c r="D1042">
        <f t="shared" ca="1" si="102"/>
        <v>-23.616350497276844</v>
      </c>
    </row>
    <row r="1043" spans="1:4" x14ac:dyDescent="0.25">
      <c r="A1043">
        <f t="shared" ca="1" si="101"/>
        <v>-6.5499408764991287</v>
      </c>
      <c r="D1043">
        <f t="shared" ca="1" si="102"/>
        <v>-12.559872815978897</v>
      </c>
    </row>
    <row r="1044" spans="1:4" x14ac:dyDescent="0.25">
      <c r="A1044">
        <f t="shared" ca="1" si="101"/>
        <v>-3.4766378709214507</v>
      </c>
      <c r="D1044">
        <f t="shared" ca="1" si="102"/>
        <v>-2.9750328874950989</v>
      </c>
    </row>
    <row r="1045" spans="1:4" x14ac:dyDescent="0.25">
      <c r="A1045">
        <f t="shared" ca="1" si="101"/>
        <v>-3.1832728562975205</v>
      </c>
      <c r="D1045">
        <f t="shared" ca="1" si="102"/>
        <v>6.0245309973892498</v>
      </c>
    </row>
    <row r="1046" spans="1:4" x14ac:dyDescent="0.25">
      <c r="A1046">
        <f t="shared" ca="1" si="101"/>
        <v>1.2327360061342816</v>
      </c>
      <c r="D1046">
        <f t="shared" ca="1" si="102"/>
        <v>-9.4889303389770099</v>
      </c>
    </row>
    <row r="1047" spans="1:4" x14ac:dyDescent="0.25">
      <c r="A1047">
        <f t="shared" ca="1" si="101"/>
        <v>15.72976383077534</v>
      </c>
      <c r="D1047">
        <f t="shared" ca="1" si="102"/>
        <v>-2.3705284572970031</v>
      </c>
    </row>
    <row r="1048" spans="1:4" x14ac:dyDescent="0.25">
      <c r="A1048">
        <f t="shared" ca="1" si="101"/>
        <v>-19.041831528832965</v>
      </c>
      <c r="D1048">
        <f t="shared" ca="1" si="102"/>
        <v>-9.1324536733623827</v>
      </c>
    </row>
    <row r="1049" spans="1:4" x14ac:dyDescent="0.25">
      <c r="A1049">
        <f t="shared" ca="1" si="101"/>
        <v>2.9829352219274057</v>
      </c>
      <c r="D1049">
        <f t="shared" ca="1" si="102"/>
        <v>-8.8107086760202495</v>
      </c>
    </row>
    <row r="1050" spans="1:4" x14ac:dyDescent="0.25">
      <c r="A1050">
        <f t="shared" ref="A1050:A1113" ca="1" si="103">RAND()*(18.25-(-21.07))+(-21.07)</f>
        <v>-19.064966169108175</v>
      </c>
      <c r="D1050">
        <f t="shared" ref="D1050:D1113" ca="1" si="104">(NORMINV(RAND(),0.0571,$B$38))</f>
        <v>-16.469718241700654</v>
      </c>
    </row>
    <row r="1051" spans="1:4" x14ac:dyDescent="0.25">
      <c r="A1051">
        <f t="shared" ca="1" si="103"/>
        <v>17.602337009323371</v>
      </c>
      <c r="D1051">
        <f t="shared" ca="1" si="104"/>
        <v>-2.9930481490400886</v>
      </c>
    </row>
    <row r="1052" spans="1:4" x14ac:dyDescent="0.25">
      <c r="A1052">
        <f t="shared" ca="1" si="103"/>
        <v>-7.7670859553324529</v>
      </c>
      <c r="D1052">
        <f t="shared" ca="1" si="104"/>
        <v>-4.6485368855271014</v>
      </c>
    </row>
    <row r="1053" spans="1:4" x14ac:dyDescent="0.25">
      <c r="A1053">
        <f t="shared" ca="1" si="103"/>
        <v>-14.198829938925819</v>
      </c>
      <c r="D1053">
        <f t="shared" ca="1" si="104"/>
        <v>1.8351546074812239</v>
      </c>
    </row>
    <row r="1054" spans="1:4" x14ac:dyDescent="0.25">
      <c r="A1054">
        <f t="shared" ca="1" si="103"/>
        <v>-16.164052496609376</v>
      </c>
      <c r="D1054">
        <f t="shared" ca="1" si="104"/>
        <v>10.70090517126264</v>
      </c>
    </row>
    <row r="1055" spans="1:4" x14ac:dyDescent="0.25">
      <c r="A1055">
        <f t="shared" ca="1" si="103"/>
        <v>-13.555446243662692</v>
      </c>
      <c r="D1055">
        <f t="shared" ca="1" si="104"/>
        <v>-1.7390361889663497</v>
      </c>
    </row>
    <row r="1056" spans="1:4" x14ac:dyDescent="0.25">
      <c r="A1056">
        <f t="shared" ca="1" si="103"/>
        <v>-20.437470190038749</v>
      </c>
      <c r="D1056">
        <f t="shared" ca="1" si="104"/>
        <v>22.926216635602302</v>
      </c>
    </row>
    <row r="1057" spans="1:4" x14ac:dyDescent="0.25">
      <c r="A1057">
        <f t="shared" ca="1" si="103"/>
        <v>-8.3496698218035821</v>
      </c>
      <c r="D1057">
        <f t="shared" ca="1" si="104"/>
        <v>-17.193634239950057</v>
      </c>
    </row>
    <row r="1058" spans="1:4" x14ac:dyDescent="0.25">
      <c r="A1058">
        <f t="shared" ca="1" si="103"/>
        <v>3.4901551991902267</v>
      </c>
      <c r="D1058">
        <f t="shared" ca="1" si="104"/>
        <v>-2.384322900526612</v>
      </c>
    </row>
    <row r="1059" spans="1:4" x14ac:dyDescent="0.25">
      <c r="A1059">
        <f t="shared" ca="1" si="103"/>
        <v>-8.8778519324653473</v>
      </c>
      <c r="D1059">
        <f t="shared" ca="1" si="104"/>
        <v>-5.3157467667905705</v>
      </c>
    </row>
    <row r="1060" spans="1:4" x14ac:dyDescent="0.25">
      <c r="A1060">
        <f t="shared" ca="1" si="103"/>
        <v>-1.1684133755383641</v>
      </c>
      <c r="D1060">
        <f t="shared" ca="1" si="104"/>
        <v>-8.1946123347067683</v>
      </c>
    </row>
    <row r="1061" spans="1:4" x14ac:dyDescent="0.25">
      <c r="A1061">
        <f t="shared" ca="1" si="103"/>
        <v>-12.849245501986001</v>
      </c>
      <c r="D1061">
        <f t="shared" ca="1" si="104"/>
        <v>-9.2020228750352544</v>
      </c>
    </row>
    <row r="1062" spans="1:4" x14ac:dyDescent="0.25">
      <c r="A1062">
        <f t="shared" ca="1" si="103"/>
        <v>-5.9933177265327249</v>
      </c>
      <c r="D1062">
        <f t="shared" ca="1" si="104"/>
        <v>-1.2256193634795565</v>
      </c>
    </row>
    <row r="1063" spans="1:4" x14ac:dyDescent="0.25">
      <c r="A1063">
        <f t="shared" ca="1" si="103"/>
        <v>-13.306582985045207</v>
      </c>
      <c r="D1063">
        <f t="shared" ca="1" si="104"/>
        <v>14.121687808750599</v>
      </c>
    </row>
    <row r="1064" spans="1:4" x14ac:dyDescent="0.25">
      <c r="A1064">
        <f t="shared" ca="1" si="103"/>
        <v>14.350993327392736</v>
      </c>
      <c r="D1064">
        <f t="shared" ca="1" si="104"/>
        <v>8.2179761977877313</v>
      </c>
    </row>
    <row r="1065" spans="1:4" x14ac:dyDescent="0.25">
      <c r="A1065">
        <f t="shared" ca="1" si="103"/>
        <v>3.9225413231946682</v>
      </c>
      <c r="D1065">
        <f t="shared" ca="1" si="104"/>
        <v>-23.657353969358986</v>
      </c>
    </row>
    <row r="1066" spans="1:4" x14ac:dyDescent="0.25">
      <c r="A1066">
        <f t="shared" ca="1" si="103"/>
        <v>-5.7538108243356483</v>
      </c>
      <c r="D1066">
        <f t="shared" ca="1" si="104"/>
        <v>-18.056502767745002</v>
      </c>
    </row>
    <row r="1067" spans="1:4" x14ac:dyDescent="0.25">
      <c r="A1067">
        <f t="shared" ca="1" si="103"/>
        <v>6.8214596276954751</v>
      </c>
      <c r="D1067">
        <f t="shared" ca="1" si="104"/>
        <v>-15.275943261403384</v>
      </c>
    </row>
    <row r="1068" spans="1:4" x14ac:dyDescent="0.25">
      <c r="A1068">
        <f t="shared" ca="1" si="103"/>
        <v>15.007082447153437</v>
      </c>
      <c r="D1068">
        <f t="shared" ca="1" si="104"/>
        <v>2.8542627353358592</v>
      </c>
    </row>
    <row r="1069" spans="1:4" x14ac:dyDescent="0.25">
      <c r="A1069">
        <f t="shared" ca="1" si="103"/>
        <v>1.9007191789783136</v>
      </c>
      <c r="D1069">
        <f t="shared" ca="1" si="104"/>
        <v>-12.226825660245654</v>
      </c>
    </row>
    <row r="1070" spans="1:4" x14ac:dyDescent="0.25">
      <c r="A1070">
        <f t="shared" ca="1" si="103"/>
        <v>-3.7292557057016786</v>
      </c>
      <c r="D1070">
        <f t="shared" ca="1" si="104"/>
        <v>-10.507720764880963</v>
      </c>
    </row>
    <row r="1071" spans="1:4" x14ac:dyDescent="0.25">
      <c r="A1071">
        <f t="shared" ca="1" si="103"/>
        <v>-14.582940772350018</v>
      </c>
      <c r="D1071">
        <f t="shared" ca="1" si="104"/>
        <v>-10.664962288186075</v>
      </c>
    </row>
    <row r="1072" spans="1:4" x14ac:dyDescent="0.25">
      <c r="A1072">
        <f t="shared" ca="1" si="103"/>
        <v>-3.4296185213400712</v>
      </c>
      <c r="D1072">
        <f t="shared" ca="1" si="104"/>
        <v>0.98842562625114305</v>
      </c>
    </row>
    <row r="1073" spans="1:4" x14ac:dyDescent="0.25">
      <c r="A1073">
        <f t="shared" ca="1" si="103"/>
        <v>-2.5664610767867515</v>
      </c>
      <c r="D1073">
        <f t="shared" ca="1" si="104"/>
        <v>1.6639124803682903</v>
      </c>
    </row>
    <row r="1074" spans="1:4" x14ac:dyDescent="0.25">
      <c r="A1074">
        <f t="shared" ca="1" si="103"/>
        <v>-8.3580698133541063</v>
      </c>
      <c r="D1074">
        <f t="shared" ca="1" si="104"/>
        <v>-1.4818533022181948</v>
      </c>
    </row>
    <row r="1075" spans="1:4" x14ac:dyDescent="0.25">
      <c r="A1075">
        <f t="shared" ca="1" si="103"/>
        <v>17.798391271910198</v>
      </c>
      <c r="D1075">
        <f t="shared" ca="1" si="104"/>
        <v>-0.34373083090610146</v>
      </c>
    </row>
    <row r="1076" spans="1:4" x14ac:dyDescent="0.25">
      <c r="A1076">
        <f t="shared" ca="1" si="103"/>
        <v>6.745411906556587</v>
      </c>
      <c r="D1076">
        <f t="shared" ca="1" si="104"/>
        <v>-2.2165479052709096</v>
      </c>
    </row>
    <row r="1077" spans="1:4" x14ac:dyDescent="0.25">
      <c r="A1077">
        <f t="shared" ca="1" si="103"/>
        <v>-15.978586788293281</v>
      </c>
      <c r="D1077">
        <f t="shared" ca="1" si="104"/>
        <v>-2.9583531322370589</v>
      </c>
    </row>
    <row r="1078" spans="1:4" x14ac:dyDescent="0.25">
      <c r="A1078">
        <f t="shared" ca="1" si="103"/>
        <v>13.94715289054183</v>
      </c>
      <c r="D1078">
        <f t="shared" ca="1" si="104"/>
        <v>2.1643909678625812</v>
      </c>
    </row>
    <row r="1079" spans="1:4" x14ac:dyDescent="0.25">
      <c r="A1079">
        <f t="shared" ca="1" si="103"/>
        <v>-13.711032462890733</v>
      </c>
      <c r="D1079">
        <f t="shared" ca="1" si="104"/>
        <v>-5.4362600678540582</v>
      </c>
    </row>
    <row r="1080" spans="1:4" x14ac:dyDescent="0.25">
      <c r="A1080">
        <f t="shared" ca="1" si="103"/>
        <v>-14.593562588591389</v>
      </c>
      <c r="D1080">
        <f t="shared" ca="1" si="104"/>
        <v>7.1805651243053958</v>
      </c>
    </row>
    <row r="1081" spans="1:4" x14ac:dyDescent="0.25">
      <c r="A1081">
        <f t="shared" ca="1" si="103"/>
        <v>-8.3648456185885021</v>
      </c>
      <c r="D1081">
        <f t="shared" ca="1" si="104"/>
        <v>-24.493277960884686</v>
      </c>
    </row>
    <row r="1082" spans="1:4" x14ac:dyDescent="0.25">
      <c r="A1082">
        <f t="shared" ca="1" si="103"/>
        <v>7.3372448755124644</v>
      </c>
      <c r="D1082">
        <f t="shared" ca="1" si="104"/>
        <v>14.531267861825784</v>
      </c>
    </row>
    <row r="1083" spans="1:4" x14ac:dyDescent="0.25">
      <c r="A1083">
        <f t="shared" ca="1" si="103"/>
        <v>14.979562728833145</v>
      </c>
      <c r="D1083">
        <f t="shared" ca="1" si="104"/>
        <v>3.8912197602899035</v>
      </c>
    </row>
    <row r="1084" spans="1:4" x14ac:dyDescent="0.25">
      <c r="A1084">
        <f t="shared" ca="1" si="103"/>
        <v>3.6791434870732083</v>
      </c>
      <c r="D1084">
        <f t="shared" ca="1" si="104"/>
        <v>-1.9141796597449972</v>
      </c>
    </row>
    <row r="1085" spans="1:4" x14ac:dyDescent="0.25">
      <c r="A1085">
        <f t="shared" ca="1" si="103"/>
        <v>-12.415663175874796</v>
      </c>
      <c r="D1085">
        <f t="shared" ca="1" si="104"/>
        <v>-0.13658740427829397</v>
      </c>
    </row>
    <row r="1086" spans="1:4" x14ac:dyDescent="0.25">
      <c r="A1086">
        <f t="shared" ca="1" si="103"/>
        <v>-2.3853079255396423</v>
      </c>
      <c r="D1086">
        <f t="shared" ca="1" si="104"/>
        <v>20.64497045206879</v>
      </c>
    </row>
    <row r="1087" spans="1:4" x14ac:dyDescent="0.25">
      <c r="A1087">
        <f t="shared" ca="1" si="103"/>
        <v>6.6620158979300363</v>
      </c>
      <c r="D1087">
        <f t="shared" ca="1" si="104"/>
        <v>26.353968587270074</v>
      </c>
    </row>
    <row r="1088" spans="1:4" x14ac:dyDescent="0.25">
      <c r="A1088">
        <f t="shared" ca="1" si="103"/>
        <v>-19.199585358998156</v>
      </c>
      <c r="D1088">
        <f t="shared" ca="1" si="104"/>
        <v>-32.451590440013817</v>
      </c>
    </row>
    <row r="1089" spans="1:4" x14ac:dyDescent="0.25">
      <c r="A1089">
        <f t="shared" ca="1" si="103"/>
        <v>10.998009525665047</v>
      </c>
      <c r="D1089">
        <f t="shared" ca="1" si="104"/>
        <v>7.2950650452962522</v>
      </c>
    </row>
    <row r="1090" spans="1:4" x14ac:dyDescent="0.25">
      <c r="A1090">
        <f t="shared" ca="1" si="103"/>
        <v>-2.6574126258673942</v>
      </c>
      <c r="D1090">
        <f t="shared" ca="1" si="104"/>
        <v>3.5111319849719589</v>
      </c>
    </row>
    <row r="1091" spans="1:4" x14ac:dyDescent="0.25">
      <c r="A1091">
        <f t="shared" ca="1" si="103"/>
        <v>-19.097755579243895</v>
      </c>
      <c r="D1091">
        <f t="shared" ca="1" si="104"/>
        <v>21.236135678465175</v>
      </c>
    </row>
    <row r="1092" spans="1:4" x14ac:dyDescent="0.25">
      <c r="A1092">
        <f t="shared" ca="1" si="103"/>
        <v>10.36566443755429</v>
      </c>
      <c r="D1092">
        <f t="shared" ca="1" si="104"/>
        <v>1.5520598245520925</v>
      </c>
    </row>
    <row r="1093" spans="1:4" x14ac:dyDescent="0.25">
      <c r="A1093">
        <f t="shared" ca="1" si="103"/>
        <v>7.0765129745681108</v>
      </c>
      <c r="D1093">
        <f t="shared" ca="1" si="104"/>
        <v>22.70883597105486</v>
      </c>
    </row>
    <row r="1094" spans="1:4" x14ac:dyDescent="0.25">
      <c r="A1094">
        <f t="shared" ca="1" si="103"/>
        <v>8.6956407565553206</v>
      </c>
      <c r="D1094">
        <f t="shared" ca="1" si="104"/>
        <v>-13.885269126085593</v>
      </c>
    </row>
    <row r="1095" spans="1:4" x14ac:dyDescent="0.25">
      <c r="A1095">
        <f t="shared" ca="1" si="103"/>
        <v>-1.7210823285838472</v>
      </c>
      <c r="D1095">
        <f t="shared" ca="1" si="104"/>
        <v>4.653177123565424</v>
      </c>
    </row>
    <row r="1096" spans="1:4" x14ac:dyDescent="0.25">
      <c r="A1096">
        <f t="shared" ca="1" si="103"/>
        <v>17.09073336819965</v>
      </c>
      <c r="D1096">
        <f t="shared" ca="1" si="104"/>
        <v>-32.889242175226677</v>
      </c>
    </row>
    <row r="1097" spans="1:4" x14ac:dyDescent="0.25">
      <c r="A1097">
        <f t="shared" ca="1" si="103"/>
        <v>-14.985041247217787</v>
      </c>
      <c r="D1097">
        <f t="shared" ca="1" si="104"/>
        <v>18.356669841638642</v>
      </c>
    </row>
    <row r="1098" spans="1:4" x14ac:dyDescent="0.25">
      <c r="A1098">
        <f t="shared" ca="1" si="103"/>
        <v>-14.546075021337353</v>
      </c>
      <c r="D1098">
        <f t="shared" ca="1" si="104"/>
        <v>-1.4819035281811017</v>
      </c>
    </row>
    <row r="1099" spans="1:4" x14ac:dyDescent="0.25">
      <c r="A1099">
        <f t="shared" ca="1" si="103"/>
        <v>3.3840373326426452</v>
      </c>
      <c r="D1099">
        <f t="shared" ca="1" si="104"/>
        <v>-6.5656998989978712</v>
      </c>
    </row>
    <row r="1100" spans="1:4" x14ac:dyDescent="0.25">
      <c r="A1100">
        <f t="shared" ca="1" si="103"/>
        <v>-2.2272984507752511</v>
      </c>
      <c r="D1100">
        <f t="shared" ca="1" si="104"/>
        <v>-2.6919905760803853</v>
      </c>
    </row>
    <row r="1101" spans="1:4" x14ac:dyDescent="0.25">
      <c r="A1101">
        <f t="shared" ca="1" si="103"/>
        <v>-2.6709273780795364</v>
      </c>
      <c r="D1101">
        <f t="shared" ca="1" si="104"/>
        <v>-26.078435775437999</v>
      </c>
    </row>
    <row r="1102" spans="1:4" x14ac:dyDescent="0.25">
      <c r="A1102">
        <f t="shared" ca="1" si="103"/>
        <v>-3.3457216839856478</v>
      </c>
      <c r="D1102">
        <f t="shared" ca="1" si="104"/>
        <v>5.5555278204368532</v>
      </c>
    </row>
    <row r="1103" spans="1:4" x14ac:dyDescent="0.25">
      <c r="A1103">
        <f t="shared" ca="1" si="103"/>
        <v>-0.6013481527333262</v>
      </c>
      <c r="D1103">
        <f t="shared" ca="1" si="104"/>
        <v>11.073441859554103</v>
      </c>
    </row>
    <row r="1104" spans="1:4" x14ac:dyDescent="0.25">
      <c r="A1104">
        <f t="shared" ca="1" si="103"/>
        <v>10.262587395812247</v>
      </c>
      <c r="D1104">
        <f t="shared" ca="1" si="104"/>
        <v>14.215330814971797</v>
      </c>
    </row>
    <row r="1105" spans="1:4" x14ac:dyDescent="0.25">
      <c r="A1105">
        <f t="shared" ca="1" si="103"/>
        <v>4.4538851044604009</v>
      </c>
      <c r="D1105">
        <f t="shared" ca="1" si="104"/>
        <v>4.9911610725492341</v>
      </c>
    </row>
    <row r="1106" spans="1:4" x14ac:dyDescent="0.25">
      <c r="A1106">
        <f t="shared" ca="1" si="103"/>
        <v>7.0448637238295753</v>
      </c>
      <c r="D1106">
        <f t="shared" ca="1" si="104"/>
        <v>11.53898801726403</v>
      </c>
    </row>
    <row r="1107" spans="1:4" x14ac:dyDescent="0.25">
      <c r="A1107">
        <f t="shared" ca="1" si="103"/>
        <v>-8.5138087594838296</v>
      </c>
      <c r="D1107">
        <f t="shared" ca="1" si="104"/>
        <v>-0.82054622813143785</v>
      </c>
    </row>
    <row r="1108" spans="1:4" x14ac:dyDescent="0.25">
      <c r="A1108">
        <f t="shared" ca="1" si="103"/>
        <v>-5.8549207529722196</v>
      </c>
      <c r="D1108">
        <f t="shared" ca="1" si="104"/>
        <v>-8.2063845788276222</v>
      </c>
    </row>
    <row r="1109" spans="1:4" x14ac:dyDescent="0.25">
      <c r="A1109">
        <f t="shared" ca="1" si="103"/>
        <v>0.81343519140632736</v>
      </c>
      <c r="D1109">
        <f t="shared" ca="1" si="104"/>
        <v>-6.6640129739614746</v>
      </c>
    </row>
    <row r="1110" spans="1:4" x14ac:dyDescent="0.25">
      <c r="A1110">
        <f t="shared" ca="1" si="103"/>
        <v>-18.451292054500129</v>
      </c>
      <c r="D1110">
        <f t="shared" ca="1" si="104"/>
        <v>-3.4074718537420008</v>
      </c>
    </row>
    <row r="1111" spans="1:4" x14ac:dyDescent="0.25">
      <c r="A1111">
        <f t="shared" ca="1" si="103"/>
        <v>13.785622727723023</v>
      </c>
      <c r="D1111">
        <f t="shared" ca="1" si="104"/>
        <v>-1.4217290967925089</v>
      </c>
    </row>
    <row r="1112" spans="1:4" x14ac:dyDescent="0.25">
      <c r="A1112">
        <f t="shared" ca="1" si="103"/>
        <v>-4.5767171642084286</v>
      </c>
      <c r="D1112">
        <f t="shared" ca="1" si="104"/>
        <v>20.314072448514768</v>
      </c>
    </row>
    <row r="1113" spans="1:4" x14ac:dyDescent="0.25">
      <c r="A1113">
        <f t="shared" ca="1" si="103"/>
        <v>14.951765778478865</v>
      </c>
      <c r="D1113">
        <f t="shared" ca="1" si="104"/>
        <v>-4.376446099409363</v>
      </c>
    </row>
    <row r="1114" spans="1:4" x14ac:dyDescent="0.25">
      <c r="A1114">
        <f t="shared" ref="A1114:A1177" ca="1" si="105">RAND()*(18.25-(-21.07))+(-21.07)</f>
        <v>-14.33897537400137</v>
      </c>
      <c r="D1114">
        <f t="shared" ref="D1114:D1177" ca="1" si="106">(NORMINV(RAND(),0.0571,$B$38))</f>
        <v>-40.028491415012091</v>
      </c>
    </row>
    <row r="1115" spans="1:4" x14ac:dyDescent="0.25">
      <c r="A1115">
        <f t="shared" ca="1" si="105"/>
        <v>-15.896403951292054</v>
      </c>
      <c r="D1115">
        <f t="shared" ca="1" si="106"/>
        <v>-8.2507870625280955</v>
      </c>
    </row>
    <row r="1116" spans="1:4" x14ac:dyDescent="0.25">
      <c r="A1116">
        <f t="shared" ca="1" si="105"/>
        <v>-13.00270518709001</v>
      </c>
      <c r="D1116">
        <f t="shared" ca="1" si="106"/>
        <v>0.94860973328842191</v>
      </c>
    </row>
    <row r="1117" spans="1:4" x14ac:dyDescent="0.25">
      <c r="A1117">
        <f t="shared" ca="1" si="105"/>
        <v>-20.153247278591291</v>
      </c>
      <c r="D1117">
        <f t="shared" ca="1" si="106"/>
        <v>3.1820191574364181</v>
      </c>
    </row>
    <row r="1118" spans="1:4" x14ac:dyDescent="0.25">
      <c r="A1118">
        <f t="shared" ca="1" si="105"/>
        <v>-1.3779899528629294</v>
      </c>
      <c r="D1118">
        <f t="shared" ca="1" si="106"/>
        <v>0.23379604112745755</v>
      </c>
    </row>
    <row r="1119" spans="1:4" x14ac:dyDescent="0.25">
      <c r="A1119">
        <f t="shared" ca="1" si="105"/>
        <v>17.546984660411219</v>
      </c>
      <c r="D1119">
        <f t="shared" ca="1" si="106"/>
        <v>-14.903424710852267</v>
      </c>
    </row>
    <row r="1120" spans="1:4" x14ac:dyDescent="0.25">
      <c r="A1120">
        <f t="shared" ca="1" si="105"/>
        <v>4.8529886747287918</v>
      </c>
      <c r="D1120">
        <f t="shared" ca="1" si="106"/>
        <v>10.713600769969311</v>
      </c>
    </row>
    <row r="1121" spans="1:4" x14ac:dyDescent="0.25">
      <c r="A1121">
        <f t="shared" ca="1" si="105"/>
        <v>11.740132296085427</v>
      </c>
      <c r="D1121">
        <f t="shared" ca="1" si="106"/>
        <v>28.792370758587413</v>
      </c>
    </row>
    <row r="1122" spans="1:4" x14ac:dyDescent="0.25">
      <c r="A1122">
        <f t="shared" ca="1" si="105"/>
        <v>7.9098067373849688</v>
      </c>
      <c r="D1122">
        <f t="shared" ca="1" si="106"/>
        <v>22.956683910077714</v>
      </c>
    </row>
    <row r="1123" spans="1:4" x14ac:dyDescent="0.25">
      <c r="A1123">
        <f t="shared" ca="1" si="105"/>
        <v>16.190265745570528</v>
      </c>
      <c r="D1123">
        <f t="shared" ca="1" si="106"/>
        <v>7.1727630381059635</v>
      </c>
    </row>
    <row r="1124" spans="1:4" x14ac:dyDescent="0.25">
      <c r="A1124">
        <f t="shared" ca="1" si="105"/>
        <v>-12.44143637273228</v>
      </c>
      <c r="D1124">
        <f t="shared" ca="1" si="106"/>
        <v>-4.1227882930344499</v>
      </c>
    </row>
    <row r="1125" spans="1:4" x14ac:dyDescent="0.25">
      <c r="A1125">
        <f t="shared" ca="1" si="105"/>
        <v>6.8473340318603988</v>
      </c>
      <c r="D1125">
        <f t="shared" ca="1" si="106"/>
        <v>14.746351321481072</v>
      </c>
    </row>
    <row r="1126" spans="1:4" x14ac:dyDescent="0.25">
      <c r="A1126">
        <f t="shared" ca="1" si="105"/>
        <v>3.0980665871941007</v>
      </c>
      <c r="D1126">
        <f t="shared" ca="1" si="106"/>
        <v>0.5386119103099003</v>
      </c>
    </row>
    <row r="1127" spans="1:4" x14ac:dyDescent="0.25">
      <c r="A1127">
        <f t="shared" ca="1" si="105"/>
        <v>15.636997734329391</v>
      </c>
      <c r="D1127">
        <f t="shared" ca="1" si="106"/>
        <v>1.5097728213603663</v>
      </c>
    </row>
    <row r="1128" spans="1:4" x14ac:dyDescent="0.25">
      <c r="A1128">
        <f t="shared" ca="1" si="105"/>
        <v>12.927377223474153</v>
      </c>
      <c r="D1128">
        <f t="shared" ca="1" si="106"/>
        <v>3.0208007440103777</v>
      </c>
    </row>
    <row r="1129" spans="1:4" x14ac:dyDescent="0.25">
      <c r="A1129">
        <f t="shared" ca="1" si="105"/>
        <v>14.994155481268876</v>
      </c>
      <c r="D1129">
        <f t="shared" ca="1" si="106"/>
        <v>0.56133535244414035</v>
      </c>
    </row>
    <row r="1130" spans="1:4" x14ac:dyDescent="0.25">
      <c r="A1130">
        <f t="shared" ca="1" si="105"/>
        <v>-6.6661349703550901</v>
      </c>
      <c r="D1130">
        <f t="shared" ca="1" si="106"/>
        <v>5.6882512410278796</v>
      </c>
    </row>
    <row r="1131" spans="1:4" x14ac:dyDescent="0.25">
      <c r="A1131">
        <f t="shared" ca="1" si="105"/>
        <v>-9.8425986545773441</v>
      </c>
      <c r="D1131">
        <f t="shared" ca="1" si="106"/>
        <v>-15.546457614838312</v>
      </c>
    </row>
    <row r="1132" spans="1:4" x14ac:dyDescent="0.25">
      <c r="A1132">
        <f t="shared" ca="1" si="105"/>
        <v>9.7013845447207281</v>
      </c>
      <c r="D1132">
        <f t="shared" ca="1" si="106"/>
        <v>-19.962464491710119</v>
      </c>
    </row>
    <row r="1133" spans="1:4" x14ac:dyDescent="0.25">
      <c r="A1133">
        <f t="shared" ca="1" si="105"/>
        <v>7.5619151284994679</v>
      </c>
      <c r="D1133">
        <f t="shared" ca="1" si="106"/>
        <v>3.7356228367269915</v>
      </c>
    </row>
    <row r="1134" spans="1:4" x14ac:dyDescent="0.25">
      <c r="A1134">
        <f t="shared" ca="1" si="105"/>
        <v>6.4751313270383513</v>
      </c>
      <c r="D1134">
        <f t="shared" ca="1" si="106"/>
        <v>3.1128058036281923</v>
      </c>
    </row>
    <row r="1135" spans="1:4" x14ac:dyDescent="0.25">
      <c r="A1135">
        <f t="shared" ca="1" si="105"/>
        <v>17.89887170574174</v>
      </c>
      <c r="D1135">
        <f t="shared" ca="1" si="106"/>
        <v>-0.16408602966604613</v>
      </c>
    </row>
    <row r="1136" spans="1:4" x14ac:dyDescent="0.25">
      <c r="A1136">
        <f t="shared" ca="1" si="105"/>
        <v>-18.642699968286873</v>
      </c>
      <c r="D1136">
        <f t="shared" ca="1" si="106"/>
        <v>-15.670181455308873</v>
      </c>
    </row>
    <row r="1137" spans="1:4" x14ac:dyDescent="0.25">
      <c r="A1137">
        <f t="shared" ca="1" si="105"/>
        <v>-9.8782309652972131</v>
      </c>
      <c r="D1137">
        <f t="shared" ca="1" si="106"/>
        <v>0.37987993993815627</v>
      </c>
    </row>
    <row r="1138" spans="1:4" x14ac:dyDescent="0.25">
      <c r="A1138">
        <f t="shared" ca="1" si="105"/>
        <v>3.373586882016113</v>
      </c>
      <c r="D1138">
        <f t="shared" ca="1" si="106"/>
        <v>6.876615691975366</v>
      </c>
    </row>
    <row r="1139" spans="1:4" x14ac:dyDescent="0.25">
      <c r="A1139">
        <f t="shared" ca="1" si="105"/>
        <v>-1.1778186476531225</v>
      </c>
      <c r="D1139">
        <f t="shared" ca="1" si="106"/>
        <v>-3.9277121538263065</v>
      </c>
    </row>
    <row r="1140" spans="1:4" x14ac:dyDescent="0.25">
      <c r="A1140">
        <f t="shared" ca="1" si="105"/>
        <v>-2.3804463461634171</v>
      </c>
      <c r="D1140">
        <f t="shared" ca="1" si="106"/>
        <v>5.0810318148527944</v>
      </c>
    </row>
    <row r="1141" spans="1:4" x14ac:dyDescent="0.25">
      <c r="A1141">
        <f t="shared" ca="1" si="105"/>
        <v>0.66903508268552869</v>
      </c>
      <c r="D1141">
        <f t="shared" ca="1" si="106"/>
        <v>29.246974342972788</v>
      </c>
    </row>
    <row r="1142" spans="1:4" x14ac:dyDescent="0.25">
      <c r="A1142">
        <f t="shared" ca="1" si="105"/>
        <v>13.428553588043542</v>
      </c>
      <c r="D1142">
        <f t="shared" ca="1" si="106"/>
        <v>9.0096897612362508</v>
      </c>
    </row>
    <row r="1143" spans="1:4" x14ac:dyDescent="0.25">
      <c r="A1143">
        <f t="shared" ca="1" si="105"/>
        <v>4.9573325261243966</v>
      </c>
      <c r="D1143">
        <f t="shared" ca="1" si="106"/>
        <v>-3.4285169147163286</v>
      </c>
    </row>
    <row r="1144" spans="1:4" x14ac:dyDescent="0.25">
      <c r="A1144">
        <f t="shared" ca="1" si="105"/>
        <v>11.038362630676666</v>
      </c>
      <c r="D1144">
        <f t="shared" ca="1" si="106"/>
        <v>-1.3657924171533142</v>
      </c>
    </row>
    <row r="1145" spans="1:4" x14ac:dyDescent="0.25">
      <c r="A1145">
        <f t="shared" ca="1" si="105"/>
        <v>8.1165441158130776</v>
      </c>
      <c r="D1145">
        <f t="shared" ca="1" si="106"/>
        <v>7.0109654666700765</v>
      </c>
    </row>
    <row r="1146" spans="1:4" x14ac:dyDescent="0.25">
      <c r="A1146">
        <f t="shared" ca="1" si="105"/>
        <v>-14.532089811837178</v>
      </c>
      <c r="D1146">
        <f t="shared" ca="1" si="106"/>
        <v>2.2691798838908945</v>
      </c>
    </row>
    <row r="1147" spans="1:4" x14ac:dyDescent="0.25">
      <c r="A1147">
        <f t="shared" ca="1" si="105"/>
        <v>16.422329355792264</v>
      </c>
      <c r="D1147">
        <f t="shared" ca="1" si="106"/>
        <v>1.4931991279253025</v>
      </c>
    </row>
    <row r="1148" spans="1:4" x14ac:dyDescent="0.25">
      <c r="A1148">
        <f t="shared" ca="1" si="105"/>
        <v>18.013210003452713</v>
      </c>
      <c r="D1148">
        <f t="shared" ca="1" si="106"/>
        <v>1.5187348054684144</v>
      </c>
    </row>
    <row r="1149" spans="1:4" x14ac:dyDescent="0.25">
      <c r="A1149">
        <f t="shared" ca="1" si="105"/>
        <v>-2.2728949747969978</v>
      </c>
      <c r="D1149">
        <f t="shared" ca="1" si="106"/>
        <v>-14.71886488221134</v>
      </c>
    </row>
    <row r="1150" spans="1:4" x14ac:dyDescent="0.25">
      <c r="A1150">
        <f t="shared" ca="1" si="105"/>
        <v>1.6367123112203501</v>
      </c>
      <c r="D1150">
        <f t="shared" ca="1" si="106"/>
        <v>-5.0514024534716286</v>
      </c>
    </row>
    <row r="1151" spans="1:4" x14ac:dyDescent="0.25">
      <c r="A1151">
        <f t="shared" ca="1" si="105"/>
        <v>-11.721016379965647</v>
      </c>
      <c r="D1151">
        <f t="shared" ca="1" si="106"/>
        <v>-2.5214551797202964</v>
      </c>
    </row>
    <row r="1152" spans="1:4" x14ac:dyDescent="0.25">
      <c r="A1152">
        <f t="shared" ca="1" si="105"/>
        <v>-17.229335815466808</v>
      </c>
      <c r="D1152">
        <f t="shared" ca="1" si="106"/>
        <v>-3.4743525037148486</v>
      </c>
    </row>
    <row r="1153" spans="1:4" x14ac:dyDescent="0.25">
      <c r="A1153">
        <f t="shared" ca="1" si="105"/>
        <v>17.758228321512654</v>
      </c>
      <c r="D1153">
        <f t="shared" ca="1" si="106"/>
        <v>-14.965780170651913</v>
      </c>
    </row>
    <row r="1154" spans="1:4" x14ac:dyDescent="0.25">
      <c r="A1154">
        <f t="shared" ca="1" si="105"/>
        <v>3.8347901192396492</v>
      </c>
      <c r="D1154">
        <f t="shared" ca="1" si="106"/>
        <v>-23.539140237244965</v>
      </c>
    </row>
    <row r="1155" spans="1:4" x14ac:dyDescent="0.25">
      <c r="A1155">
        <f t="shared" ca="1" si="105"/>
        <v>-13.159408199998508</v>
      </c>
      <c r="D1155">
        <f t="shared" ca="1" si="106"/>
        <v>-11.849701711910809</v>
      </c>
    </row>
    <row r="1156" spans="1:4" x14ac:dyDescent="0.25">
      <c r="A1156">
        <f t="shared" ca="1" si="105"/>
        <v>16.629946606274004</v>
      </c>
      <c r="D1156">
        <f t="shared" ca="1" si="106"/>
        <v>-17.320928123954335</v>
      </c>
    </row>
    <row r="1157" spans="1:4" x14ac:dyDescent="0.25">
      <c r="A1157">
        <f t="shared" ca="1" si="105"/>
        <v>-0.45435499642486121</v>
      </c>
      <c r="D1157">
        <f t="shared" ca="1" si="106"/>
        <v>-1.6223329137224847</v>
      </c>
    </row>
    <row r="1158" spans="1:4" x14ac:dyDescent="0.25">
      <c r="A1158">
        <f t="shared" ca="1" si="105"/>
        <v>-11.901088454246395</v>
      </c>
      <c r="D1158">
        <f t="shared" ca="1" si="106"/>
        <v>-3.7839181902660228</v>
      </c>
    </row>
    <row r="1159" spans="1:4" x14ac:dyDescent="0.25">
      <c r="A1159">
        <f t="shared" ca="1" si="105"/>
        <v>10.001105278175814</v>
      </c>
      <c r="D1159">
        <f t="shared" ca="1" si="106"/>
        <v>-1.5722282932352385</v>
      </c>
    </row>
    <row r="1160" spans="1:4" x14ac:dyDescent="0.25">
      <c r="A1160">
        <f t="shared" ca="1" si="105"/>
        <v>-19.630248280544606</v>
      </c>
      <c r="D1160">
        <f t="shared" ca="1" si="106"/>
        <v>-2.003646199783184</v>
      </c>
    </row>
    <row r="1161" spans="1:4" x14ac:dyDescent="0.25">
      <c r="A1161">
        <f t="shared" ca="1" si="105"/>
        <v>11.725000424196359</v>
      </c>
      <c r="D1161">
        <f t="shared" ca="1" si="106"/>
        <v>7.8791448563896296</v>
      </c>
    </row>
    <row r="1162" spans="1:4" x14ac:dyDescent="0.25">
      <c r="A1162">
        <f t="shared" ca="1" si="105"/>
        <v>-2.8844696267586052</v>
      </c>
      <c r="D1162">
        <f t="shared" ca="1" si="106"/>
        <v>8.4727232467689806</v>
      </c>
    </row>
    <row r="1163" spans="1:4" x14ac:dyDescent="0.25">
      <c r="A1163">
        <f t="shared" ca="1" si="105"/>
        <v>8.5271863510477743</v>
      </c>
      <c r="D1163">
        <f t="shared" ca="1" si="106"/>
        <v>-15.125036467589135</v>
      </c>
    </row>
    <row r="1164" spans="1:4" x14ac:dyDescent="0.25">
      <c r="A1164">
        <f t="shared" ca="1" si="105"/>
        <v>-20.669562937239689</v>
      </c>
      <c r="D1164">
        <f t="shared" ca="1" si="106"/>
        <v>0.38605964257769859</v>
      </c>
    </row>
    <row r="1165" spans="1:4" x14ac:dyDescent="0.25">
      <c r="A1165">
        <f t="shared" ca="1" si="105"/>
        <v>-15.429826112482534</v>
      </c>
      <c r="D1165">
        <f t="shared" ca="1" si="106"/>
        <v>3.0521961336345065</v>
      </c>
    </row>
    <row r="1166" spans="1:4" x14ac:dyDescent="0.25">
      <c r="A1166">
        <f t="shared" ca="1" si="105"/>
        <v>5.6704939735636586</v>
      </c>
      <c r="D1166">
        <f t="shared" ca="1" si="106"/>
        <v>-22.329808751985098</v>
      </c>
    </row>
    <row r="1167" spans="1:4" x14ac:dyDescent="0.25">
      <c r="A1167">
        <f t="shared" ca="1" si="105"/>
        <v>-4.0536356064367638</v>
      </c>
      <c r="D1167">
        <f t="shared" ca="1" si="106"/>
        <v>-8.1603780416527343</v>
      </c>
    </row>
    <row r="1168" spans="1:4" x14ac:dyDescent="0.25">
      <c r="A1168">
        <f t="shared" ca="1" si="105"/>
        <v>8.8872665835308169</v>
      </c>
      <c r="D1168">
        <f t="shared" ca="1" si="106"/>
        <v>-22.332720495592351</v>
      </c>
    </row>
    <row r="1169" spans="1:4" x14ac:dyDescent="0.25">
      <c r="A1169">
        <f t="shared" ca="1" si="105"/>
        <v>-12.107222357392203</v>
      </c>
      <c r="D1169">
        <f t="shared" ca="1" si="106"/>
        <v>-12.133811329205631</v>
      </c>
    </row>
    <row r="1170" spans="1:4" x14ac:dyDescent="0.25">
      <c r="A1170">
        <f t="shared" ca="1" si="105"/>
        <v>-0.86405366024300179</v>
      </c>
      <c r="D1170">
        <f t="shared" ca="1" si="106"/>
        <v>-6.6264469023295236</v>
      </c>
    </row>
    <row r="1171" spans="1:4" x14ac:dyDescent="0.25">
      <c r="A1171">
        <f t="shared" ca="1" si="105"/>
        <v>-12.595437202332814</v>
      </c>
      <c r="D1171">
        <f t="shared" ca="1" si="106"/>
        <v>8.1180718372599259</v>
      </c>
    </row>
    <row r="1172" spans="1:4" x14ac:dyDescent="0.25">
      <c r="A1172">
        <f t="shared" ca="1" si="105"/>
        <v>9.1524254521680675</v>
      </c>
      <c r="D1172">
        <f t="shared" ca="1" si="106"/>
        <v>-1.0087007202628158</v>
      </c>
    </row>
    <row r="1173" spans="1:4" x14ac:dyDescent="0.25">
      <c r="A1173">
        <f t="shared" ca="1" si="105"/>
        <v>-3.0193989067048506</v>
      </c>
      <c r="D1173">
        <f t="shared" ca="1" si="106"/>
        <v>-21.034219233634513</v>
      </c>
    </row>
    <row r="1174" spans="1:4" x14ac:dyDescent="0.25">
      <c r="A1174">
        <f t="shared" ca="1" si="105"/>
        <v>-7.0994621167986072</v>
      </c>
      <c r="D1174">
        <f t="shared" ca="1" si="106"/>
        <v>2.7064297137228635</v>
      </c>
    </row>
    <row r="1175" spans="1:4" x14ac:dyDescent="0.25">
      <c r="A1175">
        <f t="shared" ca="1" si="105"/>
        <v>-1.0439220112414631</v>
      </c>
      <c r="D1175">
        <f t="shared" ca="1" si="106"/>
        <v>-5.283385814298577</v>
      </c>
    </row>
    <row r="1176" spans="1:4" x14ac:dyDescent="0.25">
      <c r="A1176">
        <f t="shared" ca="1" si="105"/>
        <v>16.413685127228035</v>
      </c>
      <c r="D1176">
        <f t="shared" ca="1" si="106"/>
        <v>19.882708902054535</v>
      </c>
    </row>
    <row r="1177" spans="1:4" x14ac:dyDescent="0.25">
      <c r="A1177">
        <f t="shared" ca="1" si="105"/>
        <v>-2.6908442133425474</v>
      </c>
      <c r="D1177">
        <f t="shared" ca="1" si="106"/>
        <v>5.6140894504429069</v>
      </c>
    </row>
    <row r="1178" spans="1:4" x14ac:dyDescent="0.25">
      <c r="A1178">
        <f t="shared" ref="A1178:A1241" ca="1" si="107">RAND()*(18.25-(-21.07))+(-21.07)</f>
        <v>-8.3731820165156527</v>
      </c>
      <c r="D1178">
        <f t="shared" ref="D1178:D1241" ca="1" si="108">(NORMINV(RAND(),0.0571,$B$38))</f>
        <v>-17.834344410590049</v>
      </c>
    </row>
    <row r="1179" spans="1:4" x14ac:dyDescent="0.25">
      <c r="A1179">
        <f t="shared" ca="1" si="107"/>
        <v>11.834487911797837</v>
      </c>
      <c r="D1179">
        <f t="shared" ca="1" si="108"/>
        <v>3.3616544367664605</v>
      </c>
    </row>
    <row r="1180" spans="1:4" x14ac:dyDescent="0.25">
      <c r="A1180">
        <f t="shared" ca="1" si="107"/>
        <v>-16.859971981000722</v>
      </c>
      <c r="D1180">
        <f t="shared" ca="1" si="108"/>
        <v>-7.3117368365453519</v>
      </c>
    </row>
    <row r="1181" spans="1:4" x14ac:dyDescent="0.25">
      <c r="A1181">
        <f t="shared" ca="1" si="107"/>
        <v>-11.909254399157728</v>
      </c>
      <c r="D1181">
        <f t="shared" ca="1" si="108"/>
        <v>-2.6936744486185753</v>
      </c>
    </row>
    <row r="1182" spans="1:4" x14ac:dyDescent="0.25">
      <c r="A1182">
        <f t="shared" ca="1" si="107"/>
        <v>1.2959439264693309</v>
      </c>
      <c r="D1182">
        <f t="shared" ca="1" si="108"/>
        <v>18.644689016091707</v>
      </c>
    </row>
    <row r="1183" spans="1:4" x14ac:dyDescent="0.25">
      <c r="A1183">
        <f t="shared" ca="1" si="107"/>
        <v>17.458980183985709</v>
      </c>
      <c r="D1183">
        <f t="shared" ca="1" si="108"/>
        <v>-1.6651812404165565</v>
      </c>
    </row>
    <row r="1184" spans="1:4" x14ac:dyDescent="0.25">
      <c r="A1184">
        <f t="shared" ca="1" si="107"/>
        <v>13.886520991422636</v>
      </c>
      <c r="D1184">
        <f t="shared" ca="1" si="108"/>
        <v>1.2828708956607828</v>
      </c>
    </row>
    <row r="1185" spans="1:4" x14ac:dyDescent="0.25">
      <c r="A1185">
        <f t="shared" ca="1" si="107"/>
        <v>6.5437525935448129</v>
      </c>
      <c r="D1185">
        <f t="shared" ca="1" si="108"/>
        <v>-13.301861597403612</v>
      </c>
    </row>
    <row r="1186" spans="1:4" x14ac:dyDescent="0.25">
      <c r="A1186">
        <f t="shared" ca="1" si="107"/>
        <v>12.165804017186005</v>
      </c>
      <c r="D1186">
        <f t="shared" ca="1" si="108"/>
        <v>-5.6762412170322696</v>
      </c>
    </row>
    <row r="1187" spans="1:4" x14ac:dyDescent="0.25">
      <c r="A1187">
        <f t="shared" ca="1" si="107"/>
        <v>0.84309543063680437</v>
      </c>
      <c r="D1187">
        <f t="shared" ca="1" si="108"/>
        <v>0.89889238221240997</v>
      </c>
    </row>
    <row r="1188" spans="1:4" x14ac:dyDescent="0.25">
      <c r="A1188">
        <f t="shared" ca="1" si="107"/>
        <v>-13.917874420401809</v>
      </c>
      <c r="D1188">
        <f t="shared" ca="1" si="108"/>
        <v>-0.66714460904197814</v>
      </c>
    </row>
    <row r="1189" spans="1:4" x14ac:dyDescent="0.25">
      <c r="A1189">
        <f t="shared" ca="1" si="107"/>
        <v>-14.471649151039678</v>
      </c>
      <c r="D1189">
        <f t="shared" ca="1" si="108"/>
        <v>-3.6270305255092596</v>
      </c>
    </row>
    <row r="1190" spans="1:4" x14ac:dyDescent="0.25">
      <c r="A1190">
        <f t="shared" ca="1" si="107"/>
        <v>9.5155525091523288</v>
      </c>
      <c r="D1190">
        <f t="shared" ca="1" si="108"/>
        <v>9.8380180130372299</v>
      </c>
    </row>
    <row r="1191" spans="1:4" x14ac:dyDescent="0.25">
      <c r="A1191">
        <f t="shared" ca="1" si="107"/>
        <v>-2.0267990873787873</v>
      </c>
      <c r="D1191">
        <f t="shared" ca="1" si="108"/>
        <v>-8.5354193540747598</v>
      </c>
    </row>
    <row r="1192" spans="1:4" x14ac:dyDescent="0.25">
      <c r="A1192">
        <f t="shared" ca="1" si="107"/>
        <v>-12.498555402963467</v>
      </c>
      <c r="D1192">
        <f t="shared" ca="1" si="108"/>
        <v>-5.9437711134518505</v>
      </c>
    </row>
    <row r="1193" spans="1:4" x14ac:dyDescent="0.25">
      <c r="A1193">
        <f t="shared" ca="1" si="107"/>
        <v>-17.49390030368804</v>
      </c>
      <c r="D1193">
        <f t="shared" ca="1" si="108"/>
        <v>-5.8772106176574077</v>
      </c>
    </row>
    <row r="1194" spans="1:4" x14ac:dyDescent="0.25">
      <c r="A1194">
        <f t="shared" ca="1" si="107"/>
        <v>-8.2753069989202537</v>
      </c>
      <c r="D1194">
        <f t="shared" ca="1" si="108"/>
        <v>-3.7133287867483205</v>
      </c>
    </row>
    <row r="1195" spans="1:4" x14ac:dyDescent="0.25">
      <c r="A1195">
        <f t="shared" ca="1" si="107"/>
        <v>-20.239165275149197</v>
      </c>
      <c r="D1195">
        <f t="shared" ca="1" si="108"/>
        <v>-1.2810612308823901</v>
      </c>
    </row>
    <row r="1196" spans="1:4" x14ac:dyDescent="0.25">
      <c r="A1196">
        <f t="shared" ca="1" si="107"/>
        <v>12.291762012508123</v>
      </c>
      <c r="D1196">
        <f t="shared" ca="1" si="108"/>
        <v>0.85922410027485641</v>
      </c>
    </row>
    <row r="1197" spans="1:4" x14ac:dyDescent="0.25">
      <c r="A1197">
        <f t="shared" ca="1" si="107"/>
        <v>5.6972722831835547</v>
      </c>
      <c r="D1197">
        <f t="shared" ca="1" si="108"/>
        <v>-14.443233439606152</v>
      </c>
    </row>
    <row r="1198" spans="1:4" x14ac:dyDescent="0.25">
      <c r="A1198">
        <f t="shared" ca="1" si="107"/>
        <v>-0.59767239084217394</v>
      </c>
      <c r="D1198">
        <f t="shared" ca="1" si="108"/>
        <v>15.895358462650528</v>
      </c>
    </row>
    <row r="1199" spans="1:4" x14ac:dyDescent="0.25">
      <c r="A1199">
        <f t="shared" ca="1" si="107"/>
        <v>-4.8520671288227675</v>
      </c>
      <c r="D1199">
        <f t="shared" ca="1" si="108"/>
        <v>-7.7312762232670611</v>
      </c>
    </row>
    <row r="1200" spans="1:4" x14ac:dyDescent="0.25">
      <c r="A1200">
        <f t="shared" ca="1" si="107"/>
        <v>-16.753159104880233</v>
      </c>
      <c r="D1200">
        <f t="shared" ca="1" si="108"/>
        <v>-19.630557707055594</v>
      </c>
    </row>
    <row r="1201" spans="1:4" x14ac:dyDescent="0.25">
      <c r="A1201">
        <f t="shared" ca="1" si="107"/>
        <v>-13.978117558243685</v>
      </c>
      <c r="D1201">
        <f t="shared" ca="1" si="108"/>
        <v>2.6371646972117015</v>
      </c>
    </row>
    <row r="1202" spans="1:4" x14ac:dyDescent="0.25">
      <c r="A1202">
        <f t="shared" ca="1" si="107"/>
        <v>8.1361500330371754</v>
      </c>
      <c r="D1202">
        <f t="shared" ca="1" si="108"/>
        <v>-11.029112167367066</v>
      </c>
    </row>
    <row r="1203" spans="1:4" x14ac:dyDescent="0.25">
      <c r="A1203">
        <f t="shared" ca="1" si="107"/>
        <v>-15.830803120618612</v>
      </c>
      <c r="D1203">
        <f t="shared" ca="1" si="108"/>
        <v>0.63131858894889059</v>
      </c>
    </row>
    <row r="1204" spans="1:4" x14ac:dyDescent="0.25">
      <c r="A1204">
        <f t="shared" ca="1" si="107"/>
        <v>-4.4662333656481046</v>
      </c>
      <c r="D1204">
        <f t="shared" ca="1" si="108"/>
        <v>-15.399774352789001</v>
      </c>
    </row>
    <row r="1205" spans="1:4" x14ac:dyDescent="0.25">
      <c r="A1205">
        <f t="shared" ca="1" si="107"/>
        <v>8.6983976864226698</v>
      </c>
      <c r="D1205">
        <f t="shared" ca="1" si="108"/>
        <v>-6.5749415193605429</v>
      </c>
    </row>
    <row r="1206" spans="1:4" x14ac:dyDescent="0.25">
      <c r="A1206">
        <f t="shared" ca="1" si="107"/>
        <v>-0.26938074223363628</v>
      </c>
      <c r="D1206">
        <f t="shared" ca="1" si="108"/>
        <v>-9.3130494579768968</v>
      </c>
    </row>
    <row r="1207" spans="1:4" x14ac:dyDescent="0.25">
      <c r="A1207">
        <f t="shared" ca="1" si="107"/>
        <v>15.642849074391123</v>
      </c>
      <c r="D1207">
        <f t="shared" ca="1" si="108"/>
        <v>16.06095780181905</v>
      </c>
    </row>
    <row r="1208" spans="1:4" x14ac:dyDescent="0.25">
      <c r="A1208">
        <f t="shared" ca="1" si="107"/>
        <v>-2.0691114724970916</v>
      </c>
      <c r="D1208">
        <f t="shared" ca="1" si="108"/>
        <v>-0.22359563629791201</v>
      </c>
    </row>
    <row r="1209" spans="1:4" x14ac:dyDescent="0.25">
      <c r="A1209">
        <f t="shared" ca="1" si="107"/>
        <v>15.393233970164687</v>
      </c>
      <c r="D1209">
        <f t="shared" ca="1" si="108"/>
        <v>-9.145936098412518</v>
      </c>
    </row>
    <row r="1210" spans="1:4" x14ac:dyDescent="0.25">
      <c r="A1210">
        <f t="shared" ca="1" si="107"/>
        <v>-5.3416338129334662E-2</v>
      </c>
      <c r="D1210">
        <f t="shared" ca="1" si="108"/>
        <v>30.764142112222267</v>
      </c>
    </row>
    <row r="1211" spans="1:4" x14ac:dyDescent="0.25">
      <c r="A1211">
        <f t="shared" ca="1" si="107"/>
        <v>5.5204987097324469</v>
      </c>
      <c r="D1211">
        <f t="shared" ca="1" si="108"/>
        <v>17.026765529282009</v>
      </c>
    </row>
    <row r="1212" spans="1:4" x14ac:dyDescent="0.25">
      <c r="A1212">
        <f t="shared" ca="1" si="107"/>
        <v>9.856011820453805</v>
      </c>
      <c r="D1212">
        <f t="shared" ca="1" si="108"/>
        <v>-0.86748340189444895</v>
      </c>
    </row>
    <row r="1213" spans="1:4" x14ac:dyDescent="0.25">
      <c r="A1213">
        <f t="shared" ca="1" si="107"/>
        <v>-12.301158185586802</v>
      </c>
      <c r="D1213">
        <f t="shared" ca="1" si="108"/>
        <v>-14.181996684346922</v>
      </c>
    </row>
    <row r="1214" spans="1:4" x14ac:dyDescent="0.25">
      <c r="A1214">
        <f t="shared" ca="1" si="107"/>
        <v>16.020969227618281</v>
      </c>
      <c r="D1214">
        <f t="shared" ca="1" si="108"/>
        <v>-8.3746918890330253</v>
      </c>
    </row>
    <row r="1215" spans="1:4" x14ac:dyDescent="0.25">
      <c r="A1215">
        <f t="shared" ca="1" si="107"/>
        <v>5.8826134405636594</v>
      </c>
      <c r="D1215">
        <f t="shared" ca="1" si="108"/>
        <v>10.285527391424171</v>
      </c>
    </row>
    <row r="1216" spans="1:4" x14ac:dyDescent="0.25">
      <c r="A1216">
        <f t="shared" ca="1" si="107"/>
        <v>-1.0110201147094031</v>
      </c>
      <c r="D1216">
        <f t="shared" ca="1" si="108"/>
        <v>-4.6711385945455728</v>
      </c>
    </row>
    <row r="1217" spans="1:4" x14ac:dyDescent="0.25">
      <c r="A1217">
        <f t="shared" ca="1" si="107"/>
        <v>-0.38983759362772474</v>
      </c>
      <c r="D1217">
        <f t="shared" ca="1" si="108"/>
        <v>-6.5910192180919447</v>
      </c>
    </row>
    <row r="1218" spans="1:4" x14ac:dyDescent="0.25">
      <c r="A1218">
        <f t="shared" ca="1" si="107"/>
        <v>-3.5353425575088515</v>
      </c>
      <c r="D1218">
        <f t="shared" ca="1" si="108"/>
        <v>14.145767202135039</v>
      </c>
    </row>
    <row r="1219" spans="1:4" x14ac:dyDescent="0.25">
      <c r="A1219">
        <f t="shared" ca="1" si="107"/>
        <v>6.8563098470585899</v>
      </c>
      <c r="D1219">
        <f t="shared" ca="1" si="108"/>
        <v>-5.4590770684560921</v>
      </c>
    </row>
    <row r="1220" spans="1:4" x14ac:dyDescent="0.25">
      <c r="A1220">
        <f t="shared" ca="1" si="107"/>
        <v>-20.531751618678214</v>
      </c>
      <c r="D1220">
        <f t="shared" ca="1" si="108"/>
        <v>-16.787343955211536</v>
      </c>
    </row>
    <row r="1221" spans="1:4" x14ac:dyDescent="0.25">
      <c r="A1221">
        <f t="shared" ca="1" si="107"/>
        <v>10.593089284404517</v>
      </c>
      <c r="D1221">
        <f t="shared" ca="1" si="108"/>
        <v>-19.01413277818871</v>
      </c>
    </row>
    <row r="1222" spans="1:4" x14ac:dyDescent="0.25">
      <c r="A1222">
        <f t="shared" ca="1" si="107"/>
        <v>8.3438251468158455</v>
      </c>
      <c r="D1222">
        <f t="shared" ca="1" si="108"/>
        <v>-15.816593719261233</v>
      </c>
    </row>
    <row r="1223" spans="1:4" x14ac:dyDescent="0.25">
      <c r="A1223">
        <f t="shared" ca="1" si="107"/>
        <v>14.679430352012439</v>
      </c>
      <c r="D1223">
        <f t="shared" ca="1" si="108"/>
        <v>10.321641863642061</v>
      </c>
    </row>
    <row r="1224" spans="1:4" x14ac:dyDescent="0.25">
      <c r="A1224">
        <f t="shared" ca="1" si="107"/>
        <v>0.43997822396061892</v>
      </c>
      <c r="D1224">
        <f t="shared" ca="1" si="108"/>
        <v>-7.4592906395207592</v>
      </c>
    </row>
    <row r="1225" spans="1:4" x14ac:dyDescent="0.25">
      <c r="A1225">
        <f t="shared" ca="1" si="107"/>
        <v>-7.5434980240134664</v>
      </c>
      <c r="D1225">
        <f t="shared" ca="1" si="108"/>
        <v>-5.5974110149668155</v>
      </c>
    </row>
    <row r="1226" spans="1:4" x14ac:dyDescent="0.25">
      <c r="A1226">
        <f t="shared" ca="1" si="107"/>
        <v>-11.353943770092512</v>
      </c>
      <c r="D1226">
        <f t="shared" ca="1" si="108"/>
        <v>6.4978515116476867</v>
      </c>
    </row>
    <row r="1227" spans="1:4" x14ac:dyDescent="0.25">
      <c r="A1227">
        <f t="shared" ca="1" si="107"/>
        <v>-11.234186696365645</v>
      </c>
      <c r="D1227">
        <f t="shared" ca="1" si="108"/>
        <v>2.8926761654849076E-2</v>
      </c>
    </row>
    <row r="1228" spans="1:4" x14ac:dyDescent="0.25">
      <c r="A1228">
        <f t="shared" ca="1" si="107"/>
        <v>-10.512429734981552</v>
      </c>
      <c r="D1228">
        <f t="shared" ca="1" si="108"/>
        <v>10.257191573909662</v>
      </c>
    </row>
    <row r="1229" spans="1:4" x14ac:dyDescent="0.25">
      <c r="A1229">
        <f t="shared" ca="1" si="107"/>
        <v>3.0060613933445488</v>
      </c>
      <c r="D1229">
        <f t="shared" ca="1" si="108"/>
        <v>-3.1848192300096372</v>
      </c>
    </row>
    <row r="1230" spans="1:4" x14ac:dyDescent="0.25">
      <c r="A1230">
        <f t="shared" ca="1" si="107"/>
        <v>-0.94921121413048581</v>
      </c>
      <c r="D1230">
        <f t="shared" ca="1" si="108"/>
        <v>6.8224954165426492</v>
      </c>
    </row>
    <row r="1231" spans="1:4" x14ac:dyDescent="0.25">
      <c r="A1231">
        <f t="shared" ca="1" si="107"/>
        <v>-17.762366887692586</v>
      </c>
      <c r="D1231">
        <f t="shared" ca="1" si="108"/>
        <v>-27.551709571966398</v>
      </c>
    </row>
    <row r="1232" spans="1:4" x14ac:dyDescent="0.25">
      <c r="A1232">
        <f t="shared" ca="1" si="107"/>
        <v>-8.7482871359497185</v>
      </c>
      <c r="D1232">
        <f t="shared" ca="1" si="108"/>
        <v>-16.235910761130356</v>
      </c>
    </row>
    <row r="1233" spans="1:4" x14ac:dyDescent="0.25">
      <c r="A1233">
        <f t="shared" ca="1" si="107"/>
        <v>-1.5157565207369004</v>
      </c>
      <c r="D1233">
        <f t="shared" ca="1" si="108"/>
        <v>28.205610598707629</v>
      </c>
    </row>
    <row r="1234" spans="1:4" x14ac:dyDescent="0.25">
      <c r="A1234">
        <f t="shared" ca="1" si="107"/>
        <v>-11.617376202441168</v>
      </c>
      <c r="D1234">
        <f t="shared" ca="1" si="108"/>
        <v>-11.535654108734107</v>
      </c>
    </row>
    <row r="1235" spans="1:4" x14ac:dyDescent="0.25">
      <c r="A1235">
        <f t="shared" ca="1" si="107"/>
        <v>3.7442575045759199</v>
      </c>
      <c r="D1235">
        <f t="shared" ca="1" si="108"/>
        <v>-0.49145934109715333</v>
      </c>
    </row>
    <row r="1236" spans="1:4" x14ac:dyDescent="0.25">
      <c r="A1236">
        <f t="shared" ca="1" si="107"/>
        <v>10.055427631600491</v>
      </c>
      <c r="D1236">
        <f t="shared" ca="1" si="108"/>
        <v>-4.7271327972466812</v>
      </c>
    </row>
    <row r="1237" spans="1:4" x14ac:dyDescent="0.25">
      <c r="A1237">
        <f t="shared" ca="1" si="107"/>
        <v>0.7448651207921877</v>
      </c>
      <c r="D1237">
        <f t="shared" ca="1" si="108"/>
        <v>15.745956951487502</v>
      </c>
    </row>
    <row r="1238" spans="1:4" x14ac:dyDescent="0.25">
      <c r="A1238">
        <f t="shared" ca="1" si="107"/>
        <v>-8.2468117808138928</v>
      </c>
      <c r="D1238">
        <f t="shared" ca="1" si="108"/>
        <v>5.0178443161883806</v>
      </c>
    </row>
    <row r="1239" spans="1:4" x14ac:dyDescent="0.25">
      <c r="A1239">
        <f t="shared" ca="1" si="107"/>
        <v>-2.8816913225848779</v>
      </c>
      <c r="D1239">
        <f t="shared" ca="1" si="108"/>
        <v>10.492258281281277</v>
      </c>
    </row>
    <row r="1240" spans="1:4" x14ac:dyDescent="0.25">
      <c r="A1240">
        <f t="shared" ca="1" si="107"/>
        <v>-14.944026579207907</v>
      </c>
      <c r="D1240">
        <f t="shared" ca="1" si="108"/>
        <v>6.286730709652713</v>
      </c>
    </row>
    <row r="1241" spans="1:4" x14ac:dyDescent="0.25">
      <c r="A1241">
        <f t="shared" ca="1" si="107"/>
        <v>-16.671604729644649</v>
      </c>
      <c r="D1241">
        <f t="shared" ca="1" si="108"/>
        <v>6.1265866910682503</v>
      </c>
    </row>
    <row r="1242" spans="1:4" x14ac:dyDescent="0.25">
      <c r="A1242">
        <f t="shared" ref="A1242:A1305" ca="1" si="109">RAND()*(18.25-(-21.07))+(-21.07)</f>
        <v>9.1626630741235253</v>
      </c>
      <c r="D1242">
        <f t="shared" ref="D1242:D1305" ca="1" si="110">(NORMINV(RAND(),0.0571,$B$38))</f>
        <v>18.357457220530407</v>
      </c>
    </row>
    <row r="1243" spans="1:4" x14ac:dyDescent="0.25">
      <c r="A1243">
        <f t="shared" ca="1" si="109"/>
        <v>-14.266785851674701</v>
      </c>
      <c r="D1243">
        <f t="shared" ca="1" si="110"/>
        <v>-9.8985261332080192</v>
      </c>
    </row>
    <row r="1244" spans="1:4" x14ac:dyDescent="0.25">
      <c r="A1244">
        <f t="shared" ca="1" si="109"/>
        <v>-0.43172063531941163</v>
      </c>
      <c r="D1244">
        <f t="shared" ca="1" si="110"/>
        <v>1.8776404668285012</v>
      </c>
    </row>
    <row r="1245" spans="1:4" x14ac:dyDescent="0.25">
      <c r="A1245">
        <f t="shared" ca="1" si="109"/>
        <v>-16.272902770917774</v>
      </c>
      <c r="D1245">
        <f t="shared" ca="1" si="110"/>
        <v>-3.2210530782512823</v>
      </c>
    </row>
    <row r="1246" spans="1:4" x14ac:dyDescent="0.25">
      <c r="A1246">
        <f t="shared" ca="1" si="109"/>
        <v>-8.2885405728466832</v>
      </c>
      <c r="D1246">
        <f t="shared" ca="1" si="110"/>
        <v>20.418995146372314</v>
      </c>
    </row>
    <row r="1247" spans="1:4" x14ac:dyDescent="0.25">
      <c r="A1247">
        <f t="shared" ca="1" si="109"/>
        <v>9.2600166735320002</v>
      </c>
      <c r="D1247">
        <f t="shared" ca="1" si="110"/>
        <v>-10.857040448106622</v>
      </c>
    </row>
    <row r="1248" spans="1:4" x14ac:dyDescent="0.25">
      <c r="A1248">
        <f t="shared" ca="1" si="109"/>
        <v>-0.6336155496230802</v>
      </c>
      <c r="D1248">
        <f t="shared" ca="1" si="110"/>
        <v>-19.014454124237588</v>
      </c>
    </row>
    <row r="1249" spans="1:4" x14ac:dyDescent="0.25">
      <c r="A1249">
        <f t="shared" ca="1" si="109"/>
        <v>5.2401638007196638</v>
      </c>
      <c r="D1249">
        <f t="shared" ca="1" si="110"/>
        <v>-20.147342447015074</v>
      </c>
    </row>
    <row r="1250" spans="1:4" x14ac:dyDescent="0.25">
      <c r="A1250">
        <f t="shared" ca="1" si="109"/>
        <v>3.9256182321122601</v>
      </c>
      <c r="D1250">
        <f t="shared" ca="1" si="110"/>
        <v>3.3329412545895671</v>
      </c>
    </row>
    <row r="1251" spans="1:4" x14ac:dyDescent="0.25">
      <c r="A1251">
        <f t="shared" ca="1" si="109"/>
        <v>-13.036031752357855</v>
      </c>
      <c r="D1251">
        <f t="shared" ca="1" si="110"/>
        <v>-1.5011050888589963</v>
      </c>
    </row>
    <row r="1252" spans="1:4" x14ac:dyDescent="0.25">
      <c r="A1252">
        <f t="shared" ca="1" si="109"/>
        <v>-20.600321974215728</v>
      </c>
      <c r="D1252">
        <f t="shared" ca="1" si="110"/>
        <v>-4.2430131799541106</v>
      </c>
    </row>
    <row r="1253" spans="1:4" x14ac:dyDescent="0.25">
      <c r="A1253">
        <f t="shared" ca="1" si="109"/>
        <v>-6.563491064343836</v>
      </c>
      <c r="D1253">
        <f t="shared" ca="1" si="110"/>
        <v>20.079757306805483</v>
      </c>
    </row>
    <row r="1254" spans="1:4" x14ac:dyDescent="0.25">
      <c r="A1254">
        <f t="shared" ca="1" si="109"/>
        <v>0.1687134409443054</v>
      </c>
      <c r="D1254">
        <f t="shared" ca="1" si="110"/>
        <v>2.7030950169754697</v>
      </c>
    </row>
    <row r="1255" spans="1:4" x14ac:dyDescent="0.25">
      <c r="A1255">
        <f t="shared" ca="1" si="109"/>
        <v>-12.040349489363406</v>
      </c>
      <c r="D1255">
        <f t="shared" ca="1" si="110"/>
        <v>7.3655997216992546</v>
      </c>
    </row>
    <row r="1256" spans="1:4" x14ac:dyDescent="0.25">
      <c r="A1256">
        <f t="shared" ca="1" si="109"/>
        <v>-18.332061321577008</v>
      </c>
      <c r="D1256">
        <f t="shared" ca="1" si="110"/>
        <v>-20.371118559755079</v>
      </c>
    </row>
    <row r="1257" spans="1:4" x14ac:dyDescent="0.25">
      <c r="A1257">
        <f t="shared" ca="1" si="109"/>
        <v>-19.622124382127037</v>
      </c>
      <c r="D1257">
        <f t="shared" ca="1" si="110"/>
        <v>-31.044514742961645</v>
      </c>
    </row>
    <row r="1258" spans="1:4" x14ac:dyDescent="0.25">
      <c r="A1258">
        <f t="shared" ca="1" si="109"/>
        <v>5.7909558173490794</v>
      </c>
      <c r="D1258">
        <f t="shared" ca="1" si="110"/>
        <v>-13.143501063094282</v>
      </c>
    </row>
    <row r="1259" spans="1:4" x14ac:dyDescent="0.25">
      <c r="A1259">
        <f t="shared" ca="1" si="109"/>
        <v>4.3500499116705242</v>
      </c>
      <c r="D1259">
        <f t="shared" ca="1" si="110"/>
        <v>-14.760276399557924</v>
      </c>
    </row>
    <row r="1260" spans="1:4" x14ac:dyDescent="0.25">
      <c r="A1260">
        <f t="shared" ca="1" si="109"/>
        <v>-3.6462833226158047</v>
      </c>
      <c r="D1260">
        <f t="shared" ca="1" si="110"/>
        <v>10.276378628205801</v>
      </c>
    </row>
    <row r="1261" spans="1:4" x14ac:dyDescent="0.25">
      <c r="A1261">
        <f t="shared" ca="1" si="109"/>
        <v>-8.9912874833828695</v>
      </c>
      <c r="D1261">
        <f t="shared" ca="1" si="110"/>
        <v>24.032581392672039</v>
      </c>
    </row>
    <row r="1262" spans="1:4" x14ac:dyDescent="0.25">
      <c r="A1262">
        <f t="shared" ca="1" si="109"/>
        <v>-19.056640160806161</v>
      </c>
      <c r="D1262">
        <f t="shared" ca="1" si="110"/>
        <v>32.722126496387773</v>
      </c>
    </row>
    <row r="1263" spans="1:4" x14ac:dyDescent="0.25">
      <c r="A1263">
        <f t="shared" ca="1" si="109"/>
        <v>8.4568537030952555</v>
      </c>
      <c r="D1263">
        <f t="shared" ca="1" si="110"/>
        <v>-5.0567492820096138</v>
      </c>
    </row>
    <row r="1264" spans="1:4" x14ac:dyDescent="0.25">
      <c r="A1264">
        <f t="shared" ca="1" si="109"/>
        <v>2.0478577685102977</v>
      </c>
      <c r="D1264">
        <f t="shared" ca="1" si="110"/>
        <v>19.076880338364788</v>
      </c>
    </row>
    <row r="1265" spans="1:4" x14ac:dyDescent="0.25">
      <c r="A1265">
        <f t="shared" ca="1" si="109"/>
        <v>5.2921134203673006</v>
      </c>
      <c r="D1265">
        <f t="shared" ca="1" si="110"/>
        <v>17.307854818397793</v>
      </c>
    </row>
    <row r="1266" spans="1:4" x14ac:dyDescent="0.25">
      <c r="A1266">
        <f t="shared" ca="1" si="109"/>
        <v>9.9478073924329493</v>
      </c>
      <c r="D1266">
        <f t="shared" ca="1" si="110"/>
        <v>-0.22299920251766414</v>
      </c>
    </row>
    <row r="1267" spans="1:4" x14ac:dyDescent="0.25">
      <c r="A1267">
        <f t="shared" ca="1" si="109"/>
        <v>3.2188933485949427</v>
      </c>
      <c r="D1267">
        <f t="shared" ca="1" si="110"/>
        <v>20.46900042333758</v>
      </c>
    </row>
    <row r="1268" spans="1:4" x14ac:dyDescent="0.25">
      <c r="A1268">
        <f t="shared" ca="1" si="109"/>
        <v>4.7094442100657048</v>
      </c>
      <c r="D1268">
        <f t="shared" ca="1" si="110"/>
        <v>-4.8491620790873657</v>
      </c>
    </row>
    <row r="1269" spans="1:4" x14ac:dyDescent="0.25">
      <c r="A1269">
        <f t="shared" ca="1" si="109"/>
        <v>-2.0533257399790656</v>
      </c>
      <c r="D1269">
        <f t="shared" ca="1" si="110"/>
        <v>-12.117954353920679</v>
      </c>
    </row>
    <row r="1270" spans="1:4" x14ac:dyDescent="0.25">
      <c r="A1270">
        <f t="shared" ca="1" si="109"/>
        <v>9.8026507541405579</v>
      </c>
      <c r="D1270">
        <f t="shared" ca="1" si="110"/>
        <v>-1.3364226808103881</v>
      </c>
    </row>
    <row r="1271" spans="1:4" x14ac:dyDescent="0.25">
      <c r="A1271">
        <f t="shared" ca="1" si="109"/>
        <v>-7.4891909339080804</v>
      </c>
      <c r="D1271">
        <f t="shared" ca="1" si="110"/>
        <v>4.165013677512591</v>
      </c>
    </row>
    <row r="1272" spans="1:4" x14ac:dyDescent="0.25">
      <c r="A1272">
        <f t="shared" ca="1" si="109"/>
        <v>-2.2349464573969122</v>
      </c>
      <c r="D1272">
        <f t="shared" ca="1" si="110"/>
        <v>-18.800335610730542</v>
      </c>
    </row>
    <row r="1273" spans="1:4" x14ac:dyDescent="0.25">
      <c r="A1273">
        <f t="shared" ca="1" si="109"/>
        <v>9.339933648687925</v>
      </c>
      <c r="D1273">
        <f t="shared" ca="1" si="110"/>
        <v>3.9716817832114066</v>
      </c>
    </row>
    <row r="1274" spans="1:4" x14ac:dyDescent="0.25">
      <c r="A1274">
        <f t="shared" ca="1" si="109"/>
        <v>-20.837207705065481</v>
      </c>
      <c r="D1274">
        <f t="shared" ca="1" si="110"/>
        <v>-2.015276937158812</v>
      </c>
    </row>
    <row r="1275" spans="1:4" x14ac:dyDescent="0.25">
      <c r="A1275">
        <f t="shared" ca="1" si="109"/>
        <v>-12.590264485487035</v>
      </c>
      <c r="D1275">
        <f t="shared" ca="1" si="110"/>
        <v>-11.677026197682203</v>
      </c>
    </row>
    <row r="1276" spans="1:4" x14ac:dyDescent="0.25">
      <c r="A1276">
        <f t="shared" ca="1" si="109"/>
        <v>17.438038246521529</v>
      </c>
      <c r="D1276">
        <f t="shared" ca="1" si="110"/>
        <v>2.3677788915646905</v>
      </c>
    </row>
    <row r="1277" spans="1:4" x14ac:dyDescent="0.25">
      <c r="A1277">
        <f t="shared" ca="1" si="109"/>
        <v>-2.3650078994403714</v>
      </c>
      <c r="D1277">
        <f t="shared" ca="1" si="110"/>
        <v>6.7134355389398852</v>
      </c>
    </row>
    <row r="1278" spans="1:4" x14ac:dyDescent="0.25">
      <c r="A1278">
        <f t="shared" ca="1" si="109"/>
        <v>13.493953068516596</v>
      </c>
      <c r="D1278">
        <f t="shared" ca="1" si="110"/>
        <v>-0.15836627909814122</v>
      </c>
    </row>
    <row r="1279" spans="1:4" x14ac:dyDescent="0.25">
      <c r="A1279">
        <f t="shared" ca="1" si="109"/>
        <v>9.7978132535518725</v>
      </c>
      <c r="D1279">
        <f t="shared" ca="1" si="110"/>
        <v>1.2053489211675907</v>
      </c>
    </row>
    <row r="1280" spans="1:4" x14ac:dyDescent="0.25">
      <c r="A1280">
        <f t="shared" ca="1" si="109"/>
        <v>-3.4896396827319265</v>
      </c>
      <c r="D1280">
        <f t="shared" ca="1" si="110"/>
        <v>15.169306815629179</v>
      </c>
    </row>
    <row r="1281" spans="1:4" x14ac:dyDescent="0.25">
      <c r="A1281">
        <f t="shared" ca="1" si="109"/>
        <v>-8.6953014046809276</v>
      </c>
      <c r="D1281">
        <f t="shared" ca="1" si="110"/>
        <v>-5.2412514468298106</v>
      </c>
    </row>
    <row r="1282" spans="1:4" x14ac:dyDescent="0.25">
      <c r="A1282">
        <f t="shared" ca="1" si="109"/>
        <v>17.900525041016152</v>
      </c>
      <c r="D1282">
        <f t="shared" ca="1" si="110"/>
        <v>-12.134628216140321</v>
      </c>
    </row>
    <row r="1283" spans="1:4" x14ac:dyDescent="0.25">
      <c r="A1283">
        <f t="shared" ca="1" si="109"/>
        <v>-15.664186261677987</v>
      </c>
      <c r="D1283">
        <f t="shared" ca="1" si="110"/>
        <v>15.550420878553972</v>
      </c>
    </row>
    <row r="1284" spans="1:4" x14ac:dyDescent="0.25">
      <c r="A1284">
        <f t="shared" ca="1" si="109"/>
        <v>-13.177373252879908</v>
      </c>
      <c r="D1284">
        <f t="shared" ca="1" si="110"/>
        <v>-11.510994507508856</v>
      </c>
    </row>
    <row r="1285" spans="1:4" x14ac:dyDescent="0.25">
      <c r="A1285">
        <f t="shared" ca="1" si="109"/>
        <v>-6.041607398998174</v>
      </c>
      <c r="D1285">
        <f t="shared" ca="1" si="110"/>
        <v>0.81049528325363451</v>
      </c>
    </row>
    <row r="1286" spans="1:4" x14ac:dyDescent="0.25">
      <c r="A1286">
        <f t="shared" ca="1" si="109"/>
        <v>12.46606916431319</v>
      </c>
      <c r="D1286">
        <f t="shared" ca="1" si="110"/>
        <v>-1.293431909813475</v>
      </c>
    </row>
    <row r="1287" spans="1:4" x14ac:dyDescent="0.25">
      <c r="A1287">
        <f t="shared" ca="1" si="109"/>
        <v>3.9509257541508624</v>
      </c>
      <c r="D1287">
        <f t="shared" ca="1" si="110"/>
        <v>21.767854891463216</v>
      </c>
    </row>
    <row r="1288" spans="1:4" x14ac:dyDescent="0.25">
      <c r="A1288">
        <f t="shared" ca="1" si="109"/>
        <v>3.1845391256167233</v>
      </c>
      <c r="D1288">
        <f t="shared" ca="1" si="110"/>
        <v>6.203029852893776</v>
      </c>
    </row>
    <row r="1289" spans="1:4" x14ac:dyDescent="0.25">
      <c r="A1289">
        <f t="shared" ca="1" si="109"/>
        <v>-12.439295599544833</v>
      </c>
      <c r="D1289">
        <f t="shared" ca="1" si="110"/>
        <v>12.405024497839303</v>
      </c>
    </row>
    <row r="1290" spans="1:4" x14ac:dyDescent="0.25">
      <c r="A1290">
        <f t="shared" ca="1" si="109"/>
        <v>-6.3051676362472673</v>
      </c>
      <c r="D1290">
        <f t="shared" ca="1" si="110"/>
        <v>-7.3483971946423017</v>
      </c>
    </row>
    <row r="1291" spans="1:4" x14ac:dyDescent="0.25">
      <c r="A1291">
        <f t="shared" ca="1" si="109"/>
        <v>-0.83068588105558305</v>
      </c>
      <c r="D1291">
        <f t="shared" ca="1" si="110"/>
        <v>-17.227634219057446</v>
      </c>
    </row>
    <row r="1292" spans="1:4" x14ac:dyDescent="0.25">
      <c r="A1292">
        <f t="shared" ca="1" si="109"/>
        <v>2.7815472848787728</v>
      </c>
      <c r="D1292">
        <f t="shared" ca="1" si="110"/>
        <v>-2.4619595597676405</v>
      </c>
    </row>
    <row r="1293" spans="1:4" x14ac:dyDescent="0.25">
      <c r="A1293">
        <f t="shared" ca="1" si="109"/>
        <v>-7.3646034246212544</v>
      </c>
      <c r="D1293">
        <f t="shared" ca="1" si="110"/>
        <v>2.6871732249449023</v>
      </c>
    </row>
    <row r="1294" spans="1:4" x14ac:dyDescent="0.25">
      <c r="A1294">
        <f t="shared" ca="1" si="109"/>
        <v>-2.5908714764966199</v>
      </c>
      <c r="D1294">
        <f t="shared" ca="1" si="110"/>
        <v>9.0126953040544588</v>
      </c>
    </row>
    <row r="1295" spans="1:4" x14ac:dyDescent="0.25">
      <c r="A1295">
        <f t="shared" ca="1" si="109"/>
        <v>-9.2208579151118517</v>
      </c>
      <c r="D1295">
        <f t="shared" ca="1" si="110"/>
        <v>-9.9092330305917038</v>
      </c>
    </row>
    <row r="1296" spans="1:4" x14ac:dyDescent="0.25">
      <c r="A1296">
        <f t="shared" ca="1" si="109"/>
        <v>3.3420918066051968</v>
      </c>
      <c r="D1296">
        <f t="shared" ca="1" si="110"/>
        <v>19.560897466136229</v>
      </c>
    </row>
    <row r="1297" spans="1:4" x14ac:dyDescent="0.25">
      <c r="A1297">
        <f t="shared" ca="1" si="109"/>
        <v>15.085736972081875</v>
      </c>
      <c r="D1297">
        <f t="shared" ca="1" si="110"/>
        <v>14.074342971410758</v>
      </c>
    </row>
    <row r="1298" spans="1:4" x14ac:dyDescent="0.25">
      <c r="A1298">
        <f t="shared" ca="1" si="109"/>
        <v>17.577535421364836</v>
      </c>
      <c r="D1298">
        <f t="shared" ca="1" si="110"/>
        <v>5.0672101397981635</v>
      </c>
    </row>
    <row r="1299" spans="1:4" x14ac:dyDescent="0.25">
      <c r="A1299">
        <f t="shared" ca="1" si="109"/>
        <v>11.320130612374044</v>
      </c>
      <c r="D1299">
        <f t="shared" ca="1" si="110"/>
        <v>6.0599602889589015</v>
      </c>
    </row>
    <row r="1300" spans="1:4" x14ac:dyDescent="0.25">
      <c r="A1300">
        <f t="shared" ca="1" si="109"/>
        <v>12.637895280361384</v>
      </c>
      <c r="D1300">
        <f t="shared" ca="1" si="110"/>
        <v>16.281463795507328</v>
      </c>
    </row>
    <row r="1301" spans="1:4" x14ac:dyDescent="0.25">
      <c r="A1301">
        <f t="shared" ca="1" si="109"/>
        <v>-12.523841014723772</v>
      </c>
      <c r="D1301">
        <f t="shared" ca="1" si="110"/>
        <v>3.7859249079542461</v>
      </c>
    </row>
    <row r="1302" spans="1:4" x14ac:dyDescent="0.25">
      <c r="A1302">
        <f t="shared" ca="1" si="109"/>
        <v>-18.124154784873365</v>
      </c>
      <c r="D1302">
        <f t="shared" ca="1" si="110"/>
        <v>-8.6708972971560012</v>
      </c>
    </row>
    <row r="1303" spans="1:4" x14ac:dyDescent="0.25">
      <c r="A1303">
        <f t="shared" ca="1" si="109"/>
        <v>-10.717634857637167</v>
      </c>
      <c r="D1303">
        <f t="shared" ca="1" si="110"/>
        <v>7.2168253366430397</v>
      </c>
    </row>
    <row r="1304" spans="1:4" x14ac:dyDescent="0.25">
      <c r="A1304">
        <f t="shared" ca="1" si="109"/>
        <v>-20.823908210149213</v>
      </c>
      <c r="D1304">
        <f t="shared" ca="1" si="110"/>
        <v>22.651780991694686</v>
      </c>
    </row>
    <row r="1305" spans="1:4" x14ac:dyDescent="0.25">
      <c r="A1305">
        <f t="shared" ca="1" si="109"/>
        <v>-21.038599822836591</v>
      </c>
      <c r="D1305">
        <f t="shared" ca="1" si="110"/>
        <v>-4.5545272756168638</v>
      </c>
    </row>
    <row r="1306" spans="1:4" x14ac:dyDescent="0.25">
      <c r="A1306">
        <f t="shared" ref="A1306:A1369" ca="1" si="111">RAND()*(18.25-(-21.07))+(-21.07)</f>
        <v>-20.381587464524856</v>
      </c>
      <c r="D1306">
        <f t="shared" ref="D1306:D1369" ca="1" si="112">(NORMINV(RAND(),0.0571,$B$38))</f>
        <v>-4.6725218637107409</v>
      </c>
    </row>
    <row r="1307" spans="1:4" x14ac:dyDescent="0.25">
      <c r="A1307">
        <f t="shared" ca="1" si="111"/>
        <v>15.756404538743581</v>
      </c>
      <c r="D1307">
        <f t="shared" ca="1" si="112"/>
        <v>0.37927995893141198</v>
      </c>
    </row>
    <row r="1308" spans="1:4" x14ac:dyDescent="0.25">
      <c r="A1308">
        <f t="shared" ca="1" si="111"/>
        <v>15.822641534662985</v>
      </c>
      <c r="D1308">
        <f t="shared" ca="1" si="112"/>
        <v>-25.711256460671706</v>
      </c>
    </row>
    <row r="1309" spans="1:4" x14ac:dyDescent="0.25">
      <c r="A1309">
        <f t="shared" ca="1" si="111"/>
        <v>-3.6450501538587261</v>
      </c>
      <c r="D1309">
        <f t="shared" ca="1" si="112"/>
        <v>-4.467526287847182</v>
      </c>
    </row>
    <row r="1310" spans="1:4" x14ac:dyDescent="0.25">
      <c r="A1310">
        <f t="shared" ca="1" si="111"/>
        <v>8.9245937320767865</v>
      </c>
      <c r="D1310">
        <f t="shared" ca="1" si="112"/>
        <v>14.317607197571792</v>
      </c>
    </row>
    <row r="1311" spans="1:4" x14ac:dyDescent="0.25">
      <c r="A1311">
        <f t="shared" ca="1" si="111"/>
        <v>3.5703121472997879</v>
      </c>
      <c r="D1311">
        <f t="shared" ca="1" si="112"/>
        <v>18.177082562168202</v>
      </c>
    </row>
    <row r="1312" spans="1:4" x14ac:dyDescent="0.25">
      <c r="A1312">
        <f t="shared" ca="1" si="111"/>
        <v>1.9578081487447179</v>
      </c>
      <c r="D1312">
        <f t="shared" ca="1" si="112"/>
        <v>-4.3881644164076015</v>
      </c>
    </row>
    <row r="1313" spans="1:4" x14ac:dyDescent="0.25">
      <c r="A1313">
        <f t="shared" ca="1" si="111"/>
        <v>-16.680149470733411</v>
      </c>
      <c r="D1313">
        <f t="shared" ca="1" si="112"/>
        <v>-15.072133697190324</v>
      </c>
    </row>
    <row r="1314" spans="1:4" x14ac:dyDescent="0.25">
      <c r="A1314">
        <f t="shared" ca="1" si="111"/>
        <v>13.267904788305181</v>
      </c>
      <c r="D1314">
        <f t="shared" ca="1" si="112"/>
        <v>0.35382484876089626</v>
      </c>
    </row>
    <row r="1315" spans="1:4" x14ac:dyDescent="0.25">
      <c r="A1315">
        <f t="shared" ca="1" si="111"/>
        <v>-17.34348943176629</v>
      </c>
      <c r="D1315">
        <f t="shared" ca="1" si="112"/>
        <v>14.933700102003971</v>
      </c>
    </row>
    <row r="1316" spans="1:4" x14ac:dyDescent="0.25">
      <c r="A1316">
        <f t="shared" ca="1" si="111"/>
        <v>12.959369808411324</v>
      </c>
      <c r="D1316">
        <f t="shared" ca="1" si="112"/>
        <v>-0.32724516596468001</v>
      </c>
    </row>
    <row r="1317" spans="1:4" x14ac:dyDescent="0.25">
      <c r="A1317">
        <f t="shared" ca="1" si="111"/>
        <v>-3.6626088676551909</v>
      </c>
      <c r="D1317">
        <f t="shared" ca="1" si="112"/>
        <v>4.8391130378887475</v>
      </c>
    </row>
    <row r="1318" spans="1:4" x14ac:dyDescent="0.25">
      <c r="A1318">
        <f t="shared" ca="1" si="111"/>
        <v>8.186241771507472</v>
      </c>
      <c r="D1318">
        <f t="shared" ca="1" si="112"/>
        <v>-10.613509805242147</v>
      </c>
    </row>
    <row r="1319" spans="1:4" x14ac:dyDescent="0.25">
      <c r="A1319">
        <f t="shared" ca="1" si="111"/>
        <v>-19.174988490029474</v>
      </c>
      <c r="D1319">
        <f t="shared" ca="1" si="112"/>
        <v>-17.555558561406812</v>
      </c>
    </row>
    <row r="1320" spans="1:4" x14ac:dyDescent="0.25">
      <c r="A1320">
        <f t="shared" ca="1" si="111"/>
        <v>0.15824853224217605</v>
      </c>
      <c r="D1320">
        <f t="shared" ca="1" si="112"/>
        <v>23.048287042025027</v>
      </c>
    </row>
    <row r="1321" spans="1:4" x14ac:dyDescent="0.25">
      <c r="A1321">
        <f t="shared" ca="1" si="111"/>
        <v>-14.939859194568729</v>
      </c>
      <c r="D1321">
        <f t="shared" ca="1" si="112"/>
        <v>-15.313115844552671</v>
      </c>
    </row>
    <row r="1322" spans="1:4" x14ac:dyDescent="0.25">
      <c r="A1322">
        <f t="shared" ca="1" si="111"/>
        <v>-18.087863698576907</v>
      </c>
      <c r="D1322">
        <f t="shared" ca="1" si="112"/>
        <v>7.3463852293200507</v>
      </c>
    </row>
    <row r="1323" spans="1:4" x14ac:dyDescent="0.25">
      <c r="A1323">
        <f t="shared" ca="1" si="111"/>
        <v>-4.2056518200029771</v>
      </c>
      <c r="D1323">
        <f t="shared" ca="1" si="112"/>
        <v>1.7837788287553078</v>
      </c>
    </row>
    <row r="1324" spans="1:4" x14ac:dyDescent="0.25">
      <c r="A1324">
        <f t="shared" ca="1" si="111"/>
        <v>10.85806833896601</v>
      </c>
      <c r="D1324">
        <f t="shared" ca="1" si="112"/>
        <v>-0.93945797736308645</v>
      </c>
    </row>
    <row r="1325" spans="1:4" x14ac:dyDescent="0.25">
      <c r="A1325">
        <f t="shared" ca="1" si="111"/>
        <v>-13.074253685153074</v>
      </c>
      <c r="D1325">
        <f t="shared" ca="1" si="112"/>
        <v>5.1956956443241165</v>
      </c>
    </row>
    <row r="1326" spans="1:4" x14ac:dyDescent="0.25">
      <c r="A1326">
        <f t="shared" ca="1" si="111"/>
        <v>11.321556089260227</v>
      </c>
      <c r="D1326">
        <f t="shared" ca="1" si="112"/>
        <v>15.521452026136977</v>
      </c>
    </row>
    <row r="1327" spans="1:4" x14ac:dyDescent="0.25">
      <c r="A1327">
        <f t="shared" ca="1" si="111"/>
        <v>0.27401498698652915</v>
      </c>
      <c r="D1327">
        <f t="shared" ca="1" si="112"/>
        <v>18.000061929103726</v>
      </c>
    </row>
    <row r="1328" spans="1:4" x14ac:dyDescent="0.25">
      <c r="A1328">
        <f t="shared" ca="1" si="111"/>
        <v>-18.851919105061999</v>
      </c>
      <c r="D1328">
        <f t="shared" ca="1" si="112"/>
        <v>-24.803754476363807</v>
      </c>
    </row>
    <row r="1329" spans="1:4" x14ac:dyDescent="0.25">
      <c r="A1329">
        <f t="shared" ca="1" si="111"/>
        <v>-15.010803801043533</v>
      </c>
      <c r="D1329">
        <f t="shared" ca="1" si="112"/>
        <v>17.280484240170797</v>
      </c>
    </row>
    <row r="1330" spans="1:4" x14ac:dyDescent="0.25">
      <c r="A1330">
        <f t="shared" ca="1" si="111"/>
        <v>-16.273110499440293</v>
      </c>
      <c r="D1330">
        <f t="shared" ca="1" si="112"/>
        <v>5.9556257699544615</v>
      </c>
    </row>
    <row r="1331" spans="1:4" x14ac:dyDescent="0.25">
      <c r="A1331">
        <f t="shared" ca="1" si="111"/>
        <v>2.5657249240334323</v>
      </c>
      <c r="D1331">
        <f t="shared" ca="1" si="112"/>
        <v>-7.2344586266926472</v>
      </c>
    </row>
    <row r="1332" spans="1:4" x14ac:dyDescent="0.25">
      <c r="A1332">
        <f t="shared" ca="1" si="111"/>
        <v>-20.204293739547911</v>
      </c>
      <c r="D1332">
        <f t="shared" ca="1" si="112"/>
        <v>-28.530934557359245</v>
      </c>
    </row>
    <row r="1333" spans="1:4" x14ac:dyDescent="0.25">
      <c r="A1333">
        <f t="shared" ca="1" si="111"/>
        <v>-9.972233609550047</v>
      </c>
      <c r="D1333">
        <f t="shared" ca="1" si="112"/>
        <v>-22.951043603123161</v>
      </c>
    </row>
    <row r="1334" spans="1:4" x14ac:dyDescent="0.25">
      <c r="A1334">
        <f t="shared" ca="1" si="111"/>
        <v>-3.4380746392190744</v>
      </c>
      <c r="D1334">
        <f t="shared" ca="1" si="112"/>
        <v>-16.858461573204703</v>
      </c>
    </row>
    <row r="1335" spans="1:4" x14ac:dyDescent="0.25">
      <c r="A1335">
        <f t="shared" ca="1" si="111"/>
        <v>-13.719823653964379</v>
      </c>
      <c r="D1335">
        <f t="shared" ca="1" si="112"/>
        <v>28.378295682945691</v>
      </c>
    </row>
    <row r="1336" spans="1:4" x14ac:dyDescent="0.25">
      <c r="A1336">
        <f t="shared" ca="1" si="111"/>
        <v>15.298512770716584</v>
      </c>
      <c r="D1336">
        <f t="shared" ca="1" si="112"/>
        <v>-11.36890518282361</v>
      </c>
    </row>
    <row r="1337" spans="1:4" x14ac:dyDescent="0.25">
      <c r="A1337">
        <f t="shared" ca="1" si="111"/>
        <v>-20.117478437037356</v>
      </c>
      <c r="D1337">
        <f t="shared" ca="1" si="112"/>
        <v>-11.459000453109399</v>
      </c>
    </row>
    <row r="1338" spans="1:4" x14ac:dyDescent="0.25">
      <c r="A1338">
        <f t="shared" ca="1" si="111"/>
        <v>-16.041208078043187</v>
      </c>
      <c r="D1338">
        <f t="shared" ca="1" si="112"/>
        <v>-11.810385632658397</v>
      </c>
    </row>
    <row r="1339" spans="1:4" x14ac:dyDescent="0.25">
      <c r="A1339">
        <f t="shared" ca="1" si="111"/>
        <v>-9.4784649649100015</v>
      </c>
      <c r="D1339">
        <f t="shared" ca="1" si="112"/>
        <v>0.22212513127318728</v>
      </c>
    </row>
    <row r="1340" spans="1:4" x14ac:dyDescent="0.25">
      <c r="A1340">
        <f t="shared" ca="1" si="111"/>
        <v>10.751865788095905</v>
      </c>
      <c r="D1340">
        <f t="shared" ca="1" si="112"/>
        <v>4.5826885264837687</v>
      </c>
    </row>
    <row r="1341" spans="1:4" x14ac:dyDescent="0.25">
      <c r="A1341">
        <f t="shared" ca="1" si="111"/>
        <v>-9.1649006743048762</v>
      </c>
      <c r="D1341">
        <f t="shared" ca="1" si="112"/>
        <v>-4.4085027943980339</v>
      </c>
    </row>
    <row r="1342" spans="1:4" x14ac:dyDescent="0.25">
      <c r="A1342">
        <f t="shared" ca="1" si="111"/>
        <v>2.9679954934156427</v>
      </c>
      <c r="D1342">
        <f t="shared" ca="1" si="112"/>
        <v>-25.093269441877265</v>
      </c>
    </row>
    <row r="1343" spans="1:4" x14ac:dyDescent="0.25">
      <c r="A1343">
        <f t="shared" ca="1" si="111"/>
        <v>14.225948150682221</v>
      </c>
      <c r="D1343">
        <f t="shared" ca="1" si="112"/>
        <v>0.11067714551339616</v>
      </c>
    </row>
    <row r="1344" spans="1:4" x14ac:dyDescent="0.25">
      <c r="A1344">
        <f t="shared" ca="1" si="111"/>
        <v>-14.117700555730137</v>
      </c>
      <c r="D1344">
        <f t="shared" ca="1" si="112"/>
        <v>9.1292445209139039</v>
      </c>
    </row>
    <row r="1345" spans="1:4" x14ac:dyDescent="0.25">
      <c r="A1345">
        <f t="shared" ca="1" si="111"/>
        <v>-14.300355512808185</v>
      </c>
      <c r="D1345">
        <f t="shared" ca="1" si="112"/>
        <v>-12.141697539494196</v>
      </c>
    </row>
    <row r="1346" spans="1:4" x14ac:dyDescent="0.25">
      <c r="A1346">
        <f t="shared" ca="1" si="111"/>
        <v>13.207354428702672</v>
      </c>
      <c r="D1346">
        <f t="shared" ca="1" si="112"/>
        <v>-7.6960886079820492</v>
      </c>
    </row>
    <row r="1347" spans="1:4" x14ac:dyDescent="0.25">
      <c r="A1347">
        <f t="shared" ca="1" si="111"/>
        <v>-10.927980962316513</v>
      </c>
      <c r="D1347">
        <f t="shared" ca="1" si="112"/>
        <v>6.1531749815612837</v>
      </c>
    </row>
    <row r="1348" spans="1:4" x14ac:dyDescent="0.25">
      <c r="A1348">
        <f t="shared" ca="1" si="111"/>
        <v>-9.4471251654413102</v>
      </c>
      <c r="D1348">
        <f t="shared" ca="1" si="112"/>
        <v>21.809287080835915</v>
      </c>
    </row>
    <row r="1349" spans="1:4" x14ac:dyDescent="0.25">
      <c r="A1349">
        <f t="shared" ca="1" si="111"/>
        <v>1.3576963515038898E-2</v>
      </c>
      <c r="D1349">
        <f t="shared" ca="1" si="112"/>
        <v>3.0667261402142096</v>
      </c>
    </row>
    <row r="1350" spans="1:4" x14ac:dyDescent="0.25">
      <c r="A1350">
        <f t="shared" ca="1" si="111"/>
        <v>8.2897308575382773</v>
      </c>
      <c r="D1350">
        <f t="shared" ca="1" si="112"/>
        <v>-17.152898277949568</v>
      </c>
    </row>
    <row r="1351" spans="1:4" x14ac:dyDescent="0.25">
      <c r="A1351">
        <f t="shared" ca="1" si="111"/>
        <v>2.0815458460503748</v>
      </c>
      <c r="D1351">
        <f t="shared" ca="1" si="112"/>
        <v>4.4723641999428105</v>
      </c>
    </row>
    <row r="1352" spans="1:4" x14ac:dyDescent="0.25">
      <c r="A1352">
        <f t="shared" ca="1" si="111"/>
        <v>-5.2301435439657631</v>
      </c>
      <c r="D1352">
        <f t="shared" ca="1" si="112"/>
        <v>-11.39883494259699</v>
      </c>
    </row>
    <row r="1353" spans="1:4" x14ac:dyDescent="0.25">
      <c r="A1353">
        <f t="shared" ca="1" si="111"/>
        <v>8.3532908928350729</v>
      </c>
      <c r="D1353">
        <f t="shared" ca="1" si="112"/>
        <v>10.354703202810821</v>
      </c>
    </row>
    <row r="1354" spans="1:4" x14ac:dyDescent="0.25">
      <c r="A1354">
        <f t="shared" ca="1" si="111"/>
        <v>3.1252853054873455</v>
      </c>
      <c r="D1354">
        <f t="shared" ca="1" si="112"/>
        <v>-2.659688245537243</v>
      </c>
    </row>
    <row r="1355" spans="1:4" x14ac:dyDescent="0.25">
      <c r="A1355">
        <f t="shared" ca="1" si="111"/>
        <v>15.930003120109461</v>
      </c>
      <c r="D1355">
        <f t="shared" ca="1" si="112"/>
        <v>9.9216810911788844</v>
      </c>
    </row>
    <row r="1356" spans="1:4" x14ac:dyDescent="0.25">
      <c r="A1356">
        <f t="shared" ca="1" si="111"/>
        <v>-5.6824488611175035</v>
      </c>
      <c r="D1356">
        <f t="shared" ca="1" si="112"/>
        <v>-4.3999906613123061</v>
      </c>
    </row>
    <row r="1357" spans="1:4" x14ac:dyDescent="0.25">
      <c r="A1357">
        <f t="shared" ca="1" si="111"/>
        <v>-11.783185095014755</v>
      </c>
      <c r="D1357">
        <f t="shared" ca="1" si="112"/>
        <v>5.1401080600096956</v>
      </c>
    </row>
    <row r="1358" spans="1:4" x14ac:dyDescent="0.25">
      <c r="A1358">
        <f t="shared" ca="1" si="111"/>
        <v>15.964010094698622</v>
      </c>
      <c r="D1358">
        <f t="shared" ca="1" si="112"/>
        <v>-8.0209033581187388</v>
      </c>
    </row>
    <row r="1359" spans="1:4" x14ac:dyDescent="0.25">
      <c r="A1359">
        <f t="shared" ca="1" si="111"/>
        <v>-9.285653518290232</v>
      </c>
      <c r="D1359">
        <f t="shared" ca="1" si="112"/>
        <v>1.3034816448869155</v>
      </c>
    </row>
    <row r="1360" spans="1:4" x14ac:dyDescent="0.25">
      <c r="A1360">
        <f t="shared" ca="1" si="111"/>
        <v>-14.045614693980326</v>
      </c>
      <c r="D1360">
        <f t="shared" ca="1" si="112"/>
        <v>-15.661678949941109</v>
      </c>
    </row>
    <row r="1361" spans="1:4" x14ac:dyDescent="0.25">
      <c r="A1361">
        <f t="shared" ca="1" si="111"/>
        <v>3.6714188511352894</v>
      </c>
      <c r="D1361">
        <f t="shared" ca="1" si="112"/>
        <v>6.8529717075179422</v>
      </c>
    </row>
    <row r="1362" spans="1:4" x14ac:dyDescent="0.25">
      <c r="A1362">
        <f t="shared" ca="1" si="111"/>
        <v>-5.9877815098034706</v>
      </c>
      <c r="D1362">
        <f t="shared" ca="1" si="112"/>
        <v>0.1178137200407432</v>
      </c>
    </row>
    <row r="1363" spans="1:4" x14ac:dyDescent="0.25">
      <c r="A1363">
        <f t="shared" ca="1" si="111"/>
        <v>6.1389576223347326</v>
      </c>
      <c r="D1363">
        <f t="shared" ca="1" si="112"/>
        <v>-7.1646419987548988</v>
      </c>
    </row>
    <row r="1364" spans="1:4" x14ac:dyDescent="0.25">
      <c r="A1364">
        <f t="shared" ca="1" si="111"/>
        <v>-2.8861813121912014</v>
      </c>
      <c r="D1364">
        <f t="shared" ca="1" si="112"/>
        <v>9.3449694111034578</v>
      </c>
    </row>
    <row r="1365" spans="1:4" x14ac:dyDescent="0.25">
      <c r="A1365">
        <f t="shared" ca="1" si="111"/>
        <v>-1.4682666418322086</v>
      </c>
      <c r="D1365">
        <f t="shared" ca="1" si="112"/>
        <v>7.6848400127576282</v>
      </c>
    </row>
    <row r="1366" spans="1:4" x14ac:dyDescent="0.25">
      <c r="A1366">
        <f t="shared" ca="1" si="111"/>
        <v>13.95817122131006</v>
      </c>
      <c r="D1366">
        <f t="shared" ca="1" si="112"/>
        <v>0.31024268425934221</v>
      </c>
    </row>
    <row r="1367" spans="1:4" x14ac:dyDescent="0.25">
      <c r="A1367">
        <f t="shared" ca="1" si="111"/>
        <v>-4.2286122096897998</v>
      </c>
      <c r="D1367">
        <f t="shared" ca="1" si="112"/>
        <v>16.015289958628998</v>
      </c>
    </row>
    <row r="1368" spans="1:4" x14ac:dyDescent="0.25">
      <c r="A1368">
        <f t="shared" ca="1" si="111"/>
        <v>-17.599841631954497</v>
      </c>
      <c r="D1368">
        <f t="shared" ca="1" si="112"/>
        <v>-8.5206870840023452</v>
      </c>
    </row>
    <row r="1369" spans="1:4" x14ac:dyDescent="0.25">
      <c r="A1369">
        <f t="shared" ca="1" si="111"/>
        <v>-13.328944842629948</v>
      </c>
      <c r="D1369">
        <f t="shared" ca="1" si="112"/>
        <v>-9.7848812229669591</v>
      </c>
    </row>
    <row r="1370" spans="1:4" x14ac:dyDescent="0.25">
      <c r="A1370">
        <f t="shared" ref="A1370:A1433" ca="1" si="113">RAND()*(18.25-(-21.07))+(-21.07)</f>
        <v>-19.612310212077404</v>
      </c>
      <c r="D1370">
        <f t="shared" ref="D1370:D1433" ca="1" si="114">(NORMINV(RAND(),0.0571,$B$38))</f>
        <v>5.511757003148646</v>
      </c>
    </row>
    <row r="1371" spans="1:4" x14ac:dyDescent="0.25">
      <c r="A1371">
        <f t="shared" ca="1" si="113"/>
        <v>-15.580672193933276</v>
      </c>
      <c r="D1371">
        <f t="shared" ca="1" si="114"/>
        <v>-3.0666063490542239</v>
      </c>
    </row>
    <row r="1372" spans="1:4" x14ac:dyDescent="0.25">
      <c r="A1372">
        <f t="shared" ca="1" si="113"/>
        <v>13.078359253522791</v>
      </c>
      <c r="D1372">
        <f t="shared" ca="1" si="114"/>
        <v>0.71511381250687767</v>
      </c>
    </row>
    <row r="1373" spans="1:4" x14ac:dyDescent="0.25">
      <c r="A1373">
        <f t="shared" ca="1" si="113"/>
        <v>12.364870135447283</v>
      </c>
      <c r="D1373">
        <f t="shared" ca="1" si="114"/>
        <v>8.6657665477391816</v>
      </c>
    </row>
    <row r="1374" spans="1:4" x14ac:dyDescent="0.25">
      <c r="A1374">
        <f t="shared" ca="1" si="113"/>
        <v>-15.688582525562738</v>
      </c>
      <c r="D1374">
        <f t="shared" ca="1" si="114"/>
        <v>-9.2497296991131375</v>
      </c>
    </row>
    <row r="1375" spans="1:4" x14ac:dyDescent="0.25">
      <c r="A1375">
        <f t="shared" ca="1" si="113"/>
        <v>12.825047210363067</v>
      </c>
      <c r="D1375">
        <f t="shared" ca="1" si="114"/>
        <v>-8.3658706832908756</v>
      </c>
    </row>
    <row r="1376" spans="1:4" x14ac:dyDescent="0.25">
      <c r="A1376">
        <f t="shared" ca="1" si="113"/>
        <v>14.561253214889909</v>
      </c>
      <c r="D1376">
        <f t="shared" ca="1" si="114"/>
        <v>25.045674567118386</v>
      </c>
    </row>
    <row r="1377" spans="1:4" x14ac:dyDescent="0.25">
      <c r="A1377">
        <f t="shared" ca="1" si="113"/>
        <v>-12.653113395271067</v>
      </c>
      <c r="D1377">
        <f t="shared" ca="1" si="114"/>
        <v>5.404417419116931</v>
      </c>
    </row>
    <row r="1378" spans="1:4" x14ac:dyDescent="0.25">
      <c r="A1378">
        <f t="shared" ca="1" si="113"/>
        <v>-10.171333833520416</v>
      </c>
      <c r="D1378">
        <f t="shared" ca="1" si="114"/>
        <v>-10.983471766176651</v>
      </c>
    </row>
    <row r="1379" spans="1:4" x14ac:dyDescent="0.25">
      <c r="A1379">
        <f t="shared" ca="1" si="113"/>
        <v>-5.2262014666925403</v>
      </c>
      <c r="D1379">
        <f t="shared" ca="1" si="114"/>
        <v>-13.561323442286593</v>
      </c>
    </row>
    <row r="1380" spans="1:4" x14ac:dyDescent="0.25">
      <c r="A1380">
        <f t="shared" ca="1" si="113"/>
        <v>-2.4969458363993482</v>
      </c>
      <c r="D1380">
        <f t="shared" ca="1" si="114"/>
        <v>31.663489128963604</v>
      </c>
    </row>
    <row r="1381" spans="1:4" x14ac:dyDescent="0.25">
      <c r="A1381">
        <f t="shared" ca="1" si="113"/>
        <v>16.03245818582495</v>
      </c>
      <c r="D1381">
        <f t="shared" ca="1" si="114"/>
        <v>15.321904196649164</v>
      </c>
    </row>
    <row r="1382" spans="1:4" x14ac:dyDescent="0.25">
      <c r="A1382">
        <f t="shared" ca="1" si="113"/>
        <v>-6.5769832841243758</v>
      </c>
      <c r="D1382">
        <f t="shared" ca="1" si="114"/>
        <v>-8.3425446255102429</v>
      </c>
    </row>
    <row r="1383" spans="1:4" x14ac:dyDescent="0.25">
      <c r="A1383">
        <f t="shared" ca="1" si="113"/>
        <v>-5.7248967389805561</v>
      </c>
      <c r="D1383">
        <f t="shared" ca="1" si="114"/>
        <v>-13.099612049493404</v>
      </c>
    </row>
    <row r="1384" spans="1:4" x14ac:dyDescent="0.25">
      <c r="A1384">
        <f t="shared" ca="1" si="113"/>
        <v>-19.573739911346511</v>
      </c>
      <c r="D1384">
        <f t="shared" ca="1" si="114"/>
        <v>-6.4756631711635491</v>
      </c>
    </row>
    <row r="1385" spans="1:4" x14ac:dyDescent="0.25">
      <c r="A1385">
        <f t="shared" ca="1" si="113"/>
        <v>-13.950965021069699</v>
      </c>
      <c r="D1385">
        <f t="shared" ca="1" si="114"/>
        <v>1.6350134465604305</v>
      </c>
    </row>
    <row r="1386" spans="1:4" x14ac:dyDescent="0.25">
      <c r="A1386">
        <f t="shared" ca="1" si="113"/>
        <v>-17.633572430463726</v>
      </c>
      <c r="D1386">
        <f t="shared" ca="1" si="114"/>
        <v>-3.1183118186247811</v>
      </c>
    </row>
    <row r="1387" spans="1:4" x14ac:dyDescent="0.25">
      <c r="A1387">
        <f t="shared" ca="1" si="113"/>
        <v>-15.460352919399963</v>
      </c>
      <c r="D1387">
        <f t="shared" ca="1" si="114"/>
        <v>4.1239546080884661</v>
      </c>
    </row>
    <row r="1388" spans="1:4" x14ac:dyDescent="0.25">
      <c r="A1388">
        <f t="shared" ca="1" si="113"/>
        <v>-13.28202286635161</v>
      </c>
      <c r="D1388">
        <f t="shared" ca="1" si="114"/>
        <v>14.966784850986794</v>
      </c>
    </row>
    <row r="1389" spans="1:4" x14ac:dyDescent="0.25">
      <c r="A1389">
        <f t="shared" ca="1" si="113"/>
        <v>-20.077635218453224</v>
      </c>
      <c r="D1389">
        <f t="shared" ca="1" si="114"/>
        <v>-23.168024211331318</v>
      </c>
    </row>
    <row r="1390" spans="1:4" x14ac:dyDescent="0.25">
      <c r="A1390">
        <f t="shared" ca="1" si="113"/>
        <v>-2.1526485354566738</v>
      </c>
      <c r="D1390">
        <f t="shared" ca="1" si="114"/>
        <v>15.382205565668746</v>
      </c>
    </row>
    <row r="1391" spans="1:4" x14ac:dyDescent="0.25">
      <c r="A1391">
        <f t="shared" ca="1" si="113"/>
        <v>-10.104002619100353</v>
      </c>
      <c r="D1391">
        <f t="shared" ca="1" si="114"/>
        <v>5.3213146475797339</v>
      </c>
    </row>
    <row r="1392" spans="1:4" x14ac:dyDescent="0.25">
      <c r="A1392">
        <f t="shared" ca="1" si="113"/>
        <v>-2.4737702377015403</v>
      </c>
      <c r="D1392">
        <f t="shared" ca="1" si="114"/>
        <v>-6.1651107717242573</v>
      </c>
    </row>
    <row r="1393" spans="1:4" x14ac:dyDescent="0.25">
      <c r="A1393">
        <f t="shared" ca="1" si="113"/>
        <v>-14.351126365911469</v>
      </c>
      <c r="D1393">
        <f t="shared" ca="1" si="114"/>
        <v>13.198746717207715</v>
      </c>
    </row>
    <row r="1394" spans="1:4" x14ac:dyDescent="0.25">
      <c r="A1394">
        <f t="shared" ca="1" si="113"/>
        <v>7.1558276659010112</v>
      </c>
      <c r="D1394">
        <f t="shared" ca="1" si="114"/>
        <v>-5.4367365043774285</v>
      </c>
    </row>
    <row r="1395" spans="1:4" x14ac:dyDescent="0.25">
      <c r="A1395">
        <f t="shared" ca="1" si="113"/>
        <v>17.251562638999808</v>
      </c>
      <c r="D1395">
        <f t="shared" ca="1" si="114"/>
        <v>19.032665138719018</v>
      </c>
    </row>
    <row r="1396" spans="1:4" x14ac:dyDescent="0.25">
      <c r="A1396">
        <f t="shared" ca="1" si="113"/>
        <v>14.962489512828682</v>
      </c>
      <c r="D1396">
        <f t="shared" ca="1" si="114"/>
        <v>-12.866094601236846</v>
      </c>
    </row>
    <row r="1397" spans="1:4" x14ac:dyDescent="0.25">
      <c r="A1397">
        <f t="shared" ca="1" si="113"/>
        <v>-9.2180411111281728</v>
      </c>
      <c r="D1397">
        <f t="shared" ca="1" si="114"/>
        <v>-15.373543016002941</v>
      </c>
    </row>
    <row r="1398" spans="1:4" x14ac:dyDescent="0.25">
      <c r="A1398">
        <f t="shared" ca="1" si="113"/>
        <v>-15.169703107968061</v>
      </c>
      <c r="D1398">
        <f t="shared" ca="1" si="114"/>
        <v>-9.066197756518493</v>
      </c>
    </row>
    <row r="1399" spans="1:4" x14ac:dyDescent="0.25">
      <c r="A1399">
        <f t="shared" ca="1" si="113"/>
        <v>6.5414841330914513</v>
      </c>
      <c r="D1399">
        <f t="shared" ca="1" si="114"/>
        <v>-12.769727879856077</v>
      </c>
    </row>
    <row r="1400" spans="1:4" x14ac:dyDescent="0.25">
      <c r="A1400">
        <f t="shared" ca="1" si="113"/>
        <v>-10.176403570465929</v>
      </c>
      <c r="D1400">
        <f t="shared" ca="1" si="114"/>
        <v>13.652414665894703</v>
      </c>
    </row>
    <row r="1401" spans="1:4" x14ac:dyDescent="0.25">
      <c r="A1401">
        <f t="shared" ca="1" si="113"/>
        <v>-11.273907425200884</v>
      </c>
      <c r="D1401">
        <f t="shared" ca="1" si="114"/>
        <v>-19.149808089549776</v>
      </c>
    </row>
    <row r="1402" spans="1:4" x14ac:dyDescent="0.25">
      <c r="A1402">
        <f t="shared" ca="1" si="113"/>
        <v>3.1836533019538109</v>
      </c>
      <c r="D1402">
        <f t="shared" ca="1" si="114"/>
        <v>15.046735394782816</v>
      </c>
    </row>
    <row r="1403" spans="1:4" x14ac:dyDescent="0.25">
      <c r="A1403">
        <f t="shared" ca="1" si="113"/>
        <v>-4.7282460454949984</v>
      </c>
      <c r="D1403">
        <f t="shared" ca="1" si="114"/>
        <v>-0.75373926306633776</v>
      </c>
    </row>
    <row r="1404" spans="1:4" x14ac:dyDescent="0.25">
      <c r="A1404">
        <f t="shared" ca="1" si="113"/>
        <v>-6.4697277105680087</v>
      </c>
      <c r="D1404">
        <f t="shared" ca="1" si="114"/>
        <v>26.045468850309753</v>
      </c>
    </row>
    <row r="1405" spans="1:4" x14ac:dyDescent="0.25">
      <c r="A1405">
        <f t="shared" ca="1" si="113"/>
        <v>4.3379289785338067</v>
      </c>
      <c r="D1405">
        <f t="shared" ca="1" si="114"/>
        <v>-22.291802919175886</v>
      </c>
    </row>
    <row r="1406" spans="1:4" x14ac:dyDescent="0.25">
      <c r="A1406">
        <f t="shared" ca="1" si="113"/>
        <v>-8.6931237319397798</v>
      </c>
      <c r="D1406">
        <f t="shared" ca="1" si="114"/>
        <v>17.934552537560286</v>
      </c>
    </row>
    <row r="1407" spans="1:4" x14ac:dyDescent="0.25">
      <c r="A1407">
        <f t="shared" ca="1" si="113"/>
        <v>-17.988925203692293</v>
      </c>
      <c r="D1407">
        <f t="shared" ca="1" si="114"/>
        <v>-2.1003271521351365</v>
      </c>
    </row>
    <row r="1408" spans="1:4" x14ac:dyDescent="0.25">
      <c r="A1408">
        <f t="shared" ca="1" si="113"/>
        <v>-12.04060164247346</v>
      </c>
      <c r="D1408">
        <f t="shared" ca="1" si="114"/>
        <v>-1.49575080280216</v>
      </c>
    </row>
    <row r="1409" spans="1:4" x14ac:dyDescent="0.25">
      <c r="A1409">
        <f t="shared" ca="1" si="113"/>
        <v>-2.5891021191634458</v>
      </c>
      <c r="D1409">
        <f t="shared" ca="1" si="114"/>
        <v>-19.673990616169434</v>
      </c>
    </row>
    <row r="1410" spans="1:4" x14ac:dyDescent="0.25">
      <c r="A1410">
        <f t="shared" ca="1" si="113"/>
        <v>-15.782409799182307</v>
      </c>
      <c r="D1410">
        <f t="shared" ca="1" si="114"/>
        <v>-5.8703353548857979</v>
      </c>
    </row>
    <row r="1411" spans="1:4" x14ac:dyDescent="0.25">
      <c r="A1411">
        <f t="shared" ca="1" si="113"/>
        <v>6.9932880294883901</v>
      </c>
      <c r="D1411">
        <f t="shared" ca="1" si="114"/>
        <v>-7.4415771033210021</v>
      </c>
    </row>
    <row r="1412" spans="1:4" x14ac:dyDescent="0.25">
      <c r="A1412">
        <f t="shared" ca="1" si="113"/>
        <v>-20.941968059404317</v>
      </c>
      <c r="D1412">
        <f t="shared" ca="1" si="114"/>
        <v>-36.879052312280322</v>
      </c>
    </row>
    <row r="1413" spans="1:4" x14ac:dyDescent="0.25">
      <c r="A1413">
        <f t="shared" ca="1" si="113"/>
        <v>-9.9638099858832501</v>
      </c>
      <c r="D1413">
        <f t="shared" ca="1" si="114"/>
        <v>-11.730888186607176</v>
      </c>
    </row>
    <row r="1414" spans="1:4" x14ac:dyDescent="0.25">
      <c r="A1414">
        <f t="shared" ca="1" si="113"/>
        <v>9.6046649125638339</v>
      </c>
      <c r="D1414">
        <f t="shared" ca="1" si="114"/>
        <v>4.5250797127963001</v>
      </c>
    </row>
    <row r="1415" spans="1:4" x14ac:dyDescent="0.25">
      <c r="A1415">
        <f t="shared" ca="1" si="113"/>
        <v>1.3724261063195797</v>
      </c>
      <c r="D1415">
        <f t="shared" ca="1" si="114"/>
        <v>-7.0326789383246577</v>
      </c>
    </row>
    <row r="1416" spans="1:4" x14ac:dyDescent="0.25">
      <c r="A1416">
        <f t="shared" ca="1" si="113"/>
        <v>8.5494474287080742</v>
      </c>
      <c r="D1416">
        <f t="shared" ca="1" si="114"/>
        <v>14.119085293354367</v>
      </c>
    </row>
    <row r="1417" spans="1:4" x14ac:dyDescent="0.25">
      <c r="A1417">
        <f t="shared" ca="1" si="113"/>
        <v>13.434008476938935</v>
      </c>
      <c r="D1417">
        <f t="shared" ca="1" si="114"/>
        <v>4.6530570672352853</v>
      </c>
    </row>
    <row r="1418" spans="1:4" x14ac:dyDescent="0.25">
      <c r="A1418">
        <f t="shared" ca="1" si="113"/>
        <v>17.790382055789919</v>
      </c>
      <c r="D1418">
        <f t="shared" ca="1" si="114"/>
        <v>-0.97044468111221238</v>
      </c>
    </row>
    <row r="1419" spans="1:4" x14ac:dyDescent="0.25">
      <c r="A1419">
        <f t="shared" ca="1" si="113"/>
        <v>16.861283069486781</v>
      </c>
      <c r="D1419">
        <f t="shared" ca="1" si="114"/>
        <v>8.1848870115959134</v>
      </c>
    </row>
    <row r="1420" spans="1:4" x14ac:dyDescent="0.25">
      <c r="A1420">
        <f t="shared" ca="1" si="113"/>
        <v>14.75381060075199</v>
      </c>
      <c r="D1420">
        <f t="shared" ca="1" si="114"/>
        <v>3.8831119031116876</v>
      </c>
    </row>
    <row r="1421" spans="1:4" x14ac:dyDescent="0.25">
      <c r="A1421">
        <f t="shared" ca="1" si="113"/>
        <v>-3.0745888101846823</v>
      </c>
      <c r="D1421">
        <f t="shared" ca="1" si="114"/>
        <v>8.7244146556448552</v>
      </c>
    </row>
    <row r="1422" spans="1:4" x14ac:dyDescent="0.25">
      <c r="A1422">
        <f t="shared" ca="1" si="113"/>
        <v>-6.6297703611417447</v>
      </c>
      <c r="D1422">
        <f t="shared" ca="1" si="114"/>
        <v>6.5069037754507342</v>
      </c>
    </row>
    <row r="1423" spans="1:4" x14ac:dyDescent="0.25">
      <c r="A1423">
        <f t="shared" ca="1" si="113"/>
        <v>0.64709686839402636</v>
      </c>
      <c r="D1423">
        <f t="shared" ca="1" si="114"/>
        <v>-13.180334715059951</v>
      </c>
    </row>
    <row r="1424" spans="1:4" x14ac:dyDescent="0.25">
      <c r="A1424">
        <f t="shared" ca="1" si="113"/>
        <v>-20.080716758785751</v>
      </c>
      <c r="D1424">
        <f t="shared" ca="1" si="114"/>
        <v>3.6563276087481156</v>
      </c>
    </row>
    <row r="1425" spans="1:4" x14ac:dyDescent="0.25">
      <c r="A1425">
        <f t="shared" ca="1" si="113"/>
        <v>0.84271258334145571</v>
      </c>
      <c r="D1425">
        <f t="shared" ca="1" si="114"/>
        <v>-8.1967782725749068</v>
      </c>
    </row>
    <row r="1426" spans="1:4" x14ac:dyDescent="0.25">
      <c r="A1426">
        <f t="shared" ca="1" si="113"/>
        <v>2.0708184156019023</v>
      </c>
      <c r="D1426">
        <f t="shared" ca="1" si="114"/>
        <v>7.4559702889556787</v>
      </c>
    </row>
    <row r="1427" spans="1:4" x14ac:dyDescent="0.25">
      <c r="A1427">
        <f t="shared" ca="1" si="113"/>
        <v>-3.0667817948923926</v>
      </c>
      <c r="D1427">
        <f t="shared" ca="1" si="114"/>
        <v>16.653385475208882</v>
      </c>
    </row>
    <row r="1428" spans="1:4" x14ac:dyDescent="0.25">
      <c r="A1428">
        <f t="shared" ca="1" si="113"/>
        <v>-4.6156569886288779</v>
      </c>
      <c r="D1428">
        <f t="shared" ca="1" si="114"/>
        <v>-1.5352488096322658</v>
      </c>
    </row>
    <row r="1429" spans="1:4" x14ac:dyDescent="0.25">
      <c r="A1429">
        <f t="shared" ca="1" si="113"/>
        <v>15.182556269578498</v>
      </c>
      <c r="D1429">
        <f t="shared" ca="1" si="114"/>
        <v>-10.909813105703053</v>
      </c>
    </row>
    <row r="1430" spans="1:4" x14ac:dyDescent="0.25">
      <c r="A1430">
        <f t="shared" ca="1" si="113"/>
        <v>-9.261247523557067</v>
      </c>
      <c r="D1430">
        <f t="shared" ca="1" si="114"/>
        <v>-8.3887695241864083E-2</v>
      </c>
    </row>
    <row r="1431" spans="1:4" x14ac:dyDescent="0.25">
      <c r="A1431">
        <f t="shared" ca="1" si="113"/>
        <v>17.616418904430404</v>
      </c>
      <c r="D1431">
        <f t="shared" ca="1" si="114"/>
        <v>-0.70005862445230738</v>
      </c>
    </row>
    <row r="1432" spans="1:4" x14ac:dyDescent="0.25">
      <c r="A1432">
        <f t="shared" ca="1" si="113"/>
        <v>4.2972582347273942</v>
      </c>
      <c r="D1432">
        <f t="shared" ca="1" si="114"/>
        <v>3.859370115950902</v>
      </c>
    </row>
    <row r="1433" spans="1:4" x14ac:dyDescent="0.25">
      <c r="A1433">
        <f t="shared" ca="1" si="113"/>
        <v>-11.648287627774421</v>
      </c>
      <c r="D1433">
        <f t="shared" ca="1" si="114"/>
        <v>-16.991674836340568</v>
      </c>
    </row>
    <row r="1434" spans="1:4" x14ac:dyDescent="0.25">
      <c r="A1434">
        <f t="shared" ref="A1434:A1497" ca="1" si="115">RAND()*(18.25-(-21.07))+(-21.07)</f>
        <v>-13.692886559709791</v>
      </c>
      <c r="D1434">
        <f t="shared" ref="D1434:D1497" ca="1" si="116">(NORMINV(RAND(),0.0571,$B$38))</f>
        <v>16.959089237972925</v>
      </c>
    </row>
    <row r="1435" spans="1:4" x14ac:dyDescent="0.25">
      <c r="A1435">
        <f t="shared" ca="1" si="115"/>
        <v>13.912718272176022</v>
      </c>
      <c r="D1435">
        <f t="shared" ca="1" si="116"/>
        <v>13.025918820184744</v>
      </c>
    </row>
    <row r="1436" spans="1:4" x14ac:dyDescent="0.25">
      <c r="A1436">
        <f t="shared" ca="1" si="115"/>
        <v>17.697760206131676</v>
      </c>
      <c r="D1436">
        <f t="shared" ca="1" si="116"/>
        <v>2.3401418116497874</v>
      </c>
    </row>
    <row r="1437" spans="1:4" x14ac:dyDescent="0.25">
      <c r="A1437">
        <f t="shared" ca="1" si="115"/>
        <v>-0.58799066537376632</v>
      </c>
      <c r="D1437">
        <f t="shared" ca="1" si="116"/>
        <v>13.770512672820752</v>
      </c>
    </row>
    <row r="1438" spans="1:4" x14ac:dyDescent="0.25">
      <c r="A1438">
        <f t="shared" ca="1" si="115"/>
        <v>15.874863065970558</v>
      </c>
      <c r="D1438">
        <f t="shared" ca="1" si="116"/>
        <v>7.7059222879724718</v>
      </c>
    </row>
    <row r="1439" spans="1:4" x14ac:dyDescent="0.25">
      <c r="A1439">
        <f t="shared" ca="1" si="115"/>
        <v>-10.723179386381251</v>
      </c>
      <c r="D1439">
        <f t="shared" ca="1" si="116"/>
        <v>-1.3311922122187421</v>
      </c>
    </row>
    <row r="1440" spans="1:4" x14ac:dyDescent="0.25">
      <c r="A1440">
        <f t="shared" ca="1" si="115"/>
        <v>-9.4524378082272662</v>
      </c>
      <c r="D1440">
        <f t="shared" ca="1" si="116"/>
        <v>-9.4648426643724175</v>
      </c>
    </row>
    <row r="1441" spans="1:4" x14ac:dyDescent="0.25">
      <c r="A1441">
        <f t="shared" ca="1" si="115"/>
        <v>17.837787666528122</v>
      </c>
      <c r="D1441">
        <f t="shared" ca="1" si="116"/>
        <v>-6.1225131617234831</v>
      </c>
    </row>
    <row r="1442" spans="1:4" x14ac:dyDescent="0.25">
      <c r="A1442">
        <f t="shared" ca="1" si="115"/>
        <v>8.3602446768129326</v>
      </c>
      <c r="D1442">
        <f t="shared" ca="1" si="116"/>
        <v>-3.2696466369572854</v>
      </c>
    </row>
    <row r="1443" spans="1:4" x14ac:dyDescent="0.25">
      <c r="A1443">
        <f t="shared" ca="1" si="115"/>
        <v>-10.153150827945913</v>
      </c>
      <c r="D1443">
        <f t="shared" ca="1" si="116"/>
        <v>-14.718030141067723</v>
      </c>
    </row>
    <row r="1444" spans="1:4" x14ac:dyDescent="0.25">
      <c r="A1444">
        <f t="shared" ca="1" si="115"/>
        <v>-5.8596058372713493</v>
      </c>
      <c r="D1444">
        <f t="shared" ca="1" si="116"/>
        <v>-12.266994381518012</v>
      </c>
    </row>
    <row r="1445" spans="1:4" x14ac:dyDescent="0.25">
      <c r="A1445">
        <f t="shared" ca="1" si="115"/>
        <v>13.838453718232685</v>
      </c>
      <c r="D1445">
        <f t="shared" ca="1" si="116"/>
        <v>-11.317955162301748</v>
      </c>
    </row>
    <row r="1446" spans="1:4" x14ac:dyDescent="0.25">
      <c r="A1446">
        <f t="shared" ca="1" si="115"/>
        <v>12.878487744891224</v>
      </c>
      <c r="D1446">
        <f t="shared" ca="1" si="116"/>
        <v>-15.397759745544738</v>
      </c>
    </row>
    <row r="1447" spans="1:4" x14ac:dyDescent="0.25">
      <c r="A1447">
        <f t="shared" ca="1" si="115"/>
        <v>4.2650752598899579</v>
      </c>
      <c r="D1447">
        <f t="shared" ca="1" si="116"/>
        <v>-16.615409537296323</v>
      </c>
    </row>
    <row r="1448" spans="1:4" x14ac:dyDescent="0.25">
      <c r="A1448">
        <f t="shared" ca="1" si="115"/>
        <v>7.43445477923364</v>
      </c>
      <c r="D1448">
        <f t="shared" ca="1" si="116"/>
        <v>-2.1372347667518032</v>
      </c>
    </row>
    <row r="1449" spans="1:4" x14ac:dyDescent="0.25">
      <c r="A1449">
        <f t="shared" ca="1" si="115"/>
        <v>1.0861128545490644</v>
      </c>
      <c r="D1449">
        <f t="shared" ca="1" si="116"/>
        <v>15.350993763191498</v>
      </c>
    </row>
    <row r="1450" spans="1:4" x14ac:dyDescent="0.25">
      <c r="A1450">
        <f t="shared" ca="1" si="115"/>
        <v>14.386618149032287</v>
      </c>
      <c r="D1450">
        <f t="shared" ca="1" si="116"/>
        <v>-6.3382313143826083</v>
      </c>
    </row>
    <row r="1451" spans="1:4" x14ac:dyDescent="0.25">
      <c r="A1451">
        <f t="shared" ca="1" si="115"/>
        <v>5.8339716468407516</v>
      </c>
      <c r="D1451">
        <f t="shared" ca="1" si="116"/>
        <v>-7.9402186755203727</v>
      </c>
    </row>
    <row r="1452" spans="1:4" x14ac:dyDescent="0.25">
      <c r="A1452">
        <f t="shared" ca="1" si="115"/>
        <v>-5.4431783159139453</v>
      </c>
      <c r="D1452">
        <f t="shared" ca="1" si="116"/>
        <v>-4.5138103700144043</v>
      </c>
    </row>
    <row r="1453" spans="1:4" x14ac:dyDescent="0.25">
      <c r="A1453">
        <f t="shared" ca="1" si="115"/>
        <v>13.20019847966249</v>
      </c>
      <c r="D1453">
        <f t="shared" ca="1" si="116"/>
        <v>-0.33448324214652742</v>
      </c>
    </row>
    <row r="1454" spans="1:4" x14ac:dyDescent="0.25">
      <c r="A1454">
        <f t="shared" ca="1" si="115"/>
        <v>7.3431315568199693</v>
      </c>
      <c r="D1454">
        <f t="shared" ca="1" si="116"/>
        <v>26.821723386754119</v>
      </c>
    </row>
    <row r="1455" spans="1:4" x14ac:dyDescent="0.25">
      <c r="A1455">
        <f t="shared" ca="1" si="115"/>
        <v>8.5403429625273581</v>
      </c>
      <c r="D1455">
        <f t="shared" ca="1" si="116"/>
        <v>-11.22251806427527</v>
      </c>
    </row>
    <row r="1456" spans="1:4" x14ac:dyDescent="0.25">
      <c r="A1456">
        <f t="shared" ca="1" si="115"/>
        <v>6.2221223900110409</v>
      </c>
      <c r="D1456">
        <f t="shared" ca="1" si="116"/>
        <v>14.580677780865415</v>
      </c>
    </row>
    <row r="1457" spans="1:4" x14ac:dyDescent="0.25">
      <c r="A1457">
        <f t="shared" ca="1" si="115"/>
        <v>-15.101321928238859</v>
      </c>
      <c r="D1457">
        <f t="shared" ca="1" si="116"/>
        <v>3.1621849685679102</v>
      </c>
    </row>
    <row r="1458" spans="1:4" x14ac:dyDescent="0.25">
      <c r="A1458">
        <f t="shared" ca="1" si="115"/>
        <v>-5.2865500975246764</v>
      </c>
      <c r="D1458">
        <f t="shared" ca="1" si="116"/>
        <v>-4.2438445104994029</v>
      </c>
    </row>
    <row r="1459" spans="1:4" x14ac:dyDescent="0.25">
      <c r="A1459">
        <f t="shared" ca="1" si="115"/>
        <v>13.419334789796103</v>
      </c>
      <c r="D1459">
        <f t="shared" ca="1" si="116"/>
        <v>6.0915895755924714</v>
      </c>
    </row>
    <row r="1460" spans="1:4" x14ac:dyDescent="0.25">
      <c r="A1460">
        <f t="shared" ca="1" si="115"/>
        <v>14.217956782657573</v>
      </c>
      <c r="D1460">
        <f t="shared" ca="1" si="116"/>
        <v>-2.1151212560500177E-2</v>
      </c>
    </row>
    <row r="1461" spans="1:4" x14ac:dyDescent="0.25">
      <c r="A1461">
        <f t="shared" ca="1" si="115"/>
        <v>11.926425699989721</v>
      </c>
      <c r="D1461">
        <f t="shared" ca="1" si="116"/>
        <v>22.039167476843467</v>
      </c>
    </row>
    <row r="1462" spans="1:4" x14ac:dyDescent="0.25">
      <c r="A1462">
        <f t="shared" ca="1" si="115"/>
        <v>-19.511072165981631</v>
      </c>
      <c r="D1462">
        <f t="shared" ca="1" si="116"/>
        <v>2.9962557407847004</v>
      </c>
    </row>
    <row r="1463" spans="1:4" x14ac:dyDescent="0.25">
      <c r="A1463">
        <f t="shared" ca="1" si="115"/>
        <v>-6.9135425035556182</v>
      </c>
      <c r="D1463">
        <f t="shared" ca="1" si="116"/>
        <v>8.0675823651051406</v>
      </c>
    </row>
    <row r="1464" spans="1:4" x14ac:dyDescent="0.25">
      <c r="A1464">
        <f t="shared" ca="1" si="115"/>
        <v>17.946521184718172</v>
      </c>
      <c r="D1464">
        <f t="shared" ca="1" si="116"/>
        <v>18.374396226312619</v>
      </c>
    </row>
    <row r="1465" spans="1:4" x14ac:dyDescent="0.25">
      <c r="A1465">
        <f t="shared" ca="1" si="115"/>
        <v>-11.220321151473259</v>
      </c>
      <c r="D1465">
        <f t="shared" ca="1" si="116"/>
        <v>4.1762018559216347</v>
      </c>
    </row>
    <row r="1466" spans="1:4" x14ac:dyDescent="0.25">
      <c r="A1466">
        <f t="shared" ca="1" si="115"/>
        <v>-0.84354058943808496</v>
      </c>
      <c r="D1466">
        <f t="shared" ca="1" si="116"/>
        <v>-17.666566032485655</v>
      </c>
    </row>
    <row r="1467" spans="1:4" x14ac:dyDescent="0.25">
      <c r="A1467">
        <f t="shared" ca="1" si="115"/>
        <v>-7.8150116765356472</v>
      </c>
      <c r="D1467">
        <f t="shared" ca="1" si="116"/>
        <v>0.36295903066896429</v>
      </c>
    </row>
    <row r="1468" spans="1:4" x14ac:dyDescent="0.25">
      <c r="A1468">
        <f t="shared" ca="1" si="115"/>
        <v>-2.9617816386752871</v>
      </c>
      <c r="D1468">
        <f t="shared" ca="1" si="116"/>
        <v>0.80972265768380114</v>
      </c>
    </row>
    <row r="1469" spans="1:4" x14ac:dyDescent="0.25">
      <c r="A1469">
        <f t="shared" ca="1" si="115"/>
        <v>-4.0222491027935483</v>
      </c>
      <c r="D1469">
        <f t="shared" ca="1" si="116"/>
        <v>-1.9785079717692906</v>
      </c>
    </row>
    <row r="1470" spans="1:4" x14ac:dyDescent="0.25">
      <c r="A1470">
        <f t="shared" ca="1" si="115"/>
        <v>9.6255758811531038</v>
      </c>
      <c r="D1470">
        <f t="shared" ca="1" si="116"/>
        <v>-8.5886961931597323</v>
      </c>
    </row>
    <row r="1471" spans="1:4" x14ac:dyDescent="0.25">
      <c r="A1471">
        <f t="shared" ca="1" si="115"/>
        <v>-13.329200064994151</v>
      </c>
      <c r="D1471">
        <f t="shared" ca="1" si="116"/>
        <v>9.0594701856889781</v>
      </c>
    </row>
    <row r="1472" spans="1:4" x14ac:dyDescent="0.25">
      <c r="A1472">
        <f t="shared" ca="1" si="115"/>
        <v>4.0660820479057733</v>
      </c>
      <c r="D1472">
        <f t="shared" ca="1" si="116"/>
        <v>-6.2043739840149144</v>
      </c>
    </row>
    <row r="1473" spans="1:4" x14ac:dyDescent="0.25">
      <c r="A1473">
        <f t="shared" ca="1" si="115"/>
        <v>14.327005472743579</v>
      </c>
      <c r="D1473">
        <f t="shared" ca="1" si="116"/>
        <v>-2.4853438186722393E-2</v>
      </c>
    </row>
    <row r="1474" spans="1:4" x14ac:dyDescent="0.25">
      <c r="A1474">
        <f t="shared" ca="1" si="115"/>
        <v>-20.043334352225187</v>
      </c>
      <c r="D1474">
        <f t="shared" ca="1" si="116"/>
        <v>-14.379807533862598</v>
      </c>
    </row>
    <row r="1475" spans="1:4" x14ac:dyDescent="0.25">
      <c r="A1475">
        <f t="shared" ca="1" si="115"/>
        <v>-20.689139373214907</v>
      </c>
      <c r="D1475">
        <f t="shared" ca="1" si="116"/>
        <v>4.1287100476161607</v>
      </c>
    </row>
    <row r="1476" spans="1:4" x14ac:dyDescent="0.25">
      <c r="A1476">
        <f t="shared" ca="1" si="115"/>
        <v>16.662739850033645</v>
      </c>
      <c r="D1476">
        <f t="shared" ca="1" si="116"/>
        <v>-14.465497837201244</v>
      </c>
    </row>
    <row r="1477" spans="1:4" x14ac:dyDescent="0.25">
      <c r="A1477">
        <f t="shared" ca="1" si="115"/>
        <v>7.4288582770430907</v>
      </c>
      <c r="D1477">
        <f t="shared" ca="1" si="116"/>
        <v>6.6793792070698208</v>
      </c>
    </row>
    <row r="1478" spans="1:4" x14ac:dyDescent="0.25">
      <c r="A1478">
        <f t="shared" ca="1" si="115"/>
        <v>-11.987909571109082</v>
      </c>
      <c r="D1478">
        <f t="shared" ca="1" si="116"/>
        <v>10.05964344073028</v>
      </c>
    </row>
    <row r="1479" spans="1:4" x14ac:dyDescent="0.25">
      <c r="A1479">
        <f t="shared" ca="1" si="115"/>
        <v>-9.9828257586491951</v>
      </c>
      <c r="D1479">
        <f t="shared" ca="1" si="116"/>
        <v>-24.437936542338232</v>
      </c>
    </row>
    <row r="1480" spans="1:4" x14ac:dyDescent="0.25">
      <c r="A1480">
        <f t="shared" ca="1" si="115"/>
        <v>-12.844064354960985</v>
      </c>
      <c r="D1480">
        <f t="shared" ca="1" si="116"/>
        <v>-3.2514776279864308</v>
      </c>
    </row>
    <row r="1481" spans="1:4" x14ac:dyDescent="0.25">
      <c r="A1481">
        <f t="shared" ca="1" si="115"/>
        <v>-16.339348386049188</v>
      </c>
      <c r="D1481">
        <f t="shared" ca="1" si="116"/>
        <v>-5.8271390423107414</v>
      </c>
    </row>
    <row r="1482" spans="1:4" x14ac:dyDescent="0.25">
      <c r="A1482">
        <f t="shared" ca="1" si="115"/>
        <v>-6.0750596623363435</v>
      </c>
      <c r="D1482">
        <f t="shared" ca="1" si="116"/>
        <v>18.77971798588079</v>
      </c>
    </row>
    <row r="1483" spans="1:4" x14ac:dyDescent="0.25">
      <c r="A1483">
        <f t="shared" ca="1" si="115"/>
        <v>16.994818234020258</v>
      </c>
      <c r="D1483">
        <f t="shared" ca="1" si="116"/>
        <v>-30.037140560627503</v>
      </c>
    </row>
    <row r="1484" spans="1:4" x14ac:dyDescent="0.25">
      <c r="A1484">
        <f t="shared" ca="1" si="115"/>
        <v>-8.5203436810854818</v>
      </c>
      <c r="D1484">
        <f t="shared" ca="1" si="116"/>
        <v>-6.7391271679141829</v>
      </c>
    </row>
    <row r="1485" spans="1:4" x14ac:dyDescent="0.25">
      <c r="A1485">
        <f t="shared" ca="1" si="115"/>
        <v>-20.464299522909009</v>
      </c>
      <c r="D1485">
        <f t="shared" ca="1" si="116"/>
        <v>-11.719505566090996</v>
      </c>
    </row>
    <row r="1486" spans="1:4" x14ac:dyDescent="0.25">
      <c r="A1486">
        <f t="shared" ca="1" si="115"/>
        <v>4.4866927082354664</v>
      </c>
      <c r="D1486">
        <f t="shared" ca="1" si="116"/>
        <v>-10.509588547526146</v>
      </c>
    </row>
    <row r="1487" spans="1:4" x14ac:dyDescent="0.25">
      <c r="A1487">
        <f t="shared" ca="1" si="115"/>
        <v>-13.956822038764333</v>
      </c>
      <c r="D1487">
        <f t="shared" ca="1" si="116"/>
        <v>-9.9030230678443729</v>
      </c>
    </row>
    <row r="1488" spans="1:4" x14ac:dyDescent="0.25">
      <c r="A1488">
        <f t="shared" ca="1" si="115"/>
        <v>-19.158586316868806</v>
      </c>
      <c r="D1488">
        <f t="shared" ca="1" si="116"/>
        <v>-24.778106958591732</v>
      </c>
    </row>
    <row r="1489" spans="1:4" x14ac:dyDescent="0.25">
      <c r="A1489">
        <f t="shared" ca="1" si="115"/>
        <v>-20.46564966010725</v>
      </c>
      <c r="D1489">
        <f t="shared" ca="1" si="116"/>
        <v>16.36876897702027</v>
      </c>
    </row>
    <row r="1490" spans="1:4" x14ac:dyDescent="0.25">
      <c r="A1490">
        <f t="shared" ca="1" si="115"/>
        <v>17.893497153651111</v>
      </c>
      <c r="D1490">
        <f t="shared" ca="1" si="116"/>
        <v>5.8876418327026583</v>
      </c>
    </row>
    <row r="1491" spans="1:4" x14ac:dyDescent="0.25">
      <c r="A1491">
        <f t="shared" ca="1" si="115"/>
        <v>7.9653417853589765</v>
      </c>
      <c r="D1491">
        <f t="shared" ca="1" si="116"/>
        <v>-0.92387638695362317</v>
      </c>
    </row>
    <row r="1492" spans="1:4" x14ac:dyDescent="0.25">
      <c r="A1492">
        <f t="shared" ca="1" si="115"/>
        <v>-3.7379965730035103</v>
      </c>
      <c r="D1492">
        <f t="shared" ca="1" si="116"/>
        <v>-28.814995687332633</v>
      </c>
    </row>
    <row r="1493" spans="1:4" x14ac:dyDescent="0.25">
      <c r="A1493">
        <f t="shared" ca="1" si="115"/>
        <v>4.5860323690878886</v>
      </c>
      <c r="D1493">
        <f t="shared" ca="1" si="116"/>
        <v>-8.7996816734749306</v>
      </c>
    </row>
    <row r="1494" spans="1:4" x14ac:dyDescent="0.25">
      <c r="A1494">
        <f t="shared" ca="1" si="115"/>
        <v>-10.341381056231208</v>
      </c>
      <c r="D1494">
        <f t="shared" ca="1" si="116"/>
        <v>-5.6327124727467952</v>
      </c>
    </row>
    <row r="1495" spans="1:4" x14ac:dyDescent="0.25">
      <c r="A1495">
        <f t="shared" ca="1" si="115"/>
        <v>-4.4304515481668041</v>
      </c>
      <c r="D1495">
        <f t="shared" ca="1" si="116"/>
        <v>7.8042428209177332</v>
      </c>
    </row>
    <row r="1496" spans="1:4" x14ac:dyDescent="0.25">
      <c r="A1496">
        <f t="shared" ca="1" si="115"/>
        <v>-9.8761489811696315</v>
      </c>
      <c r="D1496">
        <f t="shared" ca="1" si="116"/>
        <v>8.5606790465328384</v>
      </c>
    </row>
    <row r="1497" spans="1:4" x14ac:dyDescent="0.25">
      <c r="A1497">
        <f t="shared" ca="1" si="115"/>
        <v>4.7601066570733437</v>
      </c>
      <c r="D1497">
        <f t="shared" ca="1" si="116"/>
        <v>10.238907064466209</v>
      </c>
    </row>
    <row r="1498" spans="1:4" x14ac:dyDescent="0.25">
      <c r="A1498">
        <f t="shared" ref="A1498:A1561" ca="1" si="117">RAND()*(18.25-(-21.07))+(-21.07)</f>
        <v>-2.7106180971607685</v>
      </c>
      <c r="D1498">
        <f t="shared" ref="D1498:D1561" ca="1" si="118">(NORMINV(RAND(),0.0571,$B$38))</f>
        <v>-21.338002675855744</v>
      </c>
    </row>
    <row r="1499" spans="1:4" x14ac:dyDescent="0.25">
      <c r="A1499">
        <f t="shared" ca="1" si="117"/>
        <v>-1.3435973088287589</v>
      </c>
      <c r="D1499">
        <f t="shared" ca="1" si="118"/>
        <v>-15.108703680819019</v>
      </c>
    </row>
    <row r="1500" spans="1:4" x14ac:dyDescent="0.25">
      <c r="A1500">
        <f t="shared" ca="1" si="117"/>
        <v>1.1204661700559164</v>
      </c>
      <c r="D1500">
        <f t="shared" ca="1" si="118"/>
        <v>9.0954861881421927</v>
      </c>
    </row>
    <row r="1501" spans="1:4" x14ac:dyDescent="0.25">
      <c r="A1501">
        <f t="shared" ca="1" si="117"/>
        <v>5.1753733503542811</v>
      </c>
      <c r="D1501">
        <f t="shared" ca="1" si="118"/>
        <v>-6.9869850831718523</v>
      </c>
    </row>
    <row r="1502" spans="1:4" x14ac:dyDescent="0.25">
      <c r="A1502">
        <f t="shared" ca="1" si="117"/>
        <v>-5.120687788521753</v>
      </c>
      <c r="D1502">
        <f t="shared" ca="1" si="118"/>
        <v>-1.2096617186294873</v>
      </c>
    </row>
    <row r="1503" spans="1:4" x14ac:dyDescent="0.25">
      <c r="A1503">
        <f t="shared" ca="1" si="117"/>
        <v>-6.8241019653947408</v>
      </c>
      <c r="D1503">
        <f t="shared" ca="1" si="118"/>
        <v>-0.89761398122756941</v>
      </c>
    </row>
    <row r="1504" spans="1:4" x14ac:dyDescent="0.25">
      <c r="A1504">
        <f t="shared" ca="1" si="117"/>
        <v>-4.3692470260552874</v>
      </c>
      <c r="D1504">
        <f t="shared" ca="1" si="118"/>
        <v>-8.2032112670636739</v>
      </c>
    </row>
    <row r="1505" spans="1:4" x14ac:dyDescent="0.25">
      <c r="A1505">
        <f t="shared" ca="1" si="117"/>
        <v>-5.4438436940317541</v>
      </c>
      <c r="D1505">
        <f t="shared" ca="1" si="118"/>
        <v>3.9483982552722798</v>
      </c>
    </row>
    <row r="1506" spans="1:4" x14ac:dyDescent="0.25">
      <c r="A1506">
        <f t="shared" ca="1" si="117"/>
        <v>0.50321161195094177</v>
      </c>
      <c r="D1506">
        <f t="shared" ca="1" si="118"/>
        <v>7.9365153385989533</v>
      </c>
    </row>
    <row r="1507" spans="1:4" x14ac:dyDescent="0.25">
      <c r="A1507">
        <f t="shared" ca="1" si="117"/>
        <v>-18.437143111753432</v>
      </c>
      <c r="D1507">
        <f t="shared" ca="1" si="118"/>
        <v>4.0125609460092635</v>
      </c>
    </row>
    <row r="1508" spans="1:4" x14ac:dyDescent="0.25">
      <c r="A1508">
        <f t="shared" ca="1" si="117"/>
        <v>-10.397787443076588</v>
      </c>
      <c r="D1508">
        <f t="shared" ca="1" si="118"/>
        <v>-10.195763561597035</v>
      </c>
    </row>
    <row r="1509" spans="1:4" x14ac:dyDescent="0.25">
      <c r="A1509">
        <f t="shared" ca="1" si="117"/>
        <v>2.6525156999732076</v>
      </c>
      <c r="D1509">
        <f t="shared" ca="1" si="118"/>
        <v>8.2122396337603298</v>
      </c>
    </row>
    <row r="1510" spans="1:4" x14ac:dyDescent="0.25">
      <c r="A1510">
        <f t="shared" ca="1" si="117"/>
        <v>9.2191066692832813</v>
      </c>
      <c r="D1510">
        <f t="shared" ca="1" si="118"/>
        <v>-10.371890620406683</v>
      </c>
    </row>
    <row r="1511" spans="1:4" x14ac:dyDescent="0.25">
      <c r="A1511">
        <f t="shared" ca="1" si="117"/>
        <v>-9.614260464057427</v>
      </c>
      <c r="D1511">
        <f t="shared" ca="1" si="118"/>
        <v>-22.305627850560509</v>
      </c>
    </row>
    <row r="1512" spans="1:4" x14ac:dyDescent="0.25">
      <c r="A1512">
        <f t="shared" ca="1" si="117"/>
        <v>-10.904676516212877</v>
      </c>
      <c r="D1512">
        <f t="shared" ca="1" si="118"/>
        <v>10.807766264466109</v>
      </c>
    </row>
    <row r="1513" spans="1:4" x14ac:dyDescent="0.25">
      <c r="A1513">
        <f t="shared" ca="1" si="117"/>
        <v>16.166438095468408</v>
      </c>
      <c r="D1513">
        <f t="shared" ca="1" si="118"/>
        <v>-4.0187959945391158</v>
      </c>
    </row>
    <row r="1514" spans="1:4" x14ac:dyDescent="0.25">
      <c r="A1514">
        <f t="shared" ca="1" si="117"/>
        <v>-19.202001285707752</v>
      </c>
      <c r="D1514">
        <f t="shared" ca="1" si="118"/>
        <v>0.4984859414907572</v>
      </c>
    </row>
    <row r="1515" spans="1:4" x14ac:dyDescent="0.25">
      <c r="A1515">
        <f t="shared" ca="1" si="117"/>
        <v>5.6858348144302155</v>
      </c>
      <c r="D1515">
        <f t="shared" ca="1" si="118"/>
        <v>-20.716366977716561</v>
      </c>
    </row>
    <row r="1516" spans="1:4" x14ac:dyDescent="0.25">
      <c r="A1516">
        <f t="shared" ca="1" si="117"/>
        <v>-14.354101322598968</v>
      </c>
      <c r="D1516">
        <f t="shared" ca="1" si="118"/>
        <v>0.72879840366137683</v>
      </c>
    </row>
    <row r="1517" spans="1:4" x14ac:dyDescent="0.25">
      <c r="A1517">
        <f t="shared" ca="1" si="117"/>
        <v>-11.193272665518673</v>
      </c>
      <c r="D1517">
        <f t="shared" ca="1" si="118"/>
        <v>-9.2050313259713796</v>
      </c>
    </row>
    <row r="1518" spans="1:4" x14ac:dyDescent="0.25">
      <c r="A1518">
        <f t="shared" ca="1" si="117"/>
        <v>-2.3497337071896958</v>
      </c>
      <c r="D1518">
        <f t="shared" ca="1" si="118"/>
        <v>4.2310676519467405</v>
      </c>
    </row>
    <row r="1519" spans="1:4" x14ac:dyDescent="0.25">
      <c r="A1519">
        <f t="shared" ca="1" si="117"/>
        <v>12.49736984984051</v>
      </c>
      <c r="D1519">
        <f t="shared" ca="1" si="118"/>
        <v>-18.866185413229108</v>
      </c>
    </row>
    <row r="1520" spans="1:4" x14ac:dyDescent="0.25">
      <c r="A1520">
        <f t="shared" ca="1" si="117"/>
        <v>-15.147571969193509</v>
      </c>
      <c r="D1520">
        <f t="shared" ca="1" si="118"/>
        <v>-8.9390472072758005</v>
      </c>
    </row>
    <row r="1521" spans="1:4" x14ac:dyDescent="0.25">
      <c r="A1521">
        <f t="shared" ca="1" si="117"/>
        <v>1.6807813881833766</v>
      </c>
      <c r="D1521">
        <f t="shared" ca="1" si="118"/>
        <v>22.013233344254402</v>
      </c>
    </row>
    <row r="1522" spans="1:4" x14ac:dyDescent="0.25">
      <c r="A1522">
        <f t="shared" ca="1" si="117"/>
        <v>-2.0918467922332518</v>
      </c>
      <c r="D1522">
        <f t="shared" ca="1" si="118"/>
        <v>-3.7391268201802297</v>
      </c>
    </row>
    <row r="1523" spans="1:4" x14ac:dyDescent="0.25">
      <c r="A1523">
        <f t="shared" ca="1" si="117"/>
        <v>-10.749003056014651</v>
      </c>
      <c r="D1523">
        <f t="shared" ca="1" si="118"/>
        <v>-10.1354121234301</v>
      </c>
    </row>
    <row r="1524" spans="1:4" x14ac:dyDescent="0.25">
      <c r="A1524">
        <f t="shared" ca="1" si="117"/>
        <v>14.157510272950169</v>
      </c>
      <c r="D1524">
        <f t="shared" ca="1" si="118"/>
        <v>6.360872909574983</v>
      </c>
    </row>
    <row r="1525" spans="1:4" x14ac:dyDescent="0.25">
      <c r="A1525">
        <f t="shared" ca="1" si="117"/>
        <v>5.3992000151361239</v>
      </c>
      <c r="D1525">
        <f t="shared" ca="1" si="118"/>
        <v>15.321882822776109</v>
      </c>
    </row>
    <row r="1526" spans="1:4" x14ac:dyDescent="0.25">
      <c r="A1526">
        <f t="shared" ca="1" si="117"/>
        <v>13.486398055258348</v>
      </c>
      <c r="D1526">
        <f t="shared" ca="1" si="118"/>
        <v>-9.8437688652264512</v>
      </c>
    </row>
    <row r="1527" spans="1:4" x14ac:dyDescent="0.25">
      <c r="A1527">
        <f t="shared" ca="1" si="117"/>
        <v>-8.965597728938322</v>
      </c>
      <c r="D1527">
        <f t="shared" ca="1" si="118"/>
        <v>12.309267438858582</v>
      </c>
    </row>
    <row r="1528" spans="1:4" x14ac:dyDescent="0.25">
      <c r="A1528">
        <f t="shared" ca="1" si="117"/>
        <v>7.3400509141229833</v>
      </c>
      <c r="D1528">
        <f t="shared" ca="1" si="118"/>
        <v>0.82057115845530548</v>
      </c>
    </row>
    <row r="1529" spans="1:4" x14ac:dyDescent="0.25">
      <c r="A1529">
        <f t="shared" ca="1" si="117"/>
        <v>3.06813409803841</v>
      </c>
      <c r="D1529">
        <f t="shared" ca="1" si="118"/>
        <v>-6.2533945507114908</v>
      </c>
    </row>
    <row r="1530" spans="1:4" x14ac:dyDescent="0.25">
      <c r="A1530">
        <f t="shared" ca="1" si="117"/>
        <v>-12.375492660471108</v>
      </c>
      <c r="D1530">
        <f t="shared" ca="1" si="118"/>
        <v>15.758223144396421</v>
      </c>
    </row>
    <row r="1531" spans="1:4" x14ac:dyDescent="0.25">
      <c r="A1531">
        <f t="shared" ca="1" si="117"/>
        <v>14.448574359331836</v>
      </c>
      <c r="D1531">
        <f t="shared" ca="1" si="118"/>
        <v>-4.1838357829334036</v>
      </c>
    </row>
    <row r="1532" spans="1:4" x14ac:dyDescent="0.25">
      <c r="A1532">
        <f t="shared" ca="1" si="117"/>
        <v>-18.229779789872801</v>
      </c>
      <c r="D1532">
        <f t="shared" ca="1" si="118"/>
        <v>-1.7932901490623951</v>
      </c>
    </row>
    <row r="1533" spans="1:4" x14ac:dyDescent="0.25">
      <c r="A1533">
        <f t="shared" ca="1" si="117"/>
        <v>-20.399649173902986</v>
      </c>
      <c r="D1533">
        <f t="shared" ca="1" si="118"/>
        <v>-11.492422771041511</v>
      </c>
    </row>
    <row r="1534" spans="1:4" x14ac:dyDescent="0.25">
      <c r="A1534">
        <f t="shared" ca="1" si="117"/>
        <v>-9.0311786547919599</v>
      </c>
      <c r="D1534">
        <f t="shared" ca="1" si="118"/>
        <v>3.3197760066055553</v>
      </c>
    </row>
    <row r="1535" spans="1:4" x14ac:dyDescent="0.25">
      <c r="A1535">
        <f t="shared" ca="1" si="117"/>
        <v>0.7255807100798215</v>
      </c>
      <c r="D1535">
        <f t="shared" ca="1" si="118"/>
        <v>-5.2979716669529848</v>
      </c>
    </row>
    <row r="1536" spans="1:4" x14ac:dyDescent="0.25">
      <c r="A1536">
        <f t="shared" ca="1" si="117"/>
        <v>-1.694134052760905</v>
      </c>
      <c r="D1536">
        <f t="shared" ca="1" si="118"/>
        <v>-31.244685175507456</v>
      </c>
    </row>
    <row r="1537" spans="1:4" x14ac:dyDescent="0.25">
      <c r="A1537">
        <f t="shared" ca="1" si="117"/>
        <v>-17.722232737903365</v>
      </c>
      <c r="D1537">
        <f t="shared" ca="1" si="118"/>
        <v>16.274127686389519</v>
      </c>
    </row>
    <row r="1538" spans="1:4" x14ac:dyDescent="0.25">
      <c r="A1538">
        <f t="shared" ca="1" si="117"/>
        <v>0.48030876447507254</v>
      </c>
      <c r="D1538">
        <f t="shared" ca="1" si="118"/>
        <v>-8.1352210636264317</v>
      </c>
    </row>
    <row r="1539" spans="1:4" x14ac:dyDescent="0.25">
      <c r="A1539">
        <f t="shared" ca="1" si="117"/>
        <v>17.359190852275034</v>
      </c>
      <c r="D1539">
        <f t="shared" ca="1" si="118"/>
        <v>0.51872641291629096</v>
      </c>
    </row>
    <row r="1540" spans="1:4" x14ac:dyDescent="0.25">
      <c r="A1540">
        <f t="shared" ca="1" si="117"/>
        <v>12.38448622567261</v>
      </c>
      <c r="D1540">
        <f t="shared" ca="1" si="118"/>
        <v>1.1949147223346985</v>
      </c>
    </row>
    <row r="1541" spans="1:4" x14ac:dyDescent="0.25">
      <c r="A1541">
        <f t="shared" ca="1" si="117"/>
        <v>-12.202289946333291</v>
      </c>
      <c r="D1541">
        <f t="shared" ca="1" si="118"/>
        <v>6.1162097005272251</v>
      </c>
    </row>
    <row r="1542" spans="1:4" x14ac:dyDescent="0.25">
      <c r="A1542">
        <f t="shared" ca="1" si="117"/>
        <v>17.901378380264731</v>
      </c>
      <c r="D1542">
        <f t="shared" ca="1" si="118"/>
        <v>2.9092929654371439E-2</v>
      </c>
    </row>
    <row r="1543" spans="1:4" x14ac:dyDescent="0.25">
      <c r="A1543">
        <f t="shared" ca="1" si="117"/>
        <v>-5.6196189279039412</v>
      </c>
      <c r="D1543">
        <f t="shared" ca="1" si="118"/>
        <v>-12.85128706057511</v>
      </c>
    </row>
    <row r="1544" spans="1:4" x14ac:dyDescent="0.25">
      <c r="A1544">
        <f t="shared" ca="1" si="117"/>
        <v>-4.4942096901471515</v>
      </c>
      <c r="D1544">
        <f t="shared" ca="1" si="118"/>
        <v>-21.476169271465508</v>
      </c>
    </row>
    <row r="1545" spans="1:4" x14ac:dyDescent="0.25">
      <c r="A1545">
        <f t="shared" ca="1" si="117"/>
        <v>-12.672628740325573</v>
      </c>
      <c r="D1545">
        <f t="shared" ca="1" si="118"/>
        <v>-14.059456447213501</v>
      </c>
    </row>
    <row r="1546" spans="1:4" x14ac:dyDescent="0.25">
      <c r="A1546">
        <f t="shared" ca="1" si="117"/>
        <v>-16.949999514010976</v>
      </c>
      <c r="D1546">
        <f t="shared" ca="1" si="118"/>
        <v>-9.6258387928311588</v>
      </c>
    </row>
    <row r="1547" spans="1:4" x14ac:dyDescent="0.25">
      <c r="A1547">
        <f t="shared" ca="1" si="117"/>
        <v>-6.9725006394172695</v>
      </c>
      <c r="D1547">
        <f t="shared" ca="1" si="118"/>
        <v>-3.1020253971463636</v>
      </c>
    </row>
    <row r="1548" spans="1:4" x14ac:dyDescent="0.25">
      <c r="A1548">
        <f t="shared" ca="1" si="117"/>
        <v>12.097808382149488</v>
      </c>
      <c r="D1548">
        <f t="shared" ca="1" si="118"/>
        <v>3.908008687048353</v>
      </c>
    </row>
    <row r="1549" spans="1:4" x14ac:dyDescent="0.25">
      <c r="A1549">
        <f t="shared" ca="1" si="117"/>
        <v>4.8256111705129712</v>
      </c>
      <c r="D1549">
        <f t="shared" ca="1" si="118"/>
        <v>-16.692843820157968</v>
      </c>
    </row>
    <row r="1550" spans="1:4" x14ac:dyDescent="0.25">
      <c r="A1550">
        <f t="shared" ca="1" si="117"/>
        <v>7.0223363373263084</v>
      </c>
      <c r="D1550">
        <f t="shared" ca="1" si="118"/>
        <v>3.1635239952095295</v>
      </c>
    </row>
    <row r="1551" spans="1:4" x14ac:dyDescent="0.25">
      <c r="A1551">
        <f t="shared" ca="1" si="117"/>
        <v>-9.8844250737521619</v>
      </c>
      <c r="D1551">
        <f t="shared" ca="1" si="118"/>
        <v>-6.3034924319656227</v>
      </c>
    </row>
    <row r="1552" spans="1:4" x14ac:dyDescent="0.25">
      <c r="A1552">
        <f t="shared" ca="1" si="117"/>
        <v>6.5609678829164757</v>
      </c>
      <c r="D1552">
        <f t="shared" ca="1" si="118"/>
        <v>6.8489656454629735</v>
      </c>
    </row>
    <row r="1553" spans="1:4" x14ac:dyDescent="0.25">
      <c r="A1553">
        <f t="shared" ca="1" si="117"/>
        <v>9.9518214894825334</v>
      </c>
      <c r="D1553">
        <f t="shared" ca="1" si="118"/>
        <v>-18.975400641895536</v>
      </c>
    </row>
    <row r="1554" spans="1:4" x14ac:dyDescent="0.25">
      <c r="A1554">
        <f t="shared" ca="1" si="117"/>
        <v>-9.6497335645619557</v>
      </c>
      <c r="D1554">
        <f t="shared" ca="1" si="118"/>
        <v>-10.421803758584883</v>
      </c>
    </row>
    <row r="1555" spans="1:4" x14ac:dyDescent="0.25">
      <c r="A1555">
        <f t="shared" ca="1" si="117"/>
        <v>16.52441111359343</v>
      </c>
      <c r="D1555">
        <f t="shared" ca="1" si="118"/>
        <v>-12.064068052637893</v>
      </c>
    </row>
    <row r="1556" spans="1:4" x14ac:dyDescent="0.25">
      <c r="A1556">
        <f t="shared" ca="1" si="117"/>
        <v>-5.8244009111180528</v>
      </c>
      <c r="D1556">
        <f t="shared" ca="1" si="118"/>
        <v>-10.784240393545383</v>
      </c>
    </row>
    <row r="1557" spans="1:4" x14ac:dyDescent="0.25">
      <c r="A1557">
        <f t="shared" ca="1" si="117"/>
        <v>-16.754959888275771</v>
      </c>
      <c r="D1557">
        <f t="shared" ca="1" si="118"/>
        <v>-0.17136985717727415</v>
      </c>
    </row>
    <row r="1558" spans="1:4" x14ac:dyDescent="0.25">
      <c r="A1558">
        <f t="shared" ca="1" si="117"/>
        <v>11.798495512039153</v>
      </c>
      <c r="D1558">
        <f t="shared" ca="1" si="118"/>
        <v>11.236605305786409</v>
      </c>
    </row>
    <row r="1559" spans="1:4" x14ac:dyDescent="0.25">
      <c r="A1559">
        <f t="shared" ca="1" si="117"/>
        <v>2.428804532925799</v>
      </c>
      <c r="D1559">
        <f t="shared" ca="1" si="118"/>
        <v>-6.7503084739161148</v>
      </c>
    </row>
    <row r="1560" spans="1:4" x14ac:dyDescent="0.25">
      <c r="A1560">
        <f t="shared" ca="1" si="117"/>
        <v>-2.9754029326999003</v>
      </c>
      <c r="D1560">
        <f t="shared" ca="1" si="118"/>
        <v>17.496380079683547</v>
      </c>
    </row>
    <row r="1561" spans="1:4" x14ac:dyDescent="0.25">
      <c r="A1561">
        <f t="shared" ca="1" si="117"/>
        <v>-3.4668148918409152</v>
      </c>
      <c r="D1561">
        <f t="shared" ca="1" si="118"/>
        <v>-4.6747002825293169</v>
      </c>
    </row>
    <row r="1562" spans="1:4" x14ac:dyDescent="0.25">
      <c r="A1562">
        <f t="shared" ref="A1562:A1625" ca="1" si="119">RAND()*(18.25-(-21.07))+(-21.07)</f>
        <v>-4.0826585697149298</v>
      </c>
      <c r="D1562">
        <f t="shared" ref="D1562:D1625" ca="1" si="120">(NORMINV(RAND(),0.0571,$B$38))</f>
        <v>0.68259503984811065</v>
      </c>
    </row>
    <row r="1563" spans="1:4" x14ac:dyDescent="0.25">
      <c r="A1563">
        <f t="shared" ca="1" si="119"/>
        <v>-19.586440309343494</v>
      </c>
      <c r="D1563">
        <f t="shared" ca="1" si="120"/>
        <v>-0.55724915368204009</v>
      </c>
    </row>
    <row r="1564" spans="1:4" x14ac:dyDescent="0.25">
      <c r="A1564">
        <f t="shared" ca="1" si="119"/>
        <v>-19.694510927508986</v>
      </c>
      <c r="D1564">
        <f t="shared" ca="1" si="120"/>
        <v>2.55985223332747</v>
      </c>
    </row>
    <row r="1565" spans="1:4" x14ac:dyDescent="0.25">
      <c r="A1565">
        <f t="shared" ca="1" si="119"/>
        <v>2.0140718261825299</v>
      </c>
      <c r="D1565">
        <f t="shared" ca="1" si="120"/>
        <v>10.504828139282296</v>
      </c>
    </row>
    <row r="1566" spans="1:4" x14ac:dyDescent="0.25">
      <c r="A1566">
        <f t="shared" ca="1" si="119"/>
        <v>5.5641686260109502</v>
      </c>
      <c r="D1566">
        <f t="shared" ca="1" si="120"/>
        <v>-20.413133990247744</v>
      </c>
    </row>
    <row r="1567" spans="1:4" x14ac:dyDescent="0.25">
      <c r="A1567">
        <f t="shared" ca="1" si="119"/>
        <v>-8.1778020552339328</v>
      </c>
      <c r="D1567">
        <f t="shared" ca="1" si="120"/>
        <v>-0.38543799628180109</v>
      </c>
    </row>
    <row r="1568" spans="1:4" x14ac:dyDescent="0.25">
      <c r="A1568">
        <f t="shared" ca="1" si="119"/>
        <v>-0.61865902466778877</v>
      </c>
      <c r="D1568">
        <f t="shared" ca="1" si="120"/>
        <v>10.779622159849314</v>
      </c>
    </row>
    <row r="1569" spans="1:4" x14ac:dyDescent="0.25">
      <c r="A1569">
        <f t="shared" ca="1" si="119"/>
        <v>-15.73105108768147</v>
      </c>
      <c r="D1569">
        <f t="shared" ca="1" si="120"/>
        <v>12.345811609477868</v>
      </c>
    </row>
    <row r="1570" spans="1:4" x14ac:dyDescent="0.25">
      <c r="A1570">
        <f t="shared" ca="1" si="119"/>
        <v>-10.774123759699158</v>
      </c>
      <c r="D1570">
        <f t="shared" ca="1" si="120"/>
        <v>-12.031335868930539</v>
      </c>
    </row>
    <row r="1571" spans="1:4" x14ac:dyDescent="0.25">
      <c r="A1571">
        <f t="shared" ca="1" si="119"/>
        <v>7.9783246908834613</v>
      </c>
      <c r="D1571">
        <f t="shared" ca="1" si="120"/>
        <v>-5.7833607191810374</v>
      </c>
    </row>
    <row r="1572" spans="1:4" x14ac:dyDescent="0.25">
      <c r="A1572">
        <f t="shared" ca="1" si="119"/>
        <v>6.5939071767208368</v>
      </c>
      <c r="D1572">
        <f t="shared" ca="1" si="120"/>
        <v>3.7754212543347934</v>
      </c>
    </row>
    <row r="1573" spans="1:4" x14ac:dyDescent="0.25">
      <c r="A1573">
        <f t="shared" ca="1" si="119"/>
        <v>0.67743734735267225</v>
      </c>
      <c r="D1573">
        <f t="shared" ca="1" si="120"/>
        <v>3.1934582812541219</v>
      </c>
    </row>
    <row r="1574" spans="1:4" x14ac:dyDescent="0.25">
      <c r="A1574">
        <f t="shared" ca="1" si="119"/>
        <v>-7.3290455810119628</v>
      </c>
      <c r="D1574">
        <f t="shared" ca="1" si="120"/>
        <v>26.124233892393129</v>
      </c>
    </row>
    <row r="1575" spans="1:4" x14ac:dyDescent="0.25">
      <c r="A1575">
        <f t="shared" ca="1" si="119"/>
        <v>-16.333414390462782</v>
      </c>
      <c r="D1575">
        <f t="shared" ca="1" si="120"/>
        <v>-4.6184661027525298</v>
      </c>
    </row>
    <row r="1576" spans="1:4" x14ac:dyDescent="0.25">
      <c r="A1576">
        <f t="shared" ca="1" si="119"/>
        <v>5.6060320137415189</v>
      </c>
      <c r="D1576">
        <f t="shared" ca="1" si="120"/>
        <v>13.498772810876337</v>
      </c>
    </row>
    <row r="1577" spans="1:4" x14ac:dyDescent="0.25">
      <c r="A1577">
        <f t="shared" ca="1" si="119"/>
        <v>8.5806589003048472</v>
      </c>
      <c r="D1577">
        <f t="shared" ca="1" si="120"/>
        <v>0.34732440724269542</v>
      </c>
    </row>
    <row r="1578" spans="1:4" x14ac:dyDescent="0.25">
      <c r="A1578">
        <f t="shared" ca="1" si="119"/>
        <v>5.8735049459491968</v>
      </c>
      <c r="D1578">
        <f t="shared" ca="1" si="120"/>
        <v>4.5319314049969535</v>
      </c>
    </row>
    <row r="1579" spans="1:4" x14ac:dyDescent="0.25">
      <c r="A1579">
        <f t="shared" ca="1" si="119"/>
        <v>10.757467411890136</v>
      </c>
      <c r="D1579">
        <f t="shared" ca="1" si="120"/>
        <v>1.4000636238312052</v>
      </c>
    </row>
    <row r="1580" spans="1:4" x14ac:dyDescent="0.25">
      <c r="A1580">
        <f t="shared" ca="1" si="119"/>
        <v>1.2498580512807642</v>
      </c>
      <c r="D1580">
        <f t="shared" ca="1" si="120"/>
        <v>4.2781852553836082</v>
      </c>
    </row>
    <row r="1581" spans="1:4" x14ac:dyDescent="0.25">
      <c r="A1581">
        <f t="shared" ca="1" si="119"/>
        <v>15.005887371542855</v>
      </c>
      <c r="D1581">
        <f t="shared" ca="1" si="120"/>
        <v>5.2807982182016406</v>
      </c>
    </row>
    <row r="1582" spans="1:4" x14ac:dyDescent="0.25">
      <c r="A1582">
        <f t="shared" ca="1" si="119"/>
        <v>7.2546601488317748</v>
      </c>
      <c r="D1582">
        <f t="shared" ca="1" si="120"/>
        <v>-21.546801339587958</v>
      </c>
    </row>
    <row r="1583" spans="1:4" x14ac:dyDescent="0.25">
      <c r="A1583">
        <f t="shared" ca="1" si="119"/>
        <v>-6.2565889865915381E-2</v>
      </c>
      <c r="D1583">
        <f t="shared" ca="1" si="120"/>
        <v>8.5286262258443273</v>
      </c>
    </row>
    <row r="1584" spans="1:4" x14ac:dyDescent="0.25">
      <c r="A1584">
        <f t="shared" ca="1" si="119"/>
        <v>1.7343420911392187</v>
      </c>
      <c r="D1584">
        <f t="shared" ca="1" si="120"/>
        <v>-13.622944493984107</v>
      </c>
    </row>
    <row r="1585" spans="1:4" x14ac:dyDescent="0.25">
      <c r="A1585">
        <f t="shared" ca="1" si="119"/>
        <v>-19.214464910758096</v>
      </c>
      <c r="D1585">
        <f t="shared" ca="1" si="120"/>
        <v>-9.3361899959878034</v>
      </c>
    </row>
    <row r="1586" spans="1:4" x14ac:dyDescent="0.25">
      <c r="A1586">
        <f t="shared" ca="1" si="119"/>
        <v>-14.550284881061</v>
      </c>
      <c r="D1586">
        <f t="shared" ca="1" si="120"/>
        <v>-10.6130620302508</v>
      </c>
    </row>
    <row r="1587" spans="1:4" x14ac:dyDescent="0.25">
      <c r="A1587">
        <f t="shared" ca="1" si="119"/>
        <v>16.35689898831572</v>
      </c>
      <c r="D1587">
        <f t="shared" ca="1" si="120"/>
        <v>7.0221614328063788</v>
      </c>
    </row>
    <row r="1588" spans="1:4" x14ac:dyDescent="0.25">
      <c r="A1588">
        <f t="shared" ca="1" si="119"/>
        <v>-10.017374083593371</v>
      </c>
      <c r="D1588">
        <f t="shared" ca="1" si="120"/>
        <v>-20.439162471210388</v>
      </c>
    </row>
    <row r="1589" spans="1:4" x14ac:dyDescent="0.25">
      <c r="A1589">
        <f t="shared" ca="1" si="119"/>
        <v>14.800229305394389</v>
      </c>
      <c r="D1589">
        <f t="shared" ca="1" si="120"/>
        <v>5.5033166811603182</v>
      </c>
    </row>
    <row r="1590" spans="1:4" x14ac:dyDescent="0.25">
      <c r="A1590">
        <f t="shared" ca="1" si="119"/>
        <v>1.406010072095544</v>
      </c>
      <c r="D1590">
        <f t="shared" ca="1" si="120"/>
        <v>8.9087559891888848</v>
      </c>
    </row>
    <row r="1591" spans="1:4" x14ac:dyDescent="0.25">
      <c r="A1591">
        <f t="shared" ca="1" si="119"/>
        <v>2.3819920830715802</v>
      </c>
      <c r="D1591">
        <f t="shared" ca="1" si="120"/>
        <v>-7.8941325217764913</v>
      </c>
    </row>
    <row r="1592" spans="1:4" x14ac:dyDescent="0.25">
      <c r="A1592">
        <f t="shared" ca="1" si="119"/>
        <v>2.1068733673258677</v>
      </c>
      <c r="D1592">
        <f t="shared" ca="1" si="120"/>
        <v>2.0826796163853727</v>
      </c>
    </row>
    <row r="1593" spans="1:4" x14ac:dyDescent="0.25">
      <c r="A1593">
        <f t="shared" ca="1" si="119"/>
        <v>-12.72497223541583</v>
      </c>
      <c r="D1593">
        <f t="shared" ca="1" si="120"/>
        <v>22.817941361447659</v>
      </c>
    </row>
    <row r="1594" spans="1:4" x14ac:dyDescent="0.25">
      <c r="A1594">
        <f t="shared" ca="1" si="119"/>
        <v>14.307773837618392</v>
      </c>
      <c r="D1594">
        <f t="shared" ca="1" si="120"/>
        <v>-18.187472993221331</v>
      </c>
    </row>
    <row r="1595" spans="1:4" x14ac:dyDescent="0.25">
      <c r="A1595">
        <f t="shared" ca="1" si="119"/>
        <v>-3.4749241624108684</v>
      </c>
      <c r="D1595">
        <f t="shared" ca="1" si="120"/>
        <v>12.661543655119541</v>
      </c>
    </row>
    <row r="1596" spans="1:4" x14ac:dyDescent="0.25">
      <c r="A1596">
        <f t="shared" ca="1" si="119"/>
        <v>8.0130291463279697</v>
      </c>
      <c r="D1596">
        <f t="shared" ca="1" si="120"/>
        <v>0.75820523852154886</v>
      </c>
    </row>
    <row r="1597" spans="1:4" x14ac:dyDescent="0.25">
      <c r="A1597">
        <f t="shared" ca="1" si="119"/>
        <v>-15.930045923990161</v>
      </c>
      <c r="D1597">
        <f t="shared" ca="1" si="120"/>
        <v>-5.5657149630140328</v>
      </c>
    </row>
    <row r="1598" spans="1:4" x14ac:dyDescent="0.25">
      <c r="A1598">
        <f t="shared" ca="1" si="119"/>
        <v>6.0921024292664576</v>
      </c>
      <c r="D1598">
        <f t="shared" ca="1" si="120"/>
        <v>-11.863564472060238</v>
      </c>
    </row>
    <row r="1599" spans="1:4" x14ac:dyDescent="0.25">
      <c r="A1599">
        <f t="shared" ca="1" si="119"/>
        <v>-4.283175192273827</v>
      </c>
      <c r="D1599">
        <f t="shared" ca="1" si="120"/>
        <v>21.848836931189375</v>
      </c>
    </row>
    <row r="1600" spans="1:4" x14ac:dyDescent="0.25">
      <c r="A1600">
        <f t="shared" ca="1" si="119"/>
        <v>0.1715300104847266</v>
      </c>
      <c r="D1600">
        <f t="shared" ca="1" si="120"/>
        <v>-1.3987394597343459</v>
      </c>
    </row>
    <row r="1601" spans="1:4" x14ac:dyDescent="0.25">
      <c r="A1601">
        <f t="shared" ca="1" si="119"/>
        <v>-9.8897619364398501</v>
      </c>
      <c r="D1601">
        <f t="shared" ca="1" si="120"/>
        <v>-14.841892542792559</v>
      </c>
    </row>
    <row r="1602" spans="1:4" x14ac:dyDescent="0.25">
      <c r="A1602">
        <f t="shared" ca="1" si="119"/>
        <v>-18.599883254631226</v>
      </c>
      <c r="D1602">
        <f t="shared" ca="1" si="120"/>
        <v>-4.092223182289958</v>
      </c>
    </row>
    <row r="1603" spans="1:4" x14ac:dyDescent="0.25">
      <c r="A1603">
        <f t="shared" ca="1" si="119"/>
        <v>-6.7678235093987986</v>
      </c>
      <c r="D1603">
        <f t="shared" ca="1" si="120"/>
        <v>2.060630111638361</v>
      </c>
    </row>
    <row r="1604" spans="1:4" x14ac:dyDescent="0.25">
      <c r="A1604">
        <f t="shared" ca="1" si="119"/>
        <v>4.908749381008608</v>
      </c>
      <c r="D1604">
        <f t="shared" ca="1" si="120"/>
        <v>-14.559749609042292</v>
      </c>
    </row>
    <row r="1605" spans="1:4" x14ac:dyDescent="0.25">
      <c r="A1605">
        <f t="shared" ca="1" si="119"/>
        <v>-2.8270765507621896</v>
      </c>
      <c r="D1605">
        <f t="shared" ca="1" si="120"/>
        <v>3.2203590256476757</v>
      </c>
    </row>
    <row r="1606" spans="1:4" x14ac:dyDescent="0.25">
      <c r="A1606">
        <f t="shared" ca="1" si="119"/>
        <v>7.0788504093488243</v>
      </c>
      <c r="D1606">
        <f t="shared" ca="1" si="120"/>
        <v>-1.6554421324903386</v>
      </c>
    </row>
    <row r="1607" spans="1:4" x14ac:dyDescent="0.25">
      <c r="A1607">
        <f t="shared" ca="1" si="119"/>
        <v>-6.5161399623072214E-2</v>
      </c>
      <c r="D1607">
        <f t="shared" ca="1" si="120"/>
        <v>11.21475291336222</v>
      </c>
    </row>
    <row r="1608" spans="1:4" x14ac:dyDescent="0.25">
      <c r="A1608">
        <f t="shared" ca="1" si="119"/>
        <v>2.8501589358259309</v>
      </c>
      <c r="D1608">
        <f t="shared" ca="1" si="120"/>
        <v>1.3900619648875323</v>
      </c>
    </row>
    <row r="1609" spans="1:4" x14ac:dyDescent="0.25">
      <c r="A1609">
        <f t="shared" ca="1" si="119"/>
        <v>-9.4613283548508598</v>
      </c>
      <c r="D1609">
        <f t="shared" ca="1" si="120"/>
        <v>-9.0770832501853178</v>
      </c>
    </row>
    <row r="1610" spans="1:4" x14ac:dyDescent="0.25">
      <c r="A1610">
        <f t="shared" ca="1" si="119"/>
        <v>4.4068833078442253</v>
      </c>
      <c r="D1610">
        <f t="shared" ca="1" si="120"/>
        <v>-18.038923104631362</v>
      </c>
    </row>
    <row r="1611" spans="1:4" x14ac:dyDescent="0.25">
      <c r="A1611">
        <f t="shared" ca="1" si="119"/>
        <v>-12.707435808161343</v>
      </c>
      <c r="D1611">
        <f t="shared" ca="1" si="120"/>
        <v>15.668671529928256</v>
      </c>
    </row>
    <row r="1612" spans="1:4" x14ac:dyDescent="0.25">
      <c r="A1612">
        <f t="shared" ca="1" si="119"/>
        <v>7.1836025674650834</v>
      </c>
      <c r="D1612">
        <f t="shared" ca="1" si="120"/>
        <v>11.955754659822155</v>
      </c>
    </row>
    <row r="1613" spans="1:4" x14ac:dyDescent="0.25">
      <c r="A1613">
        <f t="shared" ca="1" si="119"/>
        <v>10.643698150686038</v>
      </c>
      <c r="D1613">
        <f t="shared" ca="1" si="120"/>
        <v>-5.7037170132099</v>
      </c>
    </row>
    <row r="1614" spans="1:4" x14ac:dyDescent="0.25">
      <c r="A1614">
        <f t="shared" ca="1" si="119"/>
        <v>11.913818278237962</v>
      </c>
      <c r="D1614">
        <f t="shared" ca="1" si="120"/>
        <v>7.3873235113447562</v>
      </c>
    </row>
    <row r="1615" spans="1:4" x14ac:dyDescent="0.25">
      <c r="A1615">
        <f t="shared" ca="1" si="119"/>
        <v>17.42003564635661</v>
      </c>
      <c r="D1615">
        <f t="shared" ca="1" si="120"/>
        <v>-6.3231458447088329</v>
      </c>
    </row>
    <row r="1616" spans="1:4" x14ac:dyDescent="0.25">
      <c r="A1616">
        <f t="shared" ca="1" si="119"/>
        <v>3.9968943758522464</v>
      </c>
      <c r="D1616">
        <f t="shared" ca="1" si="120"/>
        <v>17.611254594536774</v>
      </c>
    </row>
    <row r="1617" spans="1:4" x14ac:dyDescent="0.25">
      <c r="A1617">
        <f t="shared" ca="1" si="119"/>
        <v>-8.4421882250225799</v>
      </c>
      <c r="D1617">
        <f t="shared" ca="1" si="120"/>
        <v>-13.280349826815074</v>
      </c>
    </row>
    <row r="1618" spans="1:4" x14ac:dyDescent="0.25">
      <c r="A1618">
        <f t="shared" ca="1" si="119"/>
        <v>-1.912742743303216</v>
      </c>
      <c r="D1618">
        <f t="shared" ca="1" si="120"/>
        <v>-22.79352433826401</v>
      </c>
    </row>
    <row r="1619" spans="1:4" x14ac:dyDescent="0.25">
      <c r="A1619">
        <f t="shared" ca="1" si="119"/>
        <v>-17.01647347571463</v>
      </c>
      <c r="D1619">
        <f t="shared" ca="1" si="120"/>
        <v>-12.888126816399692</v>
      </c>
    </row>
    <row r="1620" spans="1:4" x14ac:dyDescent="0.25">
      <c r="A1620">
        <f t="shared" ca="1" si="119"/>
        <v>15.402779040176732</v>
      </c>
      <c r="D1620">
        <f t="shared" ca="1" si="120"/>
        <v>-5.9449850701029767</v>
      </c>
    </row>
    <row r="1621" spans="1:4" x14ac:dyDescent="0.25">
      <c r="A1621">
        <f t="shared" ca="1" si="119"/>
        <v>-0.22004684769511229</v>
      </c>
      <c r="D1621">
        <f t="shared" ca="1" si="120"/>
        <v>13.42789147115287</v>
      </c>
    </row>
    <row r="1622" spans="1:4" x14ac:dyDescent="0.25">
      <c r="A1622">
        <f t="shared" ca="1" si="119"/>
        <v>-19.663853067627397</v>
      </c>
      <c r="D1622">
        <f t="shared" ca="1" si="120"/>
        <v>13.958234985275665</v>
      </c>
    </row>
    <row r="1623" spans="1:4" x14ac:dyDescent="0.25">
      <c r="A1623">
        <f t="shared" ca="1" si="119"/>
        <v>10.514185783962574</v>
      </c>
      <c r="D1623">
        <f t="shared" ca="1" si="120"/>
        <v>-1.3676757079577371</v>
      </c>
    </row>
    <row r="1624" spans="1:4" x14ac:dyDescent="0.25">
      <c r="A1624">
        <f t="shared" ca="1" si="119"/>
        <v>-5.6804522272547402</v>
      </c>
      <c r="D1624">
        <f t="shared" ca="1" si="120"/>
        <v>-1.9823098395748622</v>
      </c>
    </row>
    <row r="1625" spans="1:4" x14ac:dyDescent="0.25">
      <c r="A1625">
        <f t="shared" ca="1" si="119"/>
        <v>-17.795923655616011</v>
      </c>
      <c r="D1625">
        <f t="shared" ca="1" si="120"/>
        <v>22.732869479130603</v>
      </c>
    </row>
    <row r="1626" spans="1:4" x14ac:dyDescent="0.25">
      <c r="A1626">
        <f t="shared" ref="A1626:A1689" ca="1" si="121">RAND()*(18.25-(-21.07))+(-21.07)</f>
        <v>-20.988511114110686</v>
      </c>
      <c r="D1626">
        <f t="shared" ref="D1626:D1689" ca="1" si="122">(NORMINV(RAND(),0.0571,$B$38))</f>
        <v>-13.892592123876707</v>
      </c>
    </row>
    <row r="1627" spans="1:4" x14ac:dyDescent="0.25">
      <c r="A1627">
        <f t="shared" ca="1" si="121"/>
        <v>4.6967337712565715</v>
      </c>
      <c r="D1627">
        <f t="shared" ca="1" si="122"/>
        <v>17.630868938251009</v>
      </c>
    </row>
    <row r="1628" spans="1:4" x14ac:dyDescent="0.25">
      <c r="A1628">
        <f t="shared" ca="1" si="121"/>
        <v>14.531147416975827</v>
      </c>
      <c r="D1628">
        <f t="shared" ca="1" si="122"/>
        <v>12.968929290849074</v>
      </c>
    </row>
    <row r="1629" spans="1:4" x14ac:dyDescent="0.25">
      <c r="A1629">
        <f t="shared" ca="1" si="121"/>
        <v>-9.8716527802960652</v>
      </c>
      <c r="D1629">
        <f t="shared" ca="1" si="122"/>
        <v>11.430219842520767</v>
      </c>
    </row>
    <row r="1630" spans="1:4" x14ac:dyDescent="0.25">
      <c r="A1630">
        <f t="shared" ca="1" si="121"/>
        <v>10.998425691315845</v>
      </c>
      <c r="D1630">
        <f t="shared" ca="1" si="122"/>
        <v>5.6779444589649017</v>
      </c>
    </row>
    <row r="1631" spans="1:4" x14ac:dyDescent="0.25">
      <c r="A1631">
        <f t="shared" ca="1" si="121"/>
        <v>6.4880869504521108</v>
      </c>
      <c r="D1631">
        <f t="shared" ca="1" si="122"/>
        <v>0.85066705187522385</v>
      </c>
    </row>
    <row r="1632" spans="1:4" x14ac:dyDescent="0.25">
      <c r="A1632">
        <f t="shared" ca="1" si="121"/>
        <v>-19.155330550645672</v>
      </c>
      <c r="D1632">
        <f t="shared" ca="1" si="122"/>
        <v>-7.6367503230187559</v>
      </c>
    </row>
    <row r="1633" spans="1:4" x14ac:dyDescent="0.25">
      <c r="A1633">
        <f t="shared" ca="1" si="121"/>
        <v>0.38377253495698938</v>
      </c>
      <c r="D1633">
        <f t="shared" ca="1" si="122"/>
        <v>-10.493104898426033</v>
      </c>
    </row>
    <row r="1634" spans="1:4" x14ac:dyDescent="0.25">
      <c r="A1634">
        <f t="shared" ca="1" si="121"/>
        <v>16.333427932253826</v>
      </c>
      <c r="D1634">
        <f t="shared" ca="1" si="122"/>
        <v>-13.518719849543197</v>
      </c>
    </row>
    <row r="1635" spans="1:4" x14ac:dyDescent="0.25">
      <c r="A1635">
        <f t="shared" ca="1" si="121"/>
        <v>-7.1509271193787818</v>
      </c>
      <c r="D1635">
        <f t="shared" ca="1" si="122"/>
        <v>17.081287732071736</v>
      </c>
    </row>
    <row r="1636" spans="1:4" x14ac:dyDescent="0.25">
      <c r="A1636">
        <f t="shared" ca="1" si="121"/>
        <v>6.8077172298135267</v>
      </c>
      <c r="D1636">
        <f t="shared" ca="1" si="122"/>
        <v>21.933775684216236</v>
      </c>
    </row>
    <row r="1637" spans="1:4" x14ac:dyDescent="0.25">
      <c r="A1637">
        <f t="shared" ca="1" si="121"/>
        <v>-4.5560670197969628</v>
      </c>
      <c r="D1637">
        <f t="shared" ca="1" si="122"/>
        <v>-9.8544533253940347</v>
      </c>
    </row>
    <row r="1638" spans="1:4" x14ac:dyDescent="0.25">
      <c r="A1638">
        <f t="shared" ca="1" si="121"/>
        <v>-17.446307074061199</v>
      </c>
      <c r="D1638">
        <f t="shared" ca="1" si="122"/>
        <v>-12.294502072030772</v>
      </c>
    </row>
    <row r="1639" spans="1:4" x14ac:dyDescent="0.25">
      <c r="A1639">
        <f t="shared" ca="1" si="121"/>
        <v>-0.19394599017148551</v>
      </c>
      <c r="D1639">
        <f t="shared" ca="1" si="122"/>
        <v>-1.9823332079206335</v>
      </c>
    </row>
    <row r="1640" spans="1:4" x14ac:dyDescent="0.25">
      <c r="A1640">
        <f t="shared" ca="1" si="121"/>
        <v>-4.2530794396776486</v>
      </c>
      <c r="D1640">
        <f t="shared" ca="1" si="122"/>
        <v>0.72830507258516519</v>
      </c>
    </row>
    <row r="1641" spans="1:4" x14ac:dyDescent="0.25">
      <c r="A1641">
        <f t="shared" ca="1" si="121"/>
        <v>5.6386209922205737</v>
      </c>
      <c r="D1641">
        <f t="shared" ca="1" si="122"/>
        <v>-14.099757829634166</v>
      </c>
    </row>
    <row r="1642" spans="1:4" x14ac:dyDescent="0.25">
      <c r="A1642">
        <f t="shared" ca="1" si="121"/>
        <v>-20.011470505160073</v>
      </c>
      <c r="D1642">
        <f t="shared" ca="1" si="122"/>
        <v>-4.3420028786160447</v>
      </c>
    </row>
    <row r="1643" spans="1:4" x14ac:dyDescent="0.25">
      <c r="A1643">
        <f t="shared" ca="1" si="121"/>
        <v>-11.707054421114613</v>
      </c>
      <c r="D1643">
        <f t="shared" ca="1" si="122"/>
        <v>-15.597353381586833</v>
      </c>
    </row>
    <row r="1644" spans="1:4" x14ac:dyDescent="0.25">
      <c r="A1644">
        <f t="shared" ca="1" si="121"/>
        <v>-4.1381483433016051</v>
      </c>
      <c r="D1644">
        <f t="shared" ca="1" si="122"/>
        <v>5.2104597256693568</v>
      </c>
    </row>
    <row r="1645" spans="1:4" x14ac:dyDescent="0.25">
      <c r="A1645">
        <f t="shared" ca="1" si="121"/>
        <v>-7.431782238115975</v>
      </c>
      <c r="D1645">
        <f t="shared" ca="1" si="122"/>
        <v>-16.868557555661351</v>
      </c>
    </row>
    <row r="1646" spans="1:4" x14ac:dyDescent="0.25">
      <c r="A1646">
        <f t="shared" ca="1" si="121"/>
        <v>-12.433271158925804</v>
      </c>
      <c r="D1646">
        <f t="shared" ca="1" si="122"/>
        <v>1.7160736095963478</v>
      </c>
    </row>
    <row r="1647" spans="1:4" x14ac:dyDescent="0.25">
      <c r="A1647">
        <f t="shared" ca="1" si="121"/>
        <v>14.708153080311611</v>
      </c>
      <c r="D1647">
        <f t="shared" ca="1" si="122"/>
        <v>8.5925559730579195</v>
      </c>
    </row>
    <row r="1648" spans="1:4" x14ac:dyDescent="0.25">
      <c r="A1648">
        <f t="shared" ca="1" si="121"/>
        <v>-16.531898633612897</v>
      </c>
      <c r="D1648">
        <f t="shared" ca="1" si="122"/>
        <v>10.215744398091147</v>
      </c>
    </row>
    <row r="1649" spans="1:4" x14ac:dyDescent="0.25">
      <c r="A1649">
        <f t="shared" ca="1" si="121"/>
        <v>9.9141368788248307</v>
      </c>
      <c r="D1649">
        <f t="shared" ca="1" si="122"/>
        <v>0.53434426563980864</v>
      </c>
    </row>
    <row r="1650" spans="1:4" x14ac:dyDescent="0.25">
      <c r="A1650">
        <f t="shared" ca="1" si="121"/>
        <v>15.003047825434898</v>
      </c>
      <c r="D1650">
        <f t="shared" ca="1" si="122"/>
        <v>-3.1770749828554474</v>
      </c>
    </row>
    <row r="1651" spans="1:4" x14ac:dyDescent="0.25">
      <c r="A1651">
        <f t="shared" ca="1" si="121"/>
        <v>12.588598840613564</v>
      </c>
      <c r="D1651">
        <f t="shared" ca="1" si="122"/>
        <v>-5.764434456262638</v>
      </c>
    </row>
    <row r="1652" spans="1:4" x14ac:dyDescent="0.25">
      <c r="A1652">
        <f t="shared" ca="1" si="121"/>
        <v>-18.348503231219276</v>
      </c>
      <c r="D1652">
        <f t="shared" ca="1" si="122"/>
        <v>12.315183194545551</v>
      </c>
    </row>
    <row r="1653" spans="1:4" x14ac:dyDescent="0.25">
      <c r="A1653">
        <f t="shared" ca="1" si="121"/>
        <v>16.903292372700633</v>
      </c>
      <c r="D1653">
        <f t="shared" ca="1" si="122"/>
        <v>8.7533323023341918</v>
      </c>
    </row>
    <row r="1654" spans="1:4" x14ac:dyDescent="0.25">
      <c r="A1654">
        <f t="shared" ca="1" si="121"/>
        <v>7.4915401830138748</v>
      </c>
      <c r="D1654">
        <f t="shared" ca="1" si="122"/>
        <v>4.4615575179666997</v>
      </c>
    </row>
    <row r="1655" spans="1:4" x14ac:dyDescent="0.25">
      <c r="A1655">
        <f t="shared" ca="1" si="121"/>
        <v>-7.6869538078421442</v>
      </c>
      <c r="D1655">
        <f t="shared" ca="1" si="122"/>
        <v>1.1214216700808466</v>
      </c>
    </row>
    <row r="1656" spans="1:4" x14ac:dyDescent="0.25">
      <c r="A1656">
        <f t="shared" ca="1" si="121"/>
        <v>-1.1092323409976963</v>
      </c>
      <c r="D1656">
        <f t="shared" ca="1" si="122"/>
        <v>-2.6609430443465607</v>
      </c>
    </row>
    <row r="1657" spans="1:4" x14ac:dyDescent="0.25">
      <c r="A1657">
        <f t="shared" ca="1" si="121"/>
        <v>-5.5323357087078939</v>
      </c>
      <c r="D1657">
        <f t="shared" ca="1" si="122"/>
        <v>6.8158721308076622</v>
      </c>
    </row>
    <row r="1658" spans="1:4" x14ac:dyDescent="0.25">
      <c r="A1658">
        <f t="shared" ca="1" si="121"/>
        <v>-1.1240485832117493</v>
      </c>
      <c r="D1658">
        <f t="shared" ca="1" si="122"/>
        <v>7.9882993940609346</v>
      </c>
    </row>
    <row r="1659" spans="1:4" x14ac:dyDescent="0.25">
      <c r="A1659">
        <f t="shared" ca="1" si="121"/>
        <v>-10.979599602756011</v>
      </c>
      <c r="D1659">
        <f t="shared" ca="1" si="122"/>
        <v>-4.7982523656772047</v>
      </c>
    </row>
    <row r="1660" spans="1:4" x14ac:dyDescent="0.25">
      <c r="A1660">
        <f t="shared" ca="1" si="121"/>
        <v>8.2509266666353014</v>
      </c>
      <c r="D1660">
        <f t="shared" ca="1" si="122"/>
        <v>11.087270230909583</v>
      </c>
    </row>
    <row r="1661" spans="1:4" x14ac:dyDescent="0.25">
      <c r="A1661">
        <f t="shared" ca="1" si="121"/>
        <v>-2.392166283464416</v>
      </c>
      <c r="D1661">
        <f t="shared" ca="1" si="122"/>
        <v>3.4954238937616373</v>
      </c>
    </row>
    <row r="1662" spans="1:4" x14ac:dyDescent="0.25">
      <c r="A1662">
        <f t="shared" ca="1" si="121"/>
        <v>16.087520106045865</v>
      </c>
      <c r="D1662">
        <f t="shared" ca="1" si="122"/>
        <v>-4.9400421961785774</v>
      </c>
    </row>
    <row r="1663" spans="1:4" x14ac:dyDescent="0.25">
      <c r="A1663">
        <f t="shared" ca="1" si="121"/>
        <v>-0.57534092440344509</v>
      </c>
      <c r="D1663">
        <f t="shared" ca="1" si="122"/>
        <v>7.4731999128937909</v>
      </c>
    </row>
    <row r="1664" spans="1:4" x14ac:dyDescent="0.25">
      <c r="A1664">
        <f t="shared" ca="1" si="121"/>
        <v>-5.3797848255180707</v>
      </c>
      <c r="D1664">
        <f t="shared" ca="1" si="122"/>
        <v>-13.781365188796638</v>
      </c>
    </row>
    <row r="1665" spans="1:4" x14ac:dyDescent="0.25">
      <c r="A1665">
        <f t="shared" ca="1" si="121"/>
        <v>-4.9664294948191596</v>
      </c>
      <c r="D1665">
        <f t="shared" ca="1" si="122"/>
        <v>7.5883735575608657</v>
      </c>
    </row>
    <row r="1666" spans="1:4" x14ac:dyDescent="0.25">
      <c r="A1666">
        <f t="shared" ca="1" si="121"/>
        <v>-9.8756020808040805</v>
      </c>
      <c r="D1666">
        <f t="shared" ca="1" si="122"/>
        <v>25.223096220773819</v>
      </c>
    </row>
    <row r="1667" spans="1:4" x14ac:dyDescent="0.25">
      <c r="A1667">
        <f t="shared" ca="1" si="121"/>
        <v>-11.388948580843604</v>
      </c>
      <c r="D1667">
        <f t="shared" ca="1" si="122"/>
        <v>-10.148621897553731</v>
      </c>
    </row>
    <row r="1668" spans="1:4" x14ac:dyDescent="0.25">
      <c r="A1668">
        <f t="shared" ca="1" si="121"/>
        <v>-12.843737612352205</v>
      </c>
      <c r="D1668">
        <f t="shared" ca="1" si="122"/>
        <v>22.63368716063184</v>
      </c>
    </row>
    <row r="1669" spans="1:4" x14ac:dyDescent="0.25">
      <c r="A1669">
        <f t="shared" ca="1" si="121"/>
        <v>1.5506048340603371</v>
      </c>
      <c r="D1669">
        <f t="shared" ca="1" si="122"/>
        <v>-2.0939443158446354</v>
      </c>
    </row>
    <row r="1670" spans="1:4" x14ac:dyDescent="0.25">
      <c r="A1670">
        <f t="shared" ca="1" si="121"/>
        <v>-15.482071582259787</v>
      </c>
      <c r="D1670">
        <f t="shared" ca="1" si="122"/>
        <v>28.788760705648194</v>
      </c>
    </row>
    <row r="1671" spans="1:4" x14ac:dyDescent="0.25">
      <c r="A1671">
        <f t="shared" ca="1" si="121"/>
        <v>15.630531538429182</v>
      </c>
      <c r="D1671">
        <f t="shared" ca="1" si="122"/>
        <v>14.450642774153948</v>
      </c>
    </row>
    <row r="1672" spans="1:4" x14ac:dyDescent="0.25">
      <c r="A1672">
        <f t="shared" ca="1" si="121"/>
        <v>-3.9707577183370617</v>
      </c>
      <c r="D1672">
        <f t="shared" ca="1" si="122"/>
        <v>9.1553827742802625</v>
      </c>
    </row>
    <row r="1673" spans="1:4" x14ac:dyDescent="0.25">
      <c r="A1673">
        <f t="shared" ca="1" si="121"/>
        <v>9.3361270342911382</v>
      </c>
      <c r="D1673">
        <f t="shared" ca="1" si="122"/>
        <v>-2.1714618002077626</v>
      </c>
    </row>
    <row r="1674" spans="1:4" x14ac:dyDescent="0.25">
      <c r="A1674">
        <f t="shared" ca="1" si="121"/>
        <v>0.58590287819397702</v>
      </c>
      <c r="D1674">
        <f t="shared" ca="1" si="122"/>
        <v>-5.806350787789925</v>
      </c>
    </row>
    <row r="1675" spans="1:4" x14ac:dyDescent="0.25">
      <c r="A1675">
        <f t="shared" ca="1" si="121"/>
        <v>-13.881112973442491</v>
      </c>
      <c r="D1675">
        <f t="shared" ca="1" si="122"/>
        <v>10.822078218557452</v>
      </c>
    </row>
    <row r="1676" spans="1:4" x14ac:dyDescent="0.25">
      <c r="A1676">
        <f t="shared" ca="1" si="121"/>
        <v>1.8054403037161961</v>
      </c>
      <c r="D1676">
        <f t="shared" ca="1" si="122"/>
        <v>9.5049411136406068</v>
      </c>
    </row>
    <row r="1677" spans="1:4" x14ac:dyDescent="0.25">
      <c r="A1677">
        <f t="shared" ca="1" si="121"/>
        <v>4.0830821897808889</v>
      </c>
      <c r="D1677">
        <f t="shared" ca="1" si="122"/>
        <v>-4.4631055003139135</v>
      </c>
    </row>
    <row r="1678" spans="1:4" x14ac:dyDescent="0.25">
      <c r="A1678">
        <f t="shared" ca="1" si="121"/>
        <v>17.267746896863741</v>
      </c>
      <c r="D1678">
        <f t="shared" ca="1" si="122"/>
        <v>-5.4356241764584832</v>
      </c>
    </row>
    <row r="1679" spans="1:4" x14ac:dyDescent="0.25">
      <c r="A1679">
        <f t="shared" ca="1" si="121"/>
        <v>15.342387284577818</v>
      </c>
      <c r="D1679">
        <f t="shared" ca="1" si="122"/>
        <v>1.5653260627660579</v>
      </c>
    </row>
    <row r="1680" spans="1:4" x14ac:dyDescent="0.25">
      <c r="A1680">
        <f t="shared" ca="1" si="121"/>
        <v>4.2683991729209225</v>
      </c>
      <c r="D1680">
        <f t="shared" ca="1" si="122"/>
        <v>7.8704676126225355</v>
      </c>
    </row>
    <row r="1681" spans="1:4" x14ac:dyDescent="0.25">
      <c r="A1681">
        <f t="shared" ca="1" si="121"/>
        <v>-16.723339385317065</v>
      </c>
      <c r="D1681">
        <f t="shared" ca="1" si="122"/>
        <v>-10.570301104419416</v>
      </c>
    </row>
    <row r="1682" spans="1:4" x14ac:dyDescent="0.25">
      <c r="A1682">
        <f t="shared" ca="1" si="121"/>
        <v>0.47480154359721638</v>
      </c>
      <c r="D1682">
        <f t="shared" ca="1" si="122"/>
        <v>2.7559234775222521</v>
      </c>
    </row>
    <row r="1683" spans="1:4" x14ac:dyDescent="0.25">
      <c r="A1683">
        <f t="shared" ca="1" si="121"/>
        <v>9.1527865758058979</v>
      </c>
      <c r="D1683">
        <f t="shared" ca="1" si="122"/>
        <v>-9.3873476631525659</v>
      </c>
    </row>
    <row r="1684" spans="1:4" x14ac:dyDescent="0.25">
      <c r="A1684">
        <f t="shared" ca="1" si="121"/>
        <v>15.534461029055116</v>
      </c>
      <c r="D1684">
        <f t="shared" ca="1" si="122"/>
        <v>1.3888291184258492</v>
      </c>
    </row>
    <row r="1685" spans="1:4" x14ac:dyDescent="0.25">
      <c r="A1685">
        <f t="shared" ca="1" si="121"/>
        <v>-4.1355134297433409</v>
      </c>
      <c r="D1685">
        <f t="shared" ca="1" si="122"/>
        <v>9.5462473278601063</v>
      </c>
    </row>
    <row r="1686" spans="1:4" x14ac:dyDescent="0.25">
      <c r="A1686">
        <f t="shared" ca="1" si="121"/>
        <v>17.716366903633116</v>
      </c>
      <c r="D1686">
        <f t="shared" ca="1" si="122"/>
        <v>5.1518387842769426</v>
      </c>
    </row>
    <row r="1687" spans="1:4" x14ac:dyDescent="0.25">
      <c r="A1687">
        <f t="shared" ca="1" si="121"/>
        <v>2.4265004732025588</v>
      </c>
      <c r="D1687">
        <f t="shared" ca="1" si="122"/>
        <v>-7.2190444697428644</v>
      </c>
    </row>
    <row r="1688" spans="1:4" x14ac:dyDescent="0.25">
      <c r="A1688">
        <f t="shared" ca="1" si="121"/>
        <v>16.411072444263461</v>
      </c>
      <c r="D1688">
        <f t="shared" ca="1" si="122"/>
        <v>15.316735072103743</v>
      </c>
    </row>
    <row r="1689" spans="1:4" x14ac:dyDescent="0.25">
      <c r="A1689">
        <f t="shared" ca="1" si="121"/>
        <v>9.0860697547131473</v>
      </c>
      <c r="D1689">
        <f t="shared" ca="1" si="122"/>
        <v>5.8568267269301018</v>
      </c>
    </row>
    <row r="1690" spans="1:4" x14ac:dyDescent="0.25">
      <c r="A1690">
        <f t="shared" ref="A1690:A1753" ca="1" si="123">RAND()*(18.25-(-21.07))+(-21.07)</f>
        <v>2.3065368414032719</v>
      </c>
      <c r="D1690">
        <f t="shared" ref="D1690:D1753" ca="1" si="124">(NORMINV(RAND(),0.0571,$B$38))</f>
        <v>-6.8803862478889553</v>
      </c>
    </row>
    <row r="1691" spans="1:4" x14ac:dyDescent="0.25">
      <c r="A1691">
        <f t="shared" ca="1" si="123"/>
        <v>-3.441904832608941</v>
      </c>
      <c r="D1691">
        <f t="shared" ca="1" si="124"/>
        <v>-11.752539038308367</v>
      </c>
    </row>
    <row r="1692" spans="1:4" x14ac:dyDescent="0.25">
      <c r="A1692">
        <f t="shared" ca="1" si="123"/>
        <v>-5.3602342187109748</v>
      </c>
      <c r="D1692">
        <f t="shared" ca="1" si="124"/>
        <v>-2.6806357127017622</v>
      </c>
    </row>
    <row r="1693" spans="1:4" x14ac:dyDescent="0.25">
      <c r="A1693">
        <f t="shared" ca="1" si="123"/>
        <v>-5.0236259495795466</v>
      </c>
      <c r="D1693">
        <f t="shared" ca="1" si="124"/>
        <v>7.0570323886137301</v>
      </c>
    </row>
    <row r="1694" spans="1:4" x14ac:dyDescent="0.25">
      <c r="A1694">
        <f t="shared" ca="1" si="123"/>
        <v>2.0158843663143067</v>
      </c>
      <c r="D1694">
        <f t="shared" ca="1" si="124"/>
        <v>12.41739924258747</v>
      </c>
    </row>
    <row r="1695" spans="1:4" x14ac:dyDescent="0.25">
      <c r="A1695">
        <f t="shared" ca="1" si="123"/>
        <v>-11.177466788531792</v>
      </c>
      <c r="D1695">
        <f t="shared" ca="1" si="124"/>
        <v>-13.336224080326623</v>
      </c>
    </row>
    <row r="1696" spans="1:4" x14ac:dyDescent="0.25">
      <c r="A1696">
        <f t="shared" ca="1" si="123"/>
        <v>-11.780598369190585</v>
      </c>
      <c r="D1696">
        <f t="shared" ca="1" si="124"/>
        <v>9.0424459228306855</v>
      </c>
    </row>
    <row r="1697" spans="1:4" x14ac:dyDescent="0.25">
      <c r="A1697">
        <f t="shared" ca="1" si="123"/>
        <v>-12.186181097338388</v>
      </c>
      <c r="D1697">
        <f t="shared" ca="1" si="124"/>
        <v>4.3657444377046604</v>
      </c>
    </row>
    <row r="1698" spans="1:4" x14ac:dyDescent="0.25">
      <c r="A1698">
        <f t="shared" ca="1" si="123"/>
        <v>-12.209429648274403</v>
      </c>
      <c r="D1698">
        <f t="shared" ca="1" si="124"/>
        <v>10.319133714538285</v>
      </c>
    </row>
    <row r="1699" spans="1:4" x14ac:dyDescent="0.25">
      <c r="A1699">
        <f t="shared" ca="1" si="123"/>
        <v>6.6233534048534821</v>
      </c>
      <c r="D1699">
        <f t="shared" ca="1" si="124"/>
        <v>15.611580992973566</v>
      </c>
    </row>
    <row r="1700" spans="1:4" x14ac:dyDescent="0.25">
      <c r="A1700">
        <f t="shared" ca="1" si="123"/>
        <v>4.3435685355579139</v>
      </c>
      <c r="D1700">
        <f t="shared" ca="1" si="124"/>
        <v>-5.2686123197586783</v>
      </c>
    </row>
    <row r="1701" spans="1:4" x14ac:dyDescent="0.25">
      <c r="A1701">
        <f t="shared" ca="1" si="123"/>
        <v>-4.0976712855383894</v>
      </c>
      <c r="D1701">
        <f t="shared" ca="1" si="124"/>
        <v>-2.7362674228142372</v>
      </c>
    </row>
    <row r="1702" spans="1:4" x14ac:dyDescent="0.25">
      <c r="A1702">
        <f t="shared" ca="1" si="123"/>
        <v>-17.712911135990595</v>
      </c>
      <c r="D1702">
        <f t="shared" ca="1" si="124"/>
        <v>-13.216598530964454</v>
      </c>
    </row>
    <row r="1703" spans="1:4" x14ac:dyDescent="0.25">
      <c r="A1703">
        <f t="shared" ca="1" si="123"/>
        <v>-7.3589328972205053</v>
      </c>
      <c r="D1703">
        <f t="shared" ca="1" si="124"/>
        <v>-4.1710204228113792</v>
      </c>
    </row>
    <row r="1704" spans="1:4" x14ac:dyDescent="0.25">
      <c r="A1704">
        <f t="shared" ca="1" si="123"/>
        <v>-15.677152261200989</v>
      </c>
      <c r="D1704">
        <f t="shared" ca="1" si="124"/>
        <v>-11.97974463099523</v>
      </c>
    </row>
    <row r="1705" spans="1:4" x14ac:dyDescent="0.25">
      <c r="A1705">
        <f t="shared" ca="1" si="123"/>
        <v>-18.111161168069025</v>
      </c>
      <c r="D1705">
        <f t="shared" ca="1" si="124"/>
        <v>3.1898606437287618</v>
      </c>
    </row>
    <row r="1706" spans="1:4" x14ac:dyDescent="0.25">
      <c r="A1706">
        <f t="shared" ca="1" si="123"/>
        <v>16.855798463090181</v>
      </c>
      <c r="D1706">
        <f t="shared" ca="1" si="124"/>
        <v>-3.3781637374439955</v>
      </c>
    </row>
    <row r="1707" spans="1:4" x14ac:dyDescent="0.25">
      <c r="A1707">
        <f t="shared" ca="1" si="123"/>
        <v>-5.2165154043335313</v>
      </c>
      <c r="D1707">
        <f t="shared" ca="1" si="124"/>
        <v>-9.7171280081536526</v>
      </c>
    </row>
    <row r="1708" spans="1:4" x14ac:dyDescent="0.25">
      <c r="A1708">
        <f t="shared" ca="1" si="123"/>
        <v>-19.925710545898152</v>
      </c>
      <c r="D1708">
        <f t="shared" ca="1" si="124"/>
        <v>8.7314802325415872</v>
      </c>
    </row>
    <row r="1709" spans="1:4" x14ac:dyDescent="0.25">
      <c r="A1709">
        <f t="shared" ca="1" si="123"/>
        <v>8.1395790491481783</v>
      </c>
      <c r="D1709">
        <f t="shared" ca="1" si="124"/>
        <v>-15.836070417294827</v>
      </c>
    </row>
    <row r="1710" spans="1:4" x14ac:dyDescent="0.25">
      <c r="A1710">
        <f t="shared" ca="1" si="123"/>
        <v>2.4777070551926386</v>
      </c>
      <c r="D1710">
        <f t="shared" ca="1" si="124"/>
        <v>15.015703801940626</v>
      </c>
    </row>
    <row r="1711" spans="1:4" x14ac:dyDescent="0.25">
      <c r="A1711">
        <f t="shared" ca="1" si="123"/>
        <v>14.095893176050275</v>
      </c>
      <c r="D1711">
        <f t="shared" ca="1" si="124"/>
        <v>11.742214195718336</v>
      </c>
    </row>
    <row r="1712" spans="1:4" x14ac:dyDescent="0.25">
      <c r="A1712">
        <f t="shared" ca="1" si="123"/>
        <v>17.347437672645569</v>
      </c>
      <c r="D1712">
        <f t="shared" ca="1" si="124"/>
        <v>3.0273680424498655</v>
      </c>
    </row>
    <row r="1713" spans="1:4" x14ac:dyDescent="0.25">
      <c r="A1713">
        <f t="shared" ca="1" si="123"/>
        <v>14.569371254211781</v>
      </c>
      <c r="D1713">
        <f t="shared" ca="1" si="124"/>
        <v>11.791096783901391</v>
      </c>
    </row>
    <row r="1714" spans="1:4" x14ac:dyDescent="0.25">
      <c r="A1714">
        <f t="shared" ca="1" si="123"/>
        <v>2.2595321933248762</v>
      </c>
      <c r="D1714">
        <f t="shared" ca="1" si="124"/>
        <v>12.619868916195461</v>
      </c>
    </row>
    <row r="1715" spans="1:4" x14ac:dyDescent="0.25">
      <c r="A1715">
        <f t="shared" ca="1" si="123"/>
        <v>8.1165107390503266</v>
      </c>
      <c r="D1715">
        <f t="shared" ca="1" si="124"/>
        <v>-4.0313954617511598</v>
      </c>
    </row>
    <row r="1716" spans="1:4" x14ac:dyDescent="0.25">
      <c r="A1716">
        <f t="shared" ca="1" si="123"/>
        <v>12.115891876385447</v>
      </c>
      <c r="D1716">
        <f t="shared" ca="1" si="124"/>
        <v>0.36845932730801112</v>
      </c>
    </row>
    <row r="1717" spans="1:4" x14ac:dyDescent="0.25">
      <c r="A1717">
        <f t="shared" ca="1" si="123"/>
        <v>-5.9075046141511862</v>
      </c>
      <c r="D1717">
        <f t="shared" ca="1" si="124"/>
        <v>-5.4348660928651498</v>
      </c>
    </row>
    <row r="1718" spans="1:4" x14ac:dyDescent="0.25">
      <c r="A1718">
        <f t="shared" ca="1" si="123"/>
        <v>-0.32379931146662955</v>
      </c>
      <c r="D1718">
        <f t="shared" ca="1" si="124"/>
        <v>-24.008737879902995</v>
      </c>
    </row>
    <row r="1719" spans="1:4" x14ac:dyDescent="0.25">
      <c r="A1719">
        <f t="shared" ca="1" si="123"/>
        <v>6.5413550344704952</v>
      </c>
      <c r="D1719">
        <f t="shared" ca="1" si="124"/>
        <v>26.834392047142028</v>
      </c>
    </row>
    <row r="1720" spans="1:4" x14ac:dyDescent="0.25">
      <c r="A1720">
        <f t="shared" ca="1" si="123"/>
        <v>16.784075179960553</v>
      </c>
      <c r="D1720">
        <f t="shared" ca="1" si="124"/>
        <v>3.1291756227745648</v>
      </c>
    </row>
    <row r="1721" spans="1:4" x14ac:dyDescent="0.25">
      <c r="A1721">
        <f t="shared" ca="1" si="123"/>
        <v>-18.293166212980722</v>
      </c>
      <c r="D1721">
        <f t="shared" ca="1" si="124"/>
        <v>9.4901255382669341</v>
      </c>
    </row>
    <row r="1722" spans="1:4" x14ac:dyDescent="0.25">
      <c r="A1722">
        <f t="shared" ca="1" si="123"/>
        <v>-17.871548959862817</v>
      </c>
      <c r="D1722">
        <f t="shared" ca="1" si="124"/>
        <v>-6.3207754479615028</v>
      </c>
    </row>
    <row r="1723" spans="1:4" x14ac:dyDescent="0.25">
      <c r="A1723">
        <f t="shared" ca="1" si="123"/>
        <v>-11.091305210574941</v>
      </c>
      <c r="D1723">
        <f t="shared" ca="1" si="124"/>
        <v>3.9645288791879678</v>
      </c>
    </row>
    <row r="1724" spans="1:4" x14ac:dyDescent="0.25">
      <c r="A1724">
        <f t="shared" ca="1" si="123"/>
        <v>-7.0887183210773905</v>
      </c>
      <c r="D1724">
        <f t="shared" ca="1" si="124"/>
        <v>-17.199828949448754</v>
      </c>
    </row>
    <row r="1725" spans="1:4" x14ac:dyDescent="0.25">
      <c r="A1725">
        <f t="shared" ca="1" si="123"/>
        <v>-19.120586728743532</v>
      </c>
      <c r="D1725">
        <f t="shared" ca="1" si="124"/>
        <v>-3.4457390246102442</v>
      </c>
    </row>
    <row r="1726" spans="1:4" x14ac:dyDescent="0.25">
      <c r="A1726">
        <f t="shared" ca="1" si="123"/>
        <v>-16.147336826159027</v>
      </c>
      <c r="D1726">
        <f t="shared" ca="1" si="124"/>
        <v>-15.117194224829202</v>
      </c>
    </row>
    <row r="1727" spans="1:4" x14ac:dyDescent="0.25">
      <c r="A1727">
        <f t="shared" ca="1" si="123"/>
        <v>15.968644755349374</v>
      </c>
      <c r="D1727">
        <f t="shared" ca="1" si="124"/>
        <v>-2.1878526234316387</v>
      </c>
    </row>
    <row r="1728" spans="1:4" x14ac:dyDescent="0.25">
      <c r="A1728">
        <f t="shared" ca="1" si="123"/>
        <v>6.070034182527003</v>
      </c>
      <c r="D1728">
        <f t="shared" ca="1" si="124"/>
        <v>7.676388794802012</v>
      </c>
    </row>
    <row r="1729" spans="1:4" x14ac:dyDescent="0.25">
      <c r="A1729">
        <f t="shared" ca="1" si="123"/>
        <v>-2.0597888775673958</v>
      </c>
      <c r="D1729">
        <f t="shared" ca="1" si="124"/>
        <v>12.966117925590549</v>
      </c>
    </row>
    <row r="1730" spans="1:4" x14ac:dyDescent="0.25">
      <c r="A1730">
        <f t="shared" ca="1" si="123"/>
        <v>-2.3991100888274666</v>
      </c>
      <c r="D1730">
        <f t="shared" ca="1" si="124"/>
        <v>-5.206073714168995</v>
      </c>
    </row>
    <row r="1731" spans="1:4" x14ac:dyDescent="0.25">
      <c r="A1731">
        <f t="shared" ca="1" si="123"/>
        <v>17.989657775241376</v>
      </c>
      <c r="D1731">
        <f t="shared" ca="1" si="124"/>
        <v>-7.1906108833509457</v>
      </c>
    </row>
    <row r="1732" spans="1:4" x14ac:dyDescent="0.25">
      <c r="A1732">
        <f t="shared" ca="1" si="123"/>
        <v>-7.5640013376160748</v>
      </c>
      <c r="D1732">
        <f t="shared" ca="1" si="124"/>
        <v>8.0208278079919566</v>
      </c>
    </row>
    <row r="1733" spans="1:4" x14ac:dyDescent="0.25">
      <c r="A1733">
        <f t="shared" ca="1" si="123"/>
        <v>-6.73020912989079</v>
      </c>
      <c r="D1733">
        <f t="shared" ca="1" si="124"/>
        <v>0.36260892604945222</v>
      </c>
    </row>
    <row r="1734" spans="1:4" x14ac:dyDescent="0.25">
      <c r="A1734">
        <f t="shared" ca="1" si="123"/>
        <v>2.6406000804830825</v>
      </c>
      <c r="D1734">
        <f t="shared" ca="1" si="124"/>
        <v>10.701999660911717</v>
      </c>
    </row>
    <row r="1735" spans="1:4" x14ac:dyDescent="0.25">
      <c r="A1735">
        <f t="shared" ca="1" si="123"/>
        <v>-1.5878313145847649</v>
      </c>
      <c r="D1735">
        <f t="shared" ca="1" si="124"/>
        <v>7.0687230089788589</v>
      </c>
    </row>
    <row r="1736" spans="1:4" x14ac:dyDescent="0.25">
      <c r="A1736">
        <f t="shared" ca="1" si="123"/>
        <v>9.3630715634588171</v>
      </c>
      <c r="D1736">
        <f t="shared" ca="1" si="124"/>
        <v>14.80014616068118</v>
      </c>
    </row>
    <row r="1737" spans="1:4" x14ac:dyDescent="0.25">
      <c r="A1737">
        <f t="shared" ca="1" si="123"/>
        <v>-17.491184935639641</v>
      </c>
      <c r="D1737">
        <f t="shared" ca="1" si="124"/>
        <v>11.168758285019122</v>
      </c>
    </row>
    <row r="1738" spans="1:4" x14ac:dyDescent="0.25">
      <c r="A1738">
        <f t="shared" ca="1" si="123"/>
        <v>-13.151801898630428</v>
      </c>
      <c r="D1738">
        <f t="shared" ca="1" si="124"/>
        <v>-14.707869322219951</v>
      </c>
    </row>
    <row r="1739" spans="1:4" x14ac:dyDescent="0.25">
      <c r="A1739">
        <f t="shared" ca="1" si="123"/>
        <v>4.16600580195934</v>
      </c>
      <c r="D1739">
        <f t="shared" ca="1" si="124"/>
        <v>-3.2815140139911354</v>
      </c>
    </row>
    <row r="1740" spans="1:4" x14ac:dyDescent="0.25">
      <c r="A1740">
        <f t="shared" ca="1" si="123"/>
        <v>-13.267788152923211</v>
      </c>
      <c r="D1740">
        <f t="shared" ca="1" si="124"/>
        <v>8.532534935553981</v>
      </c>
    </row>
    <row r="1741" spans="1:4" x14ac:dyDescent="0.25">
      <c r="A1741">
        <f t="shared" ca="1" si="123"/>
        <v>13.170109630415283</v>
      </c>
      <c r="D1741">
        <f t="shared" ca="1" si="124"/>
        <v>6.2098263615083269</v>
      </c>
    </row>
    <row r="1742" spans="1:4" x14ac:dyDescent="0.25">
      <c r="A1742">
        <f t="shared" ca="1" si="123"/>
        <v>10.8275753357991</v>
      </c>
      <c r="D1742">
        <f t="shared" ca="1" si="124"/>
        <v>-1.3370038811520855</v>
      </c>
    </row>
    <row r="1743" spans="1:4" x14ac:dyDescent="0.25">
      <c r="A1743">
        <f t="shared" ca="1" si="123"/>
        <v>15.367347329611206</v>
      </c>
      <c r="D1743">
        <f t="shared" ca="1" si="124"/>
        <v>-2.8069698487913279</v>
      </c>
    </row>
    <row r="1744" spans="1:4" x14ac:dyDescent="0.25">
      <c r="A1744">
        <f t="shared" ca="1" si="123"/>
        <v>8.1658024951824402</v>
      </c>
      <c r="D1744">
        <f t="shared" ca="1" si="124"/>
        <v>9.3786553529465095</v>
      </c>
    </row>
    <row r="1745" spans="1:4" x14ac:dyDescent="0.25">
      <c r="A1745">
        <f t="shared" ca="1" si="123"/>
        <v>0.60846603131762933</v>
      </c>
      <c r="D1745">
        <f t="shared" ca="1" si="124"/>
        <v>-7.623672027871776</v>
      </c>
    </row>
    <row r="1746" spans="1:4" x14ac:dyDescent="0.25">
      <c r="A1746">
        <f t="shared" ca="1" si="123"/>
        <v>-12.080866337581181</v>
      </c>
      <c r="D1746">
        <f t="shared" ca="1" si="124"/>
        <v>5.9138243025790524</v>
      </c>
    </row>
    <row r="1747" spans="1:4" x14ac:dyDescent="0.25">
      <c r="A1747">
        <f t="shared" ca="1" si="123"/>
        <v>-0.39983201256573508</v>
      </c>
      <c r="D1747">
        <f t="shared" ca="1" si="124"/>
        <v>3.0206166295499064</v>
      </c>
    </row>
    <row r="1748" spans="1:4" x14ac:dyDescent="0.25">
      <c r="A1748">
        <f t="shared" ca="1" si="123"/>
        <v>-14.878788404201813</v>
      </c>
      <c r="D1748">
        <f t="shared" ca="1" si="124"/>
        <v>14.837086599723827</v>
      </c>
    </row>
    <row r="1749" spans="1:4" x14ac:dyDescent="0.25">
      <c r="A1749">
        <f t="shared" ca="1" si="123"/>
        <v>-10.182869585662852</v>
      </c>
      <c r="D1749">
        <f t="shared" ca="1" si="124"/>
        <v>3.4696506212203899</v>
      </c>
    </row>
    <row r="1750" spans="1:4" x14ac:dyDescent="0.25">
      <c r="A1750">
        <f t="shared" ca="1" si="123"/>
        <v>-6.0776611052027167</v>
      </c>
      <c r="D1750">
        <f t="shared" ca="1" si="124"/>
        <v>15.795236034128523</v>
      </c>
    </row>
    <row r="1751" spans="1:4" x14ac:dyDescent="0.25">
      <c r="A1751">
        <f t="shared" ca="1" si="123"/>
        <v>6.4904089257489268</v>
      </c>
      <c r="D1751">
        <f t="shared" ca="1" si="124"/>
        <v>-12.634581464727756</v>
      </c>
    </row>
    <row r="1752" spans="1:4" x14ac:dyDescent="0.25">
      <c r="A1752">
        <f t="shared" ca="1" si="123"/>
        <v>4.5682563787296786</v>
      </c>
      <c r="D1752">
        <f t="shared" ca="1" si="124"/>
        <v>7.4891424230704411</v>
      </c>
    </row>
    <row r="1753" spans="1:4" x14ac:dyDescent="0.25">
      <c r="A1753">
        <f t="shared" ca="1" si="123"/>
        <v>2.6824562219107122</v>
      </c>
      <c r="D1753">
        <f t="shared" ca="1" si="124"/>
        <v>-5.720356112062623</v>
      </c>
    </row>
    <row r="1754" spans="1:4" x14ac:dyDescent="0.25">
      <c r="A1754">
        <f t="shared" ref="A1754:A1817" ca="1" si="125">RAND()*(18.25-(-21.07))+(-21.07)</f>
        <v>-15.689838503030693</v>
      </c>
      <c r="D1754">
        <f t="shared" ref="D1754:D1817" ca="1" si="126">(NORMINV(RAND(),0.0571,$B$38))</f>
        <v>-2.6783796022642949</v>
      </c>
    </row>
    <row r="1755" spans="1:4" x14ac:dyDescent="0.25">
      <c r="A1755">
        <f t="shared" ca="1" si="125"/>
        <v>-12.614346682306998</v>
      </c>
      <c r="D1755">
        <f t="shared" ca="1" si="126"/>
        <v>-5.1694152556460731</v>
      </c>
    </row>
    <row r="1756" spans="1:4" x14ac:dyDescent="0.25">
      <c r="A1756">
        <f t="shared" ca="1" si="125"/>
        <v>-3.068883931844546</v>
      </c>
      <c r="D1756">
        <f t="shared" ca="1" si="126"/>
        <v>-11.797998862910434</v>
      </c>
    </row>
    <row r="1757" spans="1:4" x14ac:dyDescent="0.25">
      <c r="A1757">
        <f t="shared" ca="1" si="125"/>
        <v>-9.6822088655288265</v>
      </c>
      <c r="D1757">
        <f t="shared" ca="1" si="126"/>
        <v>9.4571780723919456</v>
      </c>
    </row>
    <row r="1758" spans="1:4" x14ac:dyDescent="0.25">
      <c r="A1758">
        <f t="shared" ca="1" si="125"/>
        <v>-12.422033613351614</v>
      </c>
      <c r="D1758">
        <f t="shared" ca="1" si="126"/>
        <v>-9.1127476214580945</v>
      </c>
    </row>
    <row r="1759" spans="1:4" x14ac:dyDescent="0.25">
      <c r="A1759">
        <f t="shared" ca="1" si="125"/>
        <v>-1.9301252853952668</v>
      </c>
      <c r="D1759">
        <f t="shared" ca="1" si="126"/>
        <v>1.8978973352930872</v>
      </c>
    </row>
    <row r="1760" spans="1:4" x14ac:dyDescent="0.25">
      <c r="A1760">
        <f t="shared" ca="1" si="125"/>
        <v>-19.493361658001753</v>
      </c>
      <c r="D1760">
        <f t="shared" ca="1" si="126"/>
        <v>-1.7033000016158784</v>
      </c>
    </row>
    <row r="1761" spans="1:4" x14ac:dyDescent="0.25">
      <c r="A1761">
        <f t="shared" ca="1" si="125"/>
        <v>-15.795326580791111</v>
      </c>
      <c r="D1761">
        <f t="shared" ca="1" si="126"/>
        <v>-1.4511033403919904</v>
      </c>
    </row>
    <row r="1762" spans="1:4" x14ac:dyDescent="0.25">
      <c r="A1762">
        <f t="shared" ca="1" si="125"/>
        <v>14.735693726690691</v>
      </c>
      <c r="D1762">
        <f t="shared" ca="1" si="126"/>
        <v>9.0924207842543776</v>
      </c>
    </row>
    <row r="1763" spans="1:4" x14ac:dyDescent="0.25">
      <c r="A1763">
        <f t="shared" ca="1" si="125"/>
        <v>-5.2426626385682109</v>
      </c>
      <c r="D1763">
        <f t="shared" ca="1" si="126"/>
        <v>3.3766071321839082</v>
      </c>
    </row>
    <row r="1764" spans="1:4" x14ac:dyDescent="0.25">
      <c r="A1764">
        <f t="shared" ca="1" si="125"/>
        <v>-0.75298997449055349</v>
      </c>
      <c r="D1764">
        <f t="shared" ca="1" si="126"/>
        <v>20.475521769873346</v>
      </c>
    </row>
    <row r="1765" spans="1:4" x14ac:dyDescent="0.25">
      <c r="A1765">
        <f t="shared" ca="1" si="125"/>
        <v>-3.3189550412562525</v>
      </c>
      <c r="D1765">
        <f t="shared" ca="1" si="126"/>
        <v>0.68306885677742291</v>
      </c>
    </row>
    <row r="1766" spans="1:4" x14ac:dyDescent="0.25">
      <c r="A1766">
        <f t="shared" ca="1" si="125"/>
        <v>13.609838305806619</v>
      </c>
      <c r="D1766">
        <f t="shared" ca="1" si="126"/>
        <v>-2.3079773350624881</v>
      </c>
    </row>
    <row r="1767" spans="1:4" x14ac:dyDescent="0.25">
      <c r="A1767">
        <f t="shared" ca="1" si="125"/>
        <v>-16.429305231269332</v>
      </c>
      <c r="D1767">
        <f t="shared" ca="1" si="126"/>
        <v>4.2558111336005631</v>
      </c>
    </row>
    <row r="1768" spans="1:4" x14ac:dyDescent="0.25">
      <c r="A1768">
        <f t="shared" ca="1" si="125"/>
        <v>-1.4007561889458486</v>
      </c>
      <c r="D1768">
        <f t="shared" ca="1" si="126"/>
        <v>-2.8427447815170264</v>
      </c>
    </row>
    <row r="1769" spans="1:4" x14ac:dyDescent="0.25">
      <c r="A1769">
        <f t="shared" ca="1" si="125"/>
        <v>-8.9967592660984597</v>
      </c>
      <c r="D1769">
        <f t="shared" ca="1" si="126"/>
        <v>-2.3988466490891489</v>
      </c>
    </row>
    <row r="1770" spans="1:4" x14ac:dyDescent="0.25">
      <c r="A1770">
        <f t="shared" ca="1" si="125"/>
        <v>9.8284440401083586</v>
      </c>
      <c r="D1770">
        <f t="shared" ca="1" si="126"/>
        <v>-19.743632244871144</v>
      </c>
    </row>
    <row r="1771" spans="1:4" x14ac:dyDescent="0.25">
      <c r="A1771">
        <f t="shared" ca="1" si="125"/>
        <v>1.0624533112886851</v>
      </c>
      <c r="D1771">
        <f t="shared" ca="1" si="126"/>
        <v>4.5250560609401944</v>
      </c>
    </row>
    <row r="1772" spans="1:4" x14ac:dyDescent="0.25">
      <c r="A1772">
        <f t="shared" ca="1" si="125"/>
        <v>-20.657485223818345</v>
      </c>
      <c r="D1772">
        <f t="shared" ca="1" si="126"/>
        <v>11.759678180363203</v>
      </c>
    </row>
    <row r="1773" spans="1:4" x14ac:dyDescent="0.25">
      <c r="A1773">
        <f t="shared" ca="1" si="125"/>
        <v>-6.1760537509047619</v>
      </c>
      <c r="D1773">
        <f t="shared" ca="1" si="126"/>
        <v>-8.2926820567246846</v>
      </c>
    </row>
    <row r="1774" spans="1:4" x14ac:dyDescent="0.25">
      <c r="A1774">
        <f t="shared" ca="1" si="125"/>
        <v>-20.982966675875321</v>
      </c>
      <c r="D1774">
        <f t="shared" ca="1" si="126"/>
        <v>-2.7893017784080487</v>
      </c>
    </row>
    <row r="1775" spans="1:4" x14ac:dyDescent="0.25">
      <c r="A1775">
        <f t="shared" ca="1" si="125"/>
        <v>6.4106844173463529</v>
      </c>
      <c r="D1775">
        <f t="shared" ca="1" si="126"/>
        <v>-7.3531990454024818</v>
      </c>
    </row>
    <row r="1776" spans="1:4" x14ac:dyDescent="0.25">
      <c r="A1776">
        <f t="shared" ca="1" si="125"/>
        <v>12.436739235185463</v>
      </c>
      <c r="D1776">
        <f t="shared" ca="1" si="126"/>
        <v>-13.309671002124169</v>
      </c>
    </row>
    <row r="1777" spans="1:4" x14ac:dyDescent="0.25">
      <c r="A1777">
        <f t="shared" ca="1" si="125"/>
        <v>18.218163634261337</v>
      </c>
      <c r="D1777">
        <f t="shared" ca="1" si="126"/>
        <v>13.471673921455768</v>
      </c>
    </row>
    <row r="1778" spans="1:4" x14ac:dyDescent="0.25">
      <c r="A1778">
        <f t="shared" ca="1" si="125"/>
        <v>2.6682239774837946</v>
      </c>
      <c r="D1778">
        <f t="shared" ca="1" si="126"/>
        <v>-14.709540133591384</v>
      </c>
    </row>
    <row r="1779" spans="1:4" x14ac:dyDescent="0.25">
      <c r="A1779">
        <f t="shared" ca="1" si="125"/>
        <v>-4.7427939301118123</v>
      </c>
      <c r="D1779">
        <f t="shared" ca="1" si="126"/>
        <v>-16.661416057625303</v>
      </c>
    </row>
    <row r="1780" spans="1:4" x14ac:dyDescent="0.25">
      <c r="A1780">
        <f t="shared" ca="1" si="125"/>
        <v>-17.925895613876477</v>
      </c>
      <c r="D1780">
        <f t="shared" ca="1" si="126"/>
        <v>5.3500325557681165</v>
      </c>
    </row>
    <row r="1781" spans="1:4" x14ac:dyDescent="0.25">
      <c r="A1781">
        <f t="shared" ca="1" si="125"/>
        <v>-5.8067266872655416</v>
      </c>
      <c r="D1781">
        <f t="shared" ca="1" si="126"/>
        <v>-8.2103134661993433</v>
      </c>
    </row>
    <row r="1782" spans="1:4" x14ac:dyDescent="0.25">
      <c r="A1782">
        <f t="shared" ca="1" si="125"/>
        <v>-12.238407085722637</v>
      </c>
      <c r="D1782">
        <f t="shared" ca="1" si="126"/>
        <v>-20.862337612234267</v>
      </c>
    </row>
    <row r="1783" spans="1:4" x14ac:dyDescent="0.25">
      <c r="A1783">
        <f t="shared" ca="1" si="125"/>
        <v>12.081117208879846</v>
      </c>
      <c r="D1783">
        <f t="shared" ca="1" si="126"/>
        <v>7.4200706931877312</v>
      </c>
    </row>
    <row r="1784" spans="1:4" x14ac:dyDescent="0.25">
      <c r="A1784">
        <f t="shared" ca="1" si="125"/>
        <v>-20.708481413409828</v>
      </c>
      <c r="D1784">
        <f t="shared" ca="1" si="126"/>
        <v>17.168841759023543</v>
      </c>
    </row>
    <row r="1785" spans="1:4" x14ac:dyDescent="0.25">
      <c r="A1785">
        <f t="shared" ca="1" si="125"/>
        <v>7.2982902290892575</v>
      </c>
      <c r="D1785">
        <f t="shared" ca="1" si="126"/>
        <v>10.935621702440109</v>
      </c>
    </row>
    <row r="1786" spans="1:4" x14ac:dyDescent="0.25">
      <c r="A1786">
        <f t="shared" ca="1" si="125"/>
        <v>-16.418406018857738</v>
      </c>
      <c r="D1786">
        <f t="shared" ca="1" si="126"/>
        <v>2.1691382388470761</v>
      </c>
    </row>
    <row r="1787" spans="1:4" x14ac:dyDescent="0.25">
      <c r="A1787">
        <f t="shared" ca="1" si="125"/>
        <v>10.239615680992284</v>
      </c>
      <c r="D1787">
        <f t="shared" ca="1" si="126"/>
        <v>10.985848339022771</v>
      </c>
    </row>
    <row r="1788" spans="1:4" x14ac:dyDescent="0.25">
      <c r="A1788">
        <f t="shared" ca="1" si="125"/>
        <v>-11.895300375319762</v>
      </c>
      <c r="D1788">
        <f t="shared" ca="1" si="126"/>
        <v>8.6446851564810103</v>
      </c>
    </row>
    <row r="1789" spans="1:4" x14ac:dyDescent="0.25">
      <c r="A1789">
        <f t="shared" ca="1" si="125"/>
        <v>-17.692609483924567</v>
      </c>
      <c r="D1789">
        <f t="shared" ca="1" si="126"/>
        <v>-1.6069148081272389</v>
      </c>
    </row>
    <row r="1790" spans="1:4" x14ac:dyDescent="0.25">
      <c r="A1790">
        <f t="shared" ca="1" si="125"/>
        <v>5.6696436226143803</v>
      </c>
      <c r="D1790">
        <f t="shared" ca="1" si="126"/>
        <v>7.7959281446934261</v>
      </c>
    </row>
    <row r="1791" spans="1:4" x14ac:dyDescent="0.25">
      <c r="A1791">
        <f t="shared" ca="1" si="125"/>
        <v>5.3970749412866361</v>
      </c>
      <c r="D1791">
        <f t="shared" ca="1" si="126"/>
        <v>4.3552174568032394</v>
      </c>
    </row>
    <row r="1792" spans="1:4" x14ac:dyDescent="0.25">
      <c r="A1792">
        <f t="shared" ca="1" si="125"/>
        <v>6.6265551429015375</v>
      </c>
      <c r="D1792">
        <f t="shared" ca="1" si="126"/>
        <v>6.9157603342281782</v>
      </c>
    </row>
    <row r="1793" spans="1:4" x14ac:dyDescent="0.25">
      <c r="A1793">
        <f t="shared" ca="1" si="125"/>
        <v>10.675482787150013</v>
      </c>
      <c r="D1793">
        <f t="shared" ca="1" si="126"/>
        <v>1.7729382424355506</v>
      </c>
    </row>
    <row r="1794" spans="1:4" x14ac:dyDescent="0.25">
      <c r="A1794">
        <f t="shared" ca="1" si="125"/>
        <v>8.4637135673765904</v>
      </c>
      <c r="D1794">
        <f t="shared" ca="1" si="126"/>
        <v>-10.808971065709075</v>
      </c>
    </row>
    <row r="1795" spans="1:4" x14ac:dyDescent="0.25">
      <c r="A1795">
        <f t="shared" ca="1" si="125"/>
        <v>-18.21777797472987</v>
      </c>
      <c r="D1795">
        <f t="shared" ca="1" si="126"/>
        <v>-1.0249303709322588</v>
      </c>
    </row>
    <row r="1796" spans="1:4" x14ac:dyDescent="0.25">
      <c r="A1796">
        <f t="shared" ca="1" si="125"/>
        <v>-6.8473386617795065</v>
      </c>
      <c r="D1796">
        <f t="shared" ca="1" si="126"/>
        <v>2.9679083770726771</v>
      </c>
    </row>
    <row r="1797" spans="1:4" x14ac:dyDescent="0.25">
      <c r="A1797">
        <f t="shared" ca="1" si="125"/>
        <v>4.6202280977347421</v>
      </c>
      <c r="D1797">
        <f t="shared" ca="1" si="126"/>
        <v>0.6952124753097868</v>
      </c>
    </row>
    <row r="1798" spans="1:4" x14ac:dyDescent="0.25">
      <c r="A1798">
        <f t="shared" ca="1" si="125"/>
        <v>10.269454671103048</v>
      </c>
      <c r="D1798">
        <f t="shared" ca="1" si="126"/>
        <v>-12.164757897793372</v>
      </c>
    </row>
    <row r="1799" spans="1:4" x14ac:dyDescent="0.25">
      <c r="A1799">
        <f t="shared" ca="1" si="125"/>
        <v>-16.447642063755335</v>
      </c>
      <c r="D1799">
        <f t="shared" ca="1" si="126"/>
        <v>-13.250610532358342</v>
      </c>
    </row>
    <row r="1800" spans="1:4" x14ac:dyDescent="0.25">
      <c r="A1800">
        <f t="shared" ca="1" si="125"/>
        <v>7.7644784965590397</v>
      </c>
      <c r="D1800">
        <f t="shared" ca="1" si="126"/>
        <v>0.27637062184130462</v>
      </c>
    </row>
    <row r="1801" spans="1:4" x14ac:dyDescent="0.25">
      <c r="A1801">
        <f t="shared" ca="1" si="125"/>
        <v>-3.6089650453356619</v>
      </c>
      <c r="D1801">
        <f t="shared" ca="1" si="126"/>
        <v>15.599587541078815</v>
      </c>
    </row>
    <row r="1802" spans="1:4" x14ac:dyDescent="0.25">
      <c r="A1802">
        <f t="shared" ca="1" si="125"/>
        <v>16.727491515726939</v>
      </c>
      <c r="D1802">
        <f t="shared" ca="1" si="126"/>
        <v>3.6690026040465695</v>
      </c>
    </row>
    <row r="1803" spans="1:4" x14ac:dyDescent="0.25">
      <c r="A1803">
        <f t="shared" ca="1" si="125"/>
        <v>-17.46759466180724</v>
      </c>
      <c r="D1803">
        <f t="shared" ca="1" si="126"/>
        <v>-2.4743323283021335</v>
      </c>
    </row>
    <row r="1804" spans="1:4" x14ac:dyDescent="0.25">
      <c r="A1804">
        <f t="shared" ca="1" si="125"/>
        <v>3.9657779163909481</v>
      </c>
      <c r="D1804">
        <f t="shared" ca="1" si="126"/>
        <v>-5.3279726286241935</v>
      </c>
    </row>
    <row r="1805" spans="1:4" x14ac:dyDescent="0.25">
      <c r="A1805">
        <f t="shared" ca="1" si="125"/>
        <v>-15.801516010121111</v>
      </c>
      <c r="D1805">
        <f t="shared" ca="1" si="126"/>
        <v>6.3083312417753472</v>
      </c>
    </row>
    <row r="1806" spans="1:4" x14ac:dyDescent="0.25">
      <c r="A1806">
        <f t="shared" ca="1" si="125"/>
        <v>-5.9301713224974772</v>
      </c>
      <c r="D1806">
        <f t="shared" ca="1" si="126"/>
        <v>-8.7531198910684314</v>
      </c>
    </row>
    <row r="1807" spans="1:4" x14ac:dyDescent="0.25">
      <c r="A1807">
        <f t="shared" ca="1" si="125"/>
        <v>9.0306270496883663</v>
      </c>
      <c r="D1807">
        <f t="shared" ca="1" si="126"/>
        <v>6.3637803728701838</v>
      </c>
    </row>
    <row r="1808" spans="1:4" x14ac:dyDescent="0.25">
      <c r="A1808">
        <f t="shared" ca="1" si="125"/>
        <v>-13.806777049351574</v>
      </c>
      <c r="D1808">
        <f t="shared" ca="1" si="126"/>
        <v>11.010160662097178</v>
      </c>
    </row>
    <row r="1809" spans="1:4" x14ac:dyDescent="0.25">
      <c r="A1809">
        <f t="shared" ca="1" si="125"/>
        <v>-18.494391046066113</v>
      </c>
      <c r="D1809">
        <f t="shared" ca="1" si="126"/>
        <v>-6.1555722595237219</v>
      </c>
    </row>
    <row r="1810" spans="1:4" x14ac:dyDescent="0.25">
      <c r="A1810">
        <f t="shared" ca="1" si="125"/>
        <v>-3.8702560960090118</v>
      </c>
      <c r="D1810">
        <f t="shared" ca="1" si="126"/>
        <v>3.2045942223113317</v>
      </c>
    </row>
    <row r="1811" spans="1:4" x14ac:dyDescent="0.25">
      <c r="A1811">
        <f t="shared" ca="1" si="125"/>
        <v>-5.0166262893483271</v>
      </c>
      <c r="D1811">
        <f t="shared" ca="1" si="126"/>
        <v>-6.3279105506591877</v>
      </c>
    </row>
    <row r="1812" spans="1:4" x14ac:dyDescent="0.25">
      <c r="A1812">
        <f t="shared" ca="1" si="125"/>
        <v>-18.154803605691079</v>
      </c>
      <c r="D1812">
        <f t="shared" ca="1" si="126"/>
        <v>24.727997624666614</v>
      </c>
    </row>
    <row r="1813" spans="1:4" x14ac:dyDescent="0.25">
      <c r="A1813">
        <f t="shared" ca="1" si="125"/>
        <v>14.845560712880875</v>
      </c>
      <c r="D1813">
        <f t="shared" ca="1" si="126"/>
        <v>-11.861061821764565</v>
      </c>
    </row>
    <row r="1814" spans="1:4" x14ac:dyDescent="0.25">
      <c r="A1814">
        <f t="shared" ca="1" si="125"/>
        <v>3.1767812994816396</v>
      </c>
      <c r="D1814">
        <f t="shared" ca="1" si="126"/>
        <v>-4.421955167892869</v>
      </c>
    </row>
    <row r="1815" spans="1:4" x14ac:dyDescent="0.25">
      <c r="A1815">
        <f t="shared" ca="1" si="125"/>
        <v>7.2763461810181056</v>
      </c>
      <c r="D1815">
        <f t="shared" ca="1" si="126"/>
        <v>15.968329370183401</v>
      </c>
    </row>
    <row r="1816" spans="1:4" x14ac:dyDescent="0.25">
      <c r="A1816">
        <f t="shared" ca="1" si="125"/>
        <v>-20.666811382908552</v>
      </c>
      <c r="D1816">
        <f t="shared" ca="1" si="126"/>
        <v>-17.132160511353938</v>
      </c>
    </row>
    <row r="1817" spans="1:4" x14ac:dyDescent="0.25">
      <c r="A1817">
        <f t="shared" ca="1" si="125"/>
        <v>13.051285087441357</v>
      </c>
      <c r="D1817">
        <f t="shared" ca="1" si="126"/>
        <v>16.643828307637506</v>
      </c>
    </row>
    <row r="1818" spans="1:4" x14ac:dyDescent="0.25">
      <c r="A1818">
        <f t="shared" ref="A1818:A1881" ca="1" si="127">RAND()*(18.25-(-21.07))+(-21.07)</f>
        <v>0.65803802459868166</v>
      </c>
      <c r="D1818">
        <f t="shared" ref="D1818:D1881" ca="1" si="128">(NORMINV(RAND(),0.0571,$B$38))</f>
        <v>13.824022879578795</v>
      </c>
    </row>
    <row r="1819" spans="1:4" x14ac:dyDescent="0.25">
      <c r="A1819">
        <f t="shared" ca="1" si="127"/>
        <v>13.029154641456408</v>
      </c>
      <c r="D1819">
        <f t="shared" ca="1" si="128"/>
        <v>-12.944797377449076</v>
      </c>
    </row>
    <row r="1820" spans="1:4" x14ac:dyDescent="0.25">
      <c r="A1820">
        <f t="shared" ca="1" si="127"/>
        <v>-9.0923561884406379</v>
      </c>
      <c r="D1820">
        <f t="shared" ca="1" si="128"/>
        <v>-4.2899747841283915</v>
      </c>
    </row>
    <row r="1821" spans="1:4" x14ac:dyDescent="0.25">
      <c r="A1821">
        <f t="shared" ca="1" si="127"/>
        <v>-16.990260244916648</v>
      </c>
      <c r="D1821">
        <f t="shared" ca="1" si="128"/>
        <v>11.277039730651779</v>
      </c>
    </row>
    <row r="1822" spans="1:4" x14ac:dyDescent="0.25">
      <c r="A1822">
        <f t="shared" ca="1" si="127"/>
        <v>2.8839981267896384</v>
      </c>
      <c r="D1822">
        <f t="shared" ca="1" si="128"/>
        <v>-9.7460946112203808E-2</v>
      </c>
    </row>
    <row r="1823" spans="1:4" x14ac:dyDescent="0.25">
      <c r="A1823">
        <f t="shared" ca="1" si="127"/>
        <v>-6.3128963399323155</v>
      </c>
      <c r="D1823">
        <f t="shared" ca="1" si="128"/>
        <v>7.9266392111904169</v>
      </c>
    </row>
    <row r="1824" spans="1:4" x14ac:dyDescent="0.25">
      <c r="A1824">
        <f t="shared" ca="1" si="127"/>
        <v>15.702553001430303</v>
      </c>
      <c r="D1824">
        <f t="shared" ca="1" si="128"/>
        <v>2.7113212439624648</v>
      </c>
    </row>
    <row r="1825" spans="1:4" x14ac:dyDescent="0.25">
      <c r="A1825">
        <f t="shared" ca="1" si="127"/>
        <v>-6.9868504791006885</v>
      </c>
      <c r="D1825">
        <f t="shared" ca="1" si="128"/>
        <v>-8.6039333135610203</v>
      </c>
    </row>
    <row r="1826" spans="1:4" x14ac:dyDescent="0.25">
      <c r="A1826">
        <f t="shared" ca="1" si="127"/>
        <v>-17.403027342240669</v>
      </c>
      <c r="D1826">
        <f t="shared" ca="1" si="128"/>
        <v>-0.2952968312485334</v>
      </c>
    </row>
    <row r="1827" spans="1:4" x14ac:dyDescent="0.25">
      <c r="A1827">
        <f t="shared" ca="1" si="127"/>
        <v>-10.178409485390723</v>
      </c>
      <c r="D1827">
        <f t="shared" ca="1" si="128"/>
        <v>-3.5459777985471579</v>
      </c>
    </row>
    <row r="1828" spans="1:4" x14ac:dyDescent="0.25">
      <c r="A1828">
        <f t="shared" ca="1" si="127"/>
        <v>-14.481044215875635</v>
      </c>
      <c r="D1828">
        <f t="shared" ca="1" si="128"/>
        <v>4.2493246184473561</v>
      </c>
    </row>
    <row r="1829" spans="1:4" x14ac:dyDescent="0.25">
      <c r="A1829">
        <f t="shared" ca="1" si="127"/>
        <v>13.890251259746563</v>
      </c>
      <c r="D1829">
        <f t="shared" ca="1" si="128"/>
        <v>-3.5689708857168219</v>
      </c>
    </row>
    <row r="1830" spans="1:4" x14ac:dyDescent="0.25">
      <c r="A1830">
        <f t="shared" ca="1" si="127"/>
        <v>16.100768257787294</v>
      </c>
      <c r="D1830">
        <f t="shared" ca="1" si="128"/>
        <v>4.9618841904845024</v>
      </c>
    </row>
    <row r="1831" spans="1:4" x14ac:dyDescent="0.25">
      <c r="A1831">
        <f t="shared" ca="1" si="127"/>
        <v>-11.680147672933373</v>
      </c>
      <c r="D1831">
        <f t="shared" ca="1" si="128"/>
        <v>-14.373940003640618</v>
      </c>
    </row>
    <row r="1832" spans="1:4" x14ac:dyDescent="0.25">
      <c r="A1832">
        <f t="shared" ca="1" si="127"/>
        <v>-14.135343671698559</v>
      </c>
      <c r="D1832">
        <f t="shared" ca="1" si="128"/>
        <v>5.6174790143204287</v>
      </c>
    </row>
    <row r="1833" spans="1:4" x14ac:dyDescent="0.25">
      <c r="A1833">
        <f t="shared" ca="1" si="127"/>
        <v>-20.894735324711242</v>
      </c>
      <c r="D1833">
        <f t="shared" ca="1" si="128"/>
        <v>17.428865071411415</v>
      </c>
    </row>
    <row r="1834" spans="1:4" x14ac:dyDescent="0.25">
      <c r="A1834">
        <f t="shared" ca="1" si="127"/>
        <v>6.4228851605814512</v>
      </c>
      <c r="D1834">
        <f t="shared" ca="1" si="128"/>
        <v>8.9517665293075144</v>
      </c>
    </row>
    <row r="1835" spans="1:4" x14ac:dyDescent="0.25">
      <c r="A1835">
        <f t="shared" ca="1" si="127"/>
        <v>5.8775430134000537</v>
      </c>
      <c r="D1835">
        <f t="shared" ca="1" si="128"/>
        <v>13.650912850035587</v>
      </c>
    </row>
    <row r="1836" spans="1:4" x14ac:dyDescent="0.25">
      <c r="A1836">
        <f t="shared" ca="1" si="127"/>
        <v>-10.90008822220506</v>
      </c>
      <c r="D1836">
        <f t="shared" ca="1" si="128"/>
        <v>-6.2466643569994504</v>
      </c>
    </row>
    <row r="1837" spans="1:4" x14ac:dyDescent="0.25">
      <c r="A1837">
        <f t="shared" ca="1" si="127"/>
        <v>-8.7002059490105736</v>
      </c>
      <c r="D1837">
        <f t="shared" ca="1" si="128"/>
        <v>8.528627122357328</v>
      </c>
    </row>
    <row r="1838" spans="1:4" x14ac:dyDescent="0.25">
      <c r="A1838">
        <f t="shared" ca="1" si="127"/>
        <v>-19.721008648159629</v>
      </c>
      <c r="D1838">
        <f t="shared" ca="1" si="128"/>
        <v>-1.1540215564138554</v>
      </c>
    </row>
    <row r="1839" spans="1:4" x14ac:dyDescent="0.25">
      <c r="A1839">
        <f t="shared" ca="1" si="127"/>
        <v>7.9221069964865052</v>
      </c>
      <c r="D1839">
        <f t="shared" ca="1" si="128"/>
        <v>-2.2270711400844645</v>
      </c>
    </row>
    <row r="1840" spans="1:4" x14ac:dyDescent="0.25">
      <c r="A1840">
        <f t="shared" ca="1" si="127"/>
        <v>5.7037911827652934</v>
      </c>
      <c r="D1840">
        <f t="shared" ca="1" si="128"/>
        <v>-2.9978440837186917</v>
      </c>
    </row>
    <row r="1841" spans="1:4" x14ac:dyDescent="0.25">
      <c r="A1841">
        <f t="shared" ca="1" si="127"/>
        <v>-16.947397905439459</v>
      </c>
      <c r="D1841">
        <f t="shared" ca="1" si="128"/>
        <v>7.5379133367647588</v>
      </c>
    </row>
    <row r="1842" spans="1:4" x14ac:dyDescent="0.25">
      <c r="A1842">
        <f t="shared" ca="1" si="127"/>
        <v>-8.6397338928314671</v>
      </c>
      <c r="D1842">
        <f t="shared" ca="1" si="128"/>
        <v>2.3692060582530989</v>
      </c>
    </row>
    <row r="1843" spans="1:4" x14ac:dyDescent="0.25">
      <c r="A1843">
        <f t="shared" ca="1" si="127"/>
        <v>-20.978450467986086</v>
      </c>
      <c r="D1843">
        <f t="shared" ca="1" si="128"/>
        <v>-11.136962459996756</v>
      </c>
    </row>
    <row r="1844" spans="1:4" x14ac:dyDescent="0.25">
      <c r="A1844">
        <f t="shared" ca="1" si="127"/>
        <v>-8.4704627407436153</v>
      </c>
      <c r="D1844">
        <f t="shared" ca="1" si="128"/>
        <v>13.249202445432468</v>
      </c>
    </row>
    <row r="1845" spans="1:4" x14ac:dyDescent="0.25">
      <c r="A1845">
        <f t="shared" ca="1" si="127"/>
        <v>16.967980784849871</v>
      </c>
      <c r="D1845">
        <f t="shared" ca="1" si="128"/>
        <v>-5.8042803189179191</v>
      </c>
    </row>
    <row r="1846" spans="1:4" x14ac:dyDescent="0.25">
      <c r="A1846">
        <f t="shared" ca="1" si="127"/>
        <v>-17.804175913590139</v>
      </c>
      <c r="D1846">
        <f t="shared" ca="1" si="128"/>
        <v>3.8969909825016109</v>
      </c>
    </row>
    <row r="1847" spans="1:4" x14ac:dyDescent="0.25">
      <c r="A1847">
        <f t="shared" ca="1" si="127"/>
        <v>9.4782632879443902</v>
      </c>
      <c r="D1847">
        <f t="shared" ca="1" si="128"/>
        <v>28.850211051105816</v>
      </c>
    </row>
    <row r="1848" spans="1:4" x14ac:dyDescent="0.25">
      <c r="A1848">
        <f t="shared" ca="1" si="127"/>
        <v>17.094814015748419</v>
      </c>
      <c r="D1848">
        <f t="shared" ca="1" si="128"/>
        <v>8.3781122899902751</v>
      </c>
    </row>
    <row r="1849" spans="1:4" x14ac:dyDescent="0.25">
      <c r="A1849">
        <f t="shared" ca="1" si="127"/>
        <v>2.1846139585591473</v>
      </c>
      <c r="D1849">
        <f t="shared" ca="1" si="128"/>
        <v>2.3051701344652509</v>
      </c>
    </row>
    <row r="1850" spans="1:4" x14ac:dyDescent="0.25">
      <c r="A1850">
        <f t="shared" ca="1" si="127"/>
        <v>-4.2098608919593232</v>
      </c>
      <c r="D1850">
        <f t="shared" ca="1" si="128"/>
        <v>15.680170668130097</v>
      </c>
    </row>
    <row r="1851" spans="1:4" x14ac:dyDescent="0.25">
      <c r="A1851">
        <f t="shared" ca="1" si="127"/>
        <v>9.8048685869714909</v>
      </c>
      <c r="D1851">
        <f t="shared" ca="1" si="128"/>
        <v>23.146148397169632</v>
      </c>
    </row>
    <row r="1852" spans="1:4" x14ac:dyDescent="0.25">
      <c r="A1852">
        <f t="shared" ca="1" si="127"/>
        <v>-6.1724774718582101</v>
      </c>
      <c r="D1852">
        <f t="shared" ca="1" si="128"/>
        <v>19.657818831950891</v>
      </c>
    </row>
    <row r="1853" spans="1:4" x14ac:dyDescent="0.25">
      <c r="A1853">
        <f t="shared" ca="1" si="127"/>
        <v>-10.760070115328819</v>
      </c>
      <c r="D1853">
        <f t="shared" ca="1" si="128"/>
        <v>6.8193352311906219</v>
      </c>
    </row>
    <row r="1854" spans="1:4" x14ac:dyDescent="0.25">
      <c r="A1854">
        <f t="shared" ca="1" si="127"/>
        <v>0.24585104581377948</v>
      </c>
      <c r="D1854">
        <f t="shared" ca="1" si="128"/>
        <v>14.743389717991228</v>
      </c>
    </row>
    <row r="1855" spans="1:4" x14ac:dyDescent="0.25">
      <c r="A1855">
        <f t="shared" ca="1" si="127"/>
        <v>-5.0355530661175436</v>
      </c>
      <c r="D1855">
        <f t="shared" ca="1" si="128"/>
        <v>6.6615375411205949E-2</v>
      </c>
    </row>
    <row r="1856" spans="1:4" x14ac:dyDescent="0.25">
      <c r="A1856">
        <f t="shared" ca="1" si="127"/>
        <v>13.595365090518712</v>
      </c>
      <c r="D1856">
        <f t="shared" ca="1" si="128"/>
        <v>3.5575677516798039</v>
      </c>
    </row>
    <row r="1857" spans="1:4" x14ac:dyDescent="0.25">
      <c r="A1857">
        <f t="shared" ca="1" si="127"/>
        <v>-0.1291201273422331</v>
      </c>
      <c r="D1857">
        <f t="shared" ca="1" si="128"/>
        <v>-6.1099321810155365</v>
      </c>
    </row>
    <row r="1858" spans="1:4" x14ac:dyDescent="0.25">
      <c r="A1858">
        <f t="shared" ca="1" si="127"/>
        <v>14.904342706696639</v>
      </c>
      <c r="D1858">
        <f t="shared" ca="1" si="128"/>
        <v>-13.386873062818292</v>
      </c>
    </row>
    <row r="1859" spans="1:4" x14ac:dyDescent="0.25">
      <c r="A1859">
        <f t="shared" ca="1" si="127"/>
        <v>-3.1671093395481336</v>
      </c>
      <c r="D1859">
        <f t="shared" ca="1" si="128"/>
        <v>-19.66708653607547</v>
      </c>
    </row>
    <row r="1860" spans="1:4" x14ac:dyDescent="0.25">
      <c r="A1860">
        <f t="shared" ca="1" si="127"/>
        <v>-14.123747285539316</v>
      </c>
      <c r="D1860">
        <f t="shared" ca="1" si="128"/>
        <v>6.9588192331526511</v>
      </c>
    </row>
    <row r="1861" spans="1:4" x14ac:dyDescent="0.25">
      <c r="A1861">
        <f t="shared" ca="1" si="127"/>
        <v>15.930876051123967</v>
      </c>
      <c r="D1861">
        <f t="shared" ca="1" si="128"/>
        <v>12.507959044958348</v>
      </c>
    </row>
    <row r="1862" spans="1:4" x14ac:dyDescent="0.25">
      <c r="A1862">
        <f t="shared" ca="1" si="127"/>
        <v>-14.574216331482347</v>
      </c>
      <c r="D1862">
        <f t="shared" ca="1" si="128"/>
        <v>-2.6238043491268339</v>
      </c>
    </row>
    <row r="1863" spans="1:4" x14ac:dyDescent="0.25">
      <c r="A1863">
        <f t="shared" ca="1" si="127"/>
        <v>0.12505837511780982</v>
      </c>
      <c r="D1863">
        <f t="shared" ca="1" si="128"/>
        <v>-2.5379414008751726</v>
      </c>
    </row>
    <row r="1864" spans="1:4" x14ac:dyDescent="0.25">
      <c r="A1864">
        <f t="shared" ca="1" si="127"/>
        <v>4.5142703886784439</v>
      </c>
      <c r="D1864">
        <f t="shared" ca="1" si="128"/>
        <v>-9.1375616238154471</v>
      </c>
    </row>
    <row r="1865" spans="1:4" x14ac:dyDescent="0.25">
      <c r="A1865">
        <f t="shared" ca="1" si="127"/>
        <v>8.3963700292008134</v>
      </c>
      <c r="D1865">
        <f t="shared" ca="1" si="128"/>
        <v>1.8974637941387094</v>
      </c>
    </row>
    <row r="1866" spans="1:4" x14ac:dyDescent="0.25">
      <c r="A1866">
        <f t="shared" ca="1" si="127"/>
        <v>1.0728270653142111</v>
      </c>
      <c r="D1866">
        <f t="shared" ca="1" si="128"/>
        <v>-12.01582756365044</v>
      </c>
    </row>
    <row r="1867" spans="1:4" x14ac:dyDescent="0.25">
      <c r="A1867">
        <f t="shared" ca="1" si="127"/>
        <v>-19.901469592286833</v>
      </c>
      <c r="D1867">
        <f t="shared" ca="1" si="128"/>
        <v>7.6135334944025512</v>
      </c>
    </row>
    <row r="1868" spans="1:4" x14ac:dyDescent="0.25">
      <c r="A1868">
        <f t="shared" ca="1" si="127"/>
        <v>9.370551820972068</v>
      </c>
      <c r="D1868">
        <f t="shared" ca="1" si="128"/>
        <v>-6.8351026886862769</v>
      </c>
    </row>
    <row r="1869" spans="1:4" x14ac:dyDescent="0.25">
      <c r="A1869">
        <f t="shared" ca="1" si="127"/>
        <v>4.1713545180080018</v>
      </c>
      <c r="D1869">
        <f t="shared" ca="1" si="128"/>
        <v>-8.2409077698456557</v>
      </c>
    </row>
    <row r="1870" spans="1:4" x14ac:dyDescent="0.25">
      <c r="A1870">
        <f t="shared" ca="1" si="127"/>
        <v>14.200234361480753</v>
      </c>
      <c r="D1870">
        <f t="shared" ca="1" si="128"/>
        <v>-8.9860201423839001</v>
      </c>
    </row>
    <row r="1871" spans="1:4" x14ac:dyDescent="0.25">
      <c r="A1871">
        <f t="shared" ca="1" si="127"/>
        <v>-4.6773799986366704</v>
      </c>
      <c r="D1871">
        <f t="shared" ca="1" si="128"/>
        <v>-1.0479481272957258</v>
      </c>
    </row>
    <row r="1872" spans="1:4" x14ac:dyDescent="0.25">
      <c r="A1872">
        <f t="shared" ca="1" si="127"/>
        <v>-12.743950839518561</v>
      </c>
      <c r="D1872">
        <f t="shared" ca="1" si="128"/>
        <v>6.9422908147840685</v>
      </c>
    </row>
    <row r="1873" spans="1:4" x14ac:dyDescent="0.25">
      <c r="A1873">
        <f t="shared" ca="1" si="127"/>
        <v>-18.277842753298017</v>
      </c>
      <c r="D1873">
        <f t="shared" ca="1" si="128"/>
        <v>7.1153677485974844</v>
      </c>
    </row>
    <row r="1874" spans="1:4" x14ac:dyDescent="0.25">
      <c r="A1874">
        <f t="shared" ca="1" si="127"/>
        <v>-7.5485693094783315</v>
      </c>
      <c r="D1874">
        <f t="shared" ca="1" si="128"/>
        <v>-14.227484797705872</v>
      </c>
    </row>
    <row r="1875" spans="1:4" x14ac:dyDescent="0.25">
      <c r="A1875">
        <f t="shared" ca="1" si="127"/>
        <v>-9.6996703566930069</v>
      </c>
      <c r="D1875">
        <f t="shared" ca="1" si="128"/>
        <v>1.6440524742704266</v>
      </c>
    </row>
    <row r="1876" spans="1:4" x14ac:dyDescent="0.25">
      <c r="A1876">
        <f t="shared" ca="1" si="127"/>
        <v>14.402629929898133</v>
      </c>
      <c r="D1876">
        <f t="shared" ca="1" si="128"/>
        <v>-17.060536953790667</v>
      </c>
    </row>
    <row r="1877" spans="1:4" x14ac:dyDescent="0.25">
      <c r="A1877">
        <f t="shared" ca="1" si="127"/>
        <v>16.614678934177427</v>
      </c>
      <c r="D1877">
        <f t="shared" ca="1" si="128"/>
        <v>-16.119773765276417</v>
      </c>
    </row>
    <row r="1878" spans="1:4" x14ac:dyDescent="0.25">
      <c r="A1878">
        <f t="shared" ca="1" si="127"/>
        <v>-14.248369931958131</v>
      </c>
      <c r="D1878">
        <f t="shared" ca="1" si="128"/>
        <v>7.8996564975185226</v>
      </c>
    </row>
    <row r="1879" spans="1:4" x14ac:dyDescent="0.25">
      <c r="A1879">
        <f t="shared" ca="1" si="127"/>
        <v>2.3897729589362449</v>
      </c>
      <c r="D1879">
        <f t="shared" ca="1" si="128"/>
        <v>1.1048037550389211</v>
      </c>
    </row>
    <row r="1880" spans="1:4" x14ac:dyDescent="0.25">
      <c r="A1880">
        <f t="shared" ca="1" si="127"/>
        <v>-2.2971674765281271</v>
      </c>
      <c r="D1880">
        <f t="shared" ca="1" si="128"/>
        <v>21.359082924326724</v>
      </c>
    </row>
    <row r="1881" spans="1:4" x14ac:dyDescent="0.25">
      <c r="A1881">
        <f t="shared" ca="1" si="127"/>
        <v>-3.9340037116066533</v>
      </c>
      <c r="D1881">
        <f t="shared" ca="1" si="128"/>
        <v>-2.4733795670297427</v>
      </c>
    </row>
    <row r="1882" spans="1:4" x14ac:dyDescent="0.25">
      <c r="A1882">
        <f t="shared" ref="A1882:A1945" ca="1" si="129">RAND()*(18.25-(-21.07))+(-21.07)</f>
        <v>4.6506632029875981</v>
      </c>
      <c r="D1882">
        <f t="shared" ref="D1882:D1945" ca="1" si="130">(NORMINV(RAND(),0.0571,$B$38))</f>
        <v>18.88998004728429</v>
      </c>
    </row>
    <row r="1883" spans="1:4" x14ac:dyDescent="0.25">
      <c r="A1883">
        <f t="shared" ca="1" si="129"/>
        <v>-11.863713738029576</v>
      </c>
      <c r="D1883">
        <f t="shared" ca="1" si="130"/>
        <v>-13.756310348900875</v>
      </c>
    </row>
    <row r="1884" spans="1:4" x14ac:dyDescent="0.25">
      <c r="A1884">
        <f t="shared" ca="1" si="129"/>
        <v>-16.099008710803488</v>
      </c>
      <c r="D1884">
        <f t="shared" ca="1" si="130"/>
        <v>-9.6147551198814707</v>
      </c>
    </row>
    <row r="1885" spans="1:4" x14ac:dyDescent="0.25">
      <c r="A1885">
        <f t="shared" ca="1" si="129"/>
        <v>18.188803206201349</v>
      </c>
      <c r="D1885">
        <f t="shared" ca="1" si="130"/>
        <v>5.7821341373625561</v>
      </c>
    </row>
    <row r="1886" spans="1:4" x14ac:dyDescent="0.25">
      <c r="A1886">
        <f t="shared" ca="1" si="129"/>
        <v>-4.5708957446239289</v>
      </c>
      <c r="D1886">
        <f t="shared" ca="1" si="130"/>
        <v>29.104717138756332</v>
      </c>
    </row>
    <row r="1887" spans="1:4" x14ac:dyDescent="0.25">
      <c r="A1887">
        <f t="shared" ca="1" si="129"/>
        <v>-16.557047140607992</v>
      </c>
      <c r="D1887">
        <f t="shared" ca="1" si="130"/>
        <v>-15.664727152377189</v>
      </c>
    </row>
    <row r="1888" spans="1:4" x14ac:dyDescent="0.25">
      <c r="A1888">
        <f t="shared" ca="1" si="129"/>
        <v>-2.1365071381892839</v>
      </c>
      <c r="D1888">
        <f t="shared" ca="1" si="130"/>
        <v>-13.337914118187523</v>
      </c>
    </row>
    <row r="1889" spans="1:4" x14ac:dyDescent="0.25">
      <c r="A1889">
        <f t="shared" ca="1" si="129"/>
        <v>6.3771899702244816</v>
      </c>
      <c r="D1889">
        <f t="shared" ca="1" si="130"/>
        <v>0.32428074826858</v>
      </c>
    </row>
    <row r="1890" spans="1:4" x14ac:dyDescent="0.25">
      <c r="A1890">
        <f t="shared" ca="1" si="129"/>
        <v>-6.0971532633093997</v>
      </c>
      <c r="D1890">
        <f t="shared" ca="1" si="130"/>
        <v>16.903459334997276</v>
      </c>
    </row>
    <row r="1891" spans="1:4" x14ac:dyDescent="0.25">
      <c r="A1891">
        <f t="shared" ca="1" si="129"/>
        <v>-18.829276354495772</v>
      </c>
      <c r="D1891">
        <f t="shared" ca="1" si="130"/>
        <v>-12.211817563529891</v>
      </c>
    </row>
    <row r="1892" spans="1:4" x14ac:dyDescent="0.25">
      <c r="A1892">
        <f t="shared" ca="1" si="129"/>
        <v>-17.721257120444466</v>
      </c>
      <c r="D1892">
        <f t="shared" ca="1" si="130"/>
        <v>9.8701330055986904</v>
      </c>
    </row>
    <row r="1893" spans="1:4" x14ac:dyDescent="0.25">
      <c r="A1893">
        <f t="shared" ca="1" si="129"/>
        <v>-6.8773818772125619</v>
      </c>
      <c r="D1893">
        <f t="shared" ca="1" si="130"/>
        <v>6.1798698848609268</v>
      </c>
    </row>
    <row r="1894" spans="1:4" x14ac:dyDescent="0.25">
      <c r="A1894">
        <f t="shared" ca="1" si="129"/>
        <v>11.332573523717762</v>
      </c>
      <c r="D1894">
        <f t="shared" ca="1" si="130"/>
        <v>-8.5561201903706205</v>
      </c>
    </row>
    <row r="1895" spans="1:4" x14ac:dyDescent="0.25">
      <c r="A1895">
        <f t="shared" ca="1" si="129"/>
        <v>9.0682864958656602</v>
      </c>
      <c r="D1895">
        <f t="shared" ca="1" si="130"/>
        <v>-0.80559077442679916</v>
      </c>
    </row>
    <row r="1896" spans="1:4" x14ac:dyDescent="0.25">
      <c r="A1896">
        <f t="shared" ca="1" si="129"/>
        <v>2.9613083727637601</v>
      </c>
      <c r="D1896">
        <f t="shared" ca="1" si="130"/>
        <v>-11.391656403057544</v>
      </c>
    </row>
    <row r="1897" spans="1:4" x14ac:dyDescent="0.25">
      <c r="A1897">
        <f t="shared" ca="1" si="129"/>
        <v>-1.9809582173229643</v>
      </c>
      <c r="D1897">
        <f t="shared" ca="1" si="130"/>
        <v>0.93519701683408341</v>
      </c>
    </row>
    <row r="1898" spans="1:4" x14ac:dyDescent="0.25">
      <c r="A1898">
        <f t="shared" ca="1" si="129"/>
        <v>-12.925653431514936</v>
      </c>
      <c r="D1898">
        <f t="shared" ca="1" si="130"/>
        <v>13.134250844804148</v>
      </c>
    </row>
    <row r="1899" spans="1:4" x14ac:dyDescent="0.25">
      <c r="A1899">
        <f t="shared" ca="1" si="129"/>
        <v>-14.264607291718004</v>
      </c>
      <c r="D1899">
        <f t="shared" ca="1" si="130"/>
        <v>12.054201248413085</v>
      </c>
    </row>
    <row r="1900" spans="1:4" x14ac:dyDescent="0.25">
      <c r="A1900">
        <f t="shared" ca="1" si="129"/>
        <v>3.5234564952423995</v>
      </c>
      <c r="D1900">
        <f t="shared" ca="1" si="130"/>
        <v>-7.6054060163402912</v>
      </c>
    </row>
    <row r="1901" spans="1:4" x14ac:dyDescent="0.25">
      <c r="A1901">
        <f t="shared" ca="1" si="129"/>
        <v>-14.944481563908612</v>
      </c>
      <c r="D1901">
        <f t="shared" ca="1" si="130"/>
        <v>-12.413814125562832</v>
      </c>
    </row>
    <row r="1902" spans="1:4" x14ac:dyDescent="0.25">
      <c r="A1902">
        <f t="shared" ca="1" si="129"/>
        <v>-3.0534399696870267</v>
      </c>
      <c r="D1902">
        <f t="shared" ca="1" si="130"/>
        <v>-8.6020191016456167</v>
      </c>
    </row>
    <row r="1903" spans="1:4" x14ac:dyDescent="0.25">
      <c r="A1903">
        <f t="shared" ca="1" si="129"/>
        <v>13.170748032280969</v>
      </c>
      <c r="D1903">
        <f t="shared" ca="1" si="130"/>
        <v>-11.578077869522684</v>
      </c>
    </row>
    <row r="1904" spans="1:4" x14ac:dyDescent="0.25">
      <c r="A1904">
        <f t="shared" ca="1" si="129"/>
        <v>9.2495218872202187</v>
      </c>
      <c r="D1904">
        <f t="shared" ca="1" si="130"/>
        <v>-12.330622543775716</v>
      </c>
    </row>
    <row r="1905" spans="1:4" x14ac:dyDescent="0.25">
      <c r="A1905">
        <f t="shared" ca="1" si="129"/>
        <v>2.7523604128397388</v>
      </c>
      <c r="D1905">
        <f t="shared" ca="1" si="130"/>
        <v>-1.5151130338859156</v>
      </c>
    </row>
    <row r="1906" spans="1:4" x14ac:dyDescent="0.25">
      <c r="A1906">
        <f t="shared" ca="1" si="129"/>
        <v>7.7447596753189067</v>
      </c>
      <c r="D1906">
        <f t="shared" ca="1" si="130"/>
        <v>6.5814486405102803</v>
      </c>
    </row>
    <row r="1907" spans="1:4" x14ac:dyDescent="0.25">
      <c r="A1907">
        <f t="shared" ca="1" si="129"/>
        <v>-3.0847625200855155</v>
      </c>
      <c r="D1907">
        <f t="shared" ca="1" si="130"/>
        <v>-12.676298910471445</v>
      </c>
    </row>
    <row r="1908" spans="1:4" x14ac:dyDescent="0.25">
      <c r="A1908">
        <f t="shared" ca="1" si="129"/>
        <v>-10.356465772887931</v>
      </c>
      <c r="D1908">
        <f t="shared" ca="1" si="130"/>
        <v>22.513855508517544</v>
      </c>
    </row>
    <row r="1909" spans="1:4" x14ac:dyDescent="0.25">
      <c r="A1909">
        <f t="shared" ca="1" si="129"/>
        <v>15.370922932262005</v>
      </c>
      <c r="D1909">
        <f t="shared" ca="1" si="130"/>
        <v>-6.3212557367473545</v>
      </c>
    </row>
    <row r="1910" spans="1:4" x14ac:dyDescent="0.25">
      <c r="A1910">
        <f t="shared" ca="1" si="129"/>
        <v>9.4473225466372277</v>
      </c>
      <c r="D1910">
        <f t="shared" ca="1" si="130"/>
        <v>1.0359780545499064</v>
      </c>
    </row>
    <row r="1911" spans="1:4" x14ac:dyDescent="0.25">
      <c r="A1911">
        <f t="shared" ca="1" si="129"/>
        <v>-20.376600347190415</v>
      </c>
      <c r="D1911">
        <f t="shared" ca="1" si="130"/>
        <v>9.6425894296049766</v>
      </c>
    </row>
    <row r="1912" spans="1:4" x14ac:dyDescent="0.25">
      <c r="A1912">
        <f t="shared" ca="1" si="129"/>
        <v>-13.944788485021427</v>
      </c>
      <c r="D1912">
        <f t="shared" ca="1" si="130"/>
        <v>-11.230209722375902</v>
      </c>
    </row>
    <row r="1913" spans="1:4" x14ac:dyDescent="0.25">
      <c r="A1913">
        <f t="shared" ca="1" si="129"/>
        <v>-10.772761915818831</v>
      </c>
      <c r="D1913">
        <f t="shared" ca="1" si="130"/>
        <v>2.2182475591710737</v>
      </c>
    </row>
    <row r="1914" spans="1:4" x14ac:dyDescent="0.25">
      <c r="A1914">
        <f t="shared" ca="1" si="129"/>
        <v>-7.1060778575250101</v>
      </c>
      <c r="D1914">
        <f t="shared" ca="1" si="130"/>
        <v>9.9109875667965017</v>
      </c>
    </row>
    <row r="1915" spans="1:4" x14ac:dyDescent="0.25">
      <c r="A1915">
        <f t="shared" ca="1" si="129"/>
        <v>-14.641023146588292</v>
      </c>
      <c r="D1915">
        <f t="shared" ca="1" si="130"/>
        <v>18.000816519725912</v>
      </c>
    </row>
    <row r="1916" spans="1:4" x14ac:dyDescent="0.25">
      <c r="A1916">
        <f t="shared" ca="1" si="129"/>
        <v>-17.936913855201503</v>
      </c>
      <c r="D1916">
        <f t="shared" ca="1" si="130"/>
        <v>26.272868282719308</v>
      </c>
    </row>
    <row r="1917" spans="1:4" x14ac:dyDescent="0.25">
      <c r="A1917">
        <f t="shared" ca="1" si="129"/>
        <v>-15.75718627757723</v>
      </c>
      <c r="D1917">
        <f t="shared" ca="1" si="130"/>
        <v>9.7010557415122811</v>
      </c>
    </row>
    <row r="1918" spans="1:4" x14ac:dyDescent="0.25">
      <c r="A1918">
        <f t="shared" ca="1" si="129"/>
        <v>-9.489815384883892</v>
      </c>
      <c r="D1918">
        <f t="shared" ca="1" si="130"/>
        <v>-8.2421078153466798</v>
      </c>
    </row>
    <row r="1919" spans="1:4" x14ac:dyDescent="0.25">
      <c r="A1919">
        <f t="shared" ca="1" si="129"/>
        <v>11.319157653379264</v>
      </c>
      <c r="D1919">
        <f t="shared" ca="1" si="130"/>
        <v>-0.66786380536926726</v>
      </c>
    </row>
    <row r="1920" spans="1:4" x14ac:dyDescent="0.25">
      <c r="A1920">
        <f t="shared" ca="1" si="129"/>
        <v>13.109148491356841</v>
      </c>
      <c r="D1920">
        <f t="shared" ca="1" si="130"/>
        <v>15.339923677282712</v>
      </c>
    </row>
    <row r="1921" spans="1:4" x14ac:dyDescent="0.25">
      <c r="A1921">
        <f t="shared" ca="1" si="129"/>
        <v>10.514876043240925</v>
      </c>
      <c r="D1921">
        <f t="shared" ca="1" si="130"/>
        <v>-4.6393400996082272</v>
      </c>
    </row>
    <row r="1922" spans="1:4" x14ac:dyDescent="0.25">
      <c r="A1922">
        <f t="shared" ca="1" si="129"/>
        <v>7.7002973763128395</v>
      </c>
      <c r="D1922">
        <f t="shared" ca="1" si="130"/>
        <v>21.874842172264422</v>
      </c>
    </row>
    <row r="1923" spans="1:4" x14ac:dyDescent="0.25">
      <c r="A1923">
        <f t="shared" ca="1" si="129"/>
        <v>8.4057349071953631</v>
      </c>
      <c r="D1923">
        <f t="shared" ca="1" si="130"/>
        <v>3.6597653179983398</v>
      </c>
    </row>
    <row r="1924" spans="1:4" x14ac:dyDescent="0.25">
      <c r="A1924">
        <f t="shared" ca="1" si="129"/>
        <v>17.877518199592394</v>
      </c>
      <c r="D1924">
        <f t="shared" ca="1" si="130"/>
        <v>8.2374464145084598</v>
      </c>
    </row>
    <row r="1925" spans="1:4" x14ac:dyDescent="0.25">
      <c r="A1925">
        <f t="shared" ca="1" si="129"/>
        <v>6.6679139332346935</v>
      </c>
      <c r="D1925">
        <f t="shared" ca="1" si="130"/>
        <v>27.147983157471007</v>
      </c>
    </row>
    <row r="1926" spans="1:4" x14ac:dyDescent="0.25">
      <c r="A1926">
        <f t="shared" ca="1" si="129"/>
        <v>4.5006328424086917</v>
      </c>
      <c r="D1926">
        <f t="shared" ca="1" si="130"/>
        <v>25.86394712046387</v>
      </c>
    </row>
    <row r="1927" spans="1:4" x14ac:dyDescent="0.25">
      <c r="A1927">
        <f t="shared" ca="1" si="129"/>
        <v>12.89723670636571</v>
      </c>
      <c r="D1927">
        <f t="shared" ca="1" si="130"/>
        <v>-1.591064003560652</v>
      </c>
    </row>
    <row r="1928" spans="1:4" x14ac:dyDescent="0.25">
      <c r="A1928">
        <f t="shared" ca="1" si="129"/>
        <v>12.544939457519902</v>
      </c>
      <c r="D1928">
        <f t="shared" ca="1" si="130"/>
        <v>-7.3634924342003236</v>
      </c>
    </row>
    <row r="1929" spans="1:4" x14ac:dyDescent="0.25">
      <c r="A1929">
        <f t="shared" ca="1" si="129"/>
        <v>12.176661655179068</v>
      </c>
      <c r="D1929">
        <f t="shared" ca="1" si="130"/>
        <v>-4.050430118744468</v>
      </c>
    </row>
    <row r="1930" spans="1:4" x14ac:dyDescent="0.25">
      <c r="A1930">
        <f t="shared" ca="1" si="129"/>
        <v>-12.40333890518964</v>
      </c>
      <c r="D1930">
        <f t="shared" ca="1" si="130"/>
        <v>-6.4560346660875654</v>
      </c>
    </row>
    <row r="1931" spans="1:4" x14ac:dyDescent="0.25">
      <c r="A1931">
        <f t="shared" ca="1" si="129"/>
        <v>-2.6644291751540621</v>
      </c>
      <c r="D1931">
        <f t="shared" ca="1" si="130"/>
        <v>-9.0313448149733908</v>
      </c>
    </row>
    <row r="1932" spans="1:4" x14ac:dyDescent="0.25">
      <c r="A1932">
        <f t="shared" ca="1" si="129"/>
        <v>1.7663570399951567</v>
      </c>
      <c r="D1932">
        <f t="shared" ca="1" si="130"/>
        <v>-9.3981328970307665</v>
      </c>
    </row>
    <row r="1933" spans="1:4" x14ac:dyDescent="0.25">
      <c r="A1933">
        <f t="shared" ca="1" si="129"/>
        <v>-15.137777436110115</v>
      </c>
      <c r="D1933">
        <f t="shared" ca="1" si="130"/>
        <v>8.3155875228494143</v>
      </c>
    </row>
    <row r="1934" spans="1:4" x14ac:dyDescent="0.25">
      <c r="A1934">
        <f t="shared" ca="1" si="129"/>
        <v>-11.553962187202504</v>
      </c>
      <c r="D1934">
        <f t="shared" ca="1" si="130"/>
        <v>-4.604052012358828</v>
      </c>
    </row>
    <row r="1935" spans="1:4" x14ac:dyDescent="0.25">
      <c r="A1935">
        <f t="shared" ca="1" si="129"/>
        <v>18.059039780299926</v>
      </c>
      <c r="D1935">
        <f t="shared" ca="1" si="130"/>
        <v>2.0162658730158562</v>
      </c>
    </row>
    <row r="1936" spans="1:4" x14ac:dyDescent="0.25">
      <c r="A1936">
        <f t="shared" ca="1" si="129"/>
        <v>-15.814973694603623</v>
      </c>
      <c r="D1936">
        <f t="shared" ca="1" si="130"/>
        <v>-9.8282815243233355</v>
      </c>
    </row>
    <row r="1937" spans="1:4" x14ac:dyDescent="0.25">
      <c r="A1937">
        <f t="shared" ca="1" si="129"/>
        <v>-18.897010070200508</v>
      </c>
      <c r="D1937">
        <f t="shared" ca="1" si="130"/>
        <v>-0.70442668932850261</v>
      </c>
    </row>
    <row r="1938" spans="1:4" x14ac:dyDescent="0.25">
      <c r="A1938">
        <f t="shared" ca="1" si="129"/>
        <v>-8.7905753617443469</v>
      </c>
      <c r="D1938">
        <f t="shared" ca="1" si="130"/>
        <v>6.24214590236127</v>
      </c>
    </row>
    <row r="1939" spans="1:4" x14ac:dyDescent="0.25">
      <c r="A1939">
        <f t="shared" ca="1" si="129"/>
        <v>-12.770956336613247</v>
      </c>
      <c r="D1939">
        <f t="shared" ca="1" si="130"/>
        <v>7.936391643844197</v>
      </c>
    </row>
    <row r="1940" spans="1:4" x14ac:dyDescent="0.25">
      <c r="A1940">
        <f t="shared" ca="1" si="129"/>
        <v>-18.022977339415402</v>
      </c>
      <c r="D1940">
        <f t="shared" ca="1" si="130"/>
        <v>28.848089708716614</v>
      </c>
    </row>
    <row r="1941" spans="1:4" x14ac:dyDescent="0.25">
      <c r="A1941">
        <f t="shared" ca="1" si="129"/>
        <v>4.0038297154943976</v>
      </c>
      <c r="D1941">
        <f t="shared" ca="1" si="130"/>
        <v>2.4826627260002905</v>
      </c>
    </row>
    <row r="1942" spans="1:4" x14ac:dyDescent="0.25">
      <c r="A1942">
        <f t="shared" ca="1" si="129"/>
        <v>-11.071305858049568</v>
      </c>
      <c r="D1942">
        <f t="shared" ca="1" si="130"/>
        <v>-10.453565419695728</v>
      </c>
    </row>
    <row r="1943" spans="1:4" x14ac:dyDescent="0.25">
      <c r="A1943">
        <f t="shared" ca="1" si="129"/>
        <v>-19.072884946323622</v>
      </c>
      <c r="D1943">
        <f t="shared" ca="1" si="130"/>
        <v>8.6796717842257127</v>
      </c>
    </row>
    <row r="1944" spans="1:4" x14ac:dyDescent="0.25">
      <c r="A1944">
        <f t="shared" ca="1" si="129"/>
        <v>-18.113661534078862</v>
      </c>
      <c r="D1944">
        <f t="shared" ca="1" si="130"/>
        <v>-8.1014831465185235</v>
      </c>
    </row>
    <row r="1945" spans="1:4" x14ac:dyDescent="0.25">
      <c r="A1945">
        <f t="shared" ca="1" si="129"/>
        <v>3.3947092444505422</v>
      </c>
      <c r="D1945">
        <f t="shared" ca="1" si="130"/>
        <v>17.132612292899612</v>
      </c>
    </row>
    <row r="1946" spans="1:4" x14ac:dyDescent="0.25">
      <c r="A1946">
        <f t="shared" ref="A1946:A2009" ca="1" si="131">RAND()*(18.25-(-21.07))+(-21.07)</f>
        <v>17.903685524011706</v>
      </c>
      <c r="D1946">
        <f t="shared" ref="D1946:D2009" ca="1" si="132">(NORMINV(RAND(),0.0571,$B$38))</f>
        <v>-16.33842686303792</v>
      </c>
    </row>
    <row r="1947" spans="1:4" x14ac:dyDescent="0.25">
      <c r="A1947">
        <f t="shared" ca="1" si="131"/>
        <v>14.185423835728642</v>
      </c>
      <c r="D1947">
        <f t="shared" ca="1" si="132"/>
        <v>-16.585209924044278</v>
      </c>
    </row>
    <row r="1948" spans="1:4" x14ac:dyDescent="0.25">
      <c r="A1948">
        <f t="shared" ca="1" si="131"/>
        <v>5.0380415340742388</v>
      </c>
      <c r="D1948">
        <f t="shared" ca="1" si="132"/>
        <v>-11.414690409993678</v>
      </c>
    </row>
    <row r="1949" spans="1:4" x14ac:dyDescent="0.25">
      <c r="A1949">
        <f t="shared" ca="1" si="131"/>
        <v>-2.0568173319033072</v>
      </c>
      <c r="D1949">
        <f t="shared" ca="1" si="132"/>
        <v>-8.7168055309443808</v>
      </c>
    </row>
    <row r="1950" spans="1:4" x14ac:dyDescent="0.25">
      <c r="A1950">
        <f t="shared" ca="1" si="131"/>
        <v>-18.12676977231558</v>
      </c>
      <c r="D1950">
        <f t="shared" ca="1" si="132"/>
        <v>0.16031972074270098</v>
      </c>
    </row>
    <row r="1951" spans="1:4" x14ac:dyDescent="0.25">
      <c r="A1951">
        <f t="shared" ca="1" si="131"/>
        <v>-4.1936006942878024</v>
      </c>
      <c r="D1951">
        <f t="shared" ca="1" si="132"/>
        <v>2.4233494525743264</v>
      </c>
    </row>
    <row r="1952" spans="1:4" x14ac:dyDescent="0.25">
      <c r="A1952">
        <f t="shared" ca="1" si="131"/>
        <v>13.60128717557523</v>
      </c>
      <c r="D1952">
        <f t="shared" ca="1" si="132"/>
        <v>-6.2968457583318029</v>
      </c>
    </row>
    <row r="1953" spans="1:4" x14ac:dyDescent="0.25">
      <c r="A1953">
        <f t="shared" ca="1" si="131"/>
        <v>2.4108068655761699</v>
      </c>
      <c r="D1953">
        <f t="shared" ca="1" si="132"/>
        <v>-2.127294389947278</v>
      </c>
    </row>
    <row r="1954" spans="1:4" x14ac:dyDescent="0.25">
      <c r="A1954">
        <f t="shared" ca="1" si="131"/>
        <v>-2.7484076536135653</v>
      </c>
      <c r="D1954">
        <f t="shared" ca="1" si="132"/>
        <v>-3.2675416776955286</v>
      </c>
    </row>
    <row r="1955" spans="1:4" x14ac:dyDescent="0.25">
      <c r="A1955">
        <f t="shared" ca="1" si="131"/>
        <v>5.4023574111276567</v>
      </c>
      <c r="D1955">
        <f t="shared" ca="1" si="132"/>
        <v>4.7848123459584224</v>
      </c>
    </row>
    <row r="1956" spans="1:4" x14ac:dyDescent="0.25">
      <c r="A1956">
        <f t="shared" ca="1" si="131"/>
        <v>-19.207671033796277</v>
      </c>
      <c r="D1956">
        <f t="shared" ca="1" si="132"/>
        <v>2.1798266437927225</v>
      </c>
    </row>
    <row r="1957" spans="1:4" x14ac:dyDescent="0.25">
      <c r="A1957">
        <f t="shared" ca="1" si="131"/>
        <v>14.377953279572651</v>
      </c>
      <c r="D1957">
        <f t="shared" ca="1" si="132"/>
        <v>-10.136590281866569</v>
      </c>
    </row>
    <row r="1958" spans="1:4" x14ac:dyDescent="0.25">
      <c r="A1958">
        <f t="shared" ca="1" si="131"/>
        <v>14.469685628349097</v>
      </c>
      <c r="D1958">
        <f t="shared" ca="1" si="132"/>
        <v>1.4438054233588304</v>
      </c>
    </row>
    <row r="1959" spans="1:4" x14ac:dyDescent="0.25">
      <c r="A1959">
        <f t="shared" ca="1" si="131"/>
        <v>15.274142813318186</v>
      </c>
      <c r="D1959">
        <f t="shared" ca="1" si="132"/>
        <v>-0.98460027383896243</v>
      </c>
    </row>
    <row r="1960" spans="1:4" x14ac:dyDescent="0.25">
      <c r="A1960">
        <f t="shared" ca="1" si="131"/>
        <v>5.3784569219048386</v>
      </c>
      <c r="D1960">
        <f t="shared" ca="1" si="132"/>
        <v>10.812165724996603</v>
      </c>
    </row>
    <row r="1961" spans="1:4" x14ac:dyDescent="0.25">
      <c r="A1961">
        <f t="shared" ca="1" si="131"/>
        <v>-16.231118698435946</v>
      </c>
      <c r="D1961">
        <f t="shared" ca="1" si="132"/>
        <v>-18.494682894876398</v>
      </c>
    </row>
    <row r="1962" spans="1:4" x14ac:dyDescent="0.25">
      <c r="A1962">
        <f t="shared" ca="1" si="131"/>
        <v>-18.449395260172942</v>
      </c>
      <c r="D1962">
        <f t="shared" ca="1" si="132"/>
        <v>-7.2792176704103921</v>
      </c>
    </row>
    <row r="1963" spans="1:4" x14ac:dyDescent="0.25">
      <c r="A1963">
        <f t="shared" ca="1" si="131"/>
        <v>1.4154980285257857</v>
      </c>
      <c r="D1963">
        <f t="shared" ca="1" si="132"/>
        <v>-5.7935640418482155</v>
      </c>
    </row>
    <row r="1964" spans="1:4" x14ac:dyDescent="0.25">
      <c r="A1964">
        <f t="shared" ca="1" si="131"/>
        <v>-2.0361449832138554</v>
      </c>
      <c r="D1964">
        <f t="shared" ca="1" si="132"/>
        <v>5.989705972317938</v>
      </c>
    </row>
    <row r="1965" spans="1:4" x14ac:dyDescent="0.25">
      <c r="A1965">
        <f t="shared" ca="1" si="131"/>
        <v>6.6166906744366969</v>
      </c>
      <c r="D1965">
        <f t="shared" ca="1" si="132"/>
        <v>20.025514135749372</v>
      </c>
    </row>
    <row r="1966" spans="1:4" x14ac:dyDescent="0.25">
      <c r="A1966">
        <f t="shared" ca="1" si="131"/>
        <v>-6.1103455244358074</v>
      </c>
      <c r="D1966">
        <f t="shared" ca="1" si="132"/>
        <v>5.5994918511712459</v>
      </c>
    </row>
    <row r="1967" spans="1:4" x14ac:dyDescent="0.25">
      <c r="A1967">
        <f t="shared" ca="1" si="131"/>
        <v>9.0752184287914446</v>
      </c>
      <c r="D1967">
        <f t="shared" ca="1" si="132"/>
        <v>-0.36939102274396052</v>
      </c>
    </row>
    <row r="1968" spans="1:4" x14ac:dyDescent="0.25">
      <c r="A1968">
        <f t="shared" ca="1" si="131"/>
        <v>3.8176944262875914</v>
      </c>
      <c r="D1968">
        <f t="shared" ca="1" si="132"/>
        <v>-6.451135129308958</v>
      </c>
    </row>
    <row r="1969" spans="1:4" x14ac:dyDescent="0.25">
      <c r="A1969">
        <f t="shared" ca="1" si="131"/>
        <v>-17.731474134526941</v>
      </c>
      <c r="D1969">
        <f t="shared" ca="1" si="132"/>
        <v>1.5513986183416346</v>
      </c>
    </row>
    <row r="1970" spans="1:4" x14ac:dyDescent="0.25">
      <c r="A1970">
        <f t="shared" ca="1" si="131"/>
        <v>15.20764752396142</v>
      </c>
      <c r="D1970">
        <f t="shared" ca="1" si="132"/>
        <v>5.8136243500557363</v>
      </c>
    </row>
    <row r="1971" spans="1:4" x14ac:dyDescent="0.25">
      <c r="A1971">
        <f t="shared" ca="1" si="131"/>
        <v>-11.195462856094949</v>
      </c>
      <c r="D1971">
        <f t="shared" ca="1" si="132"/>
        <v>3.2128930478118893</v>
      </c>
    </row>
    <row r="1972" spans="1:4" x14ac:dyDescent="0.25">
      <c r="A1972">
        <f t="shared" ca="1" si="131"/>
        <v>17.087145196876662</v>
      </c>
      <c r="D1972">
        <f t="shared" ca="1" si="132"/>
        <v>-5.9957831640515895</v>
      </c>
    </row>
    <row r="1973" spans="1:4" x14ac:dyDescent="0.25">
      <c r="A1973">
        <f t="shared" ca="1" si="131"/>
        <v>-12.441477736778106</v>
      </c>
      <c r="D1973">
        <f t="shared" ca="1" si="132"/>
        <v>-19.833601841752575</v>
      </c>
    </row>
    <row r="1974" spans="1:4" x14ac:dyDescent="0.25">
      <c r="A1974">
        <f t="shared" ca="1" si="131"/>
        <v>11.966394518531715</v>
      </c>
      <c r="D1974">
        <f t="shared" ca="1" si="132"/>
        <v>3.2948388359958738</v>
      </c>
    </row>
    <row r="1975" spans="1:4" x14ac:dyDescent="0.25">
      <c r="A1975">
        <f t="shared" ca="1" si="131"/>
        <v>-12.239732527731899</v>
      </c>
      <c r="D1975">
        <f t="shared" ca="1" si="132"/>
        <v>11.19263891745555</v>
      </c>
    </row>
    <row r="1976" spans="1:4" x14ac:dyDescent="0.25">
      <c r="A1976">
        <f t="shared" ca="1" si="131"/>
        <v>17.169815421888259</v>
      </c>
      <c r="D1976">
        <f t="shared" ca="1" si="132"/>
        <v>-2.3371811078109763</v>
      </c>
    </row>
    <row r="1977" spans="1:4" x14ac:dyDescent="0.25">
      <c r="A1977">
        <f t="shared" ca="1" si="131"/>
        <v>6.1596010729359669</v>
      </c>
      <c r="D1977">
        <f t="shared" ca="1" si="132"/>
        <v>-1.5998094836833776</v>
      </c>
    </row>
    <row r="1978" spans="1:4" x14ac:dyDescent="0.25">
      <c r="A1978">
        <f t="shared" ca="1" si="131"/>
        <v>-10.119343391394313</v>
      </c>
      <c r="D1978">
        <f t="shared" ca="1" si="132"/>
        <v>8.3962539682781525</v>
      </c>
    </row>
    <row r="1979" spans="1:4" x14ac:dyDescent="0.25">
      <c r="A1979">
        <f t="shared" ca="1" si="131"/>
        <v>-17.489146994631266</v>
      </c>
      <c r="D1979">
        <f t="shared" ca="1" si="132"/>
        <v>-16.752888864505923</v>
      </c>
    </row>
    <row r="1980" spans="1:4" x14ac:dyDescent="0.25">
      <c r="A1980">
        <f t="shared" ca="1" si="131"/>
        <v>-11.171531739492476</v>
      </c>
      <c r="D1980">
        <f t="shared" ca="1" si="132"/>
        <v>21.553850174950078</v>
      </c>
    </row>
    <row r="1981" spans="1:4" x14ac:dyDescent="0.25">
      <c r="A1981">
        <f t="shared" ca="1" si="131"/>
        <v>17.164651296283864</v>
      </c>
      <c r="D1981">
        <f t="shared" ca="1" si="132"/>
        <v>4.2884301552063349</v>
      </c>
    </row>
    <row r="1982" spans="1:4" x14ac:dyDescent="0.25">
      <c r="A1982">
        <f t="shared" ca="1" si="131"/>
        <v>5.3797409076065428</v>
      </c>
      <c r="D1982">
        <f t="shared" ca="1" si="132"/>
        <v>4.1313536840193601</v>
      </c>
    </row>
    <row r="1983" spans="1:4" x14ac:dyDescent="0.25">
      <c r="A1983">
        <f t="shared" ca="1" si="131"/>
        <v>-13.135659740633447</v>
      </c>
      <c r="D1983">
        <f t="shared" ca="1" si="132"/>
        <v>-8.7580735391683415</v>
      </c>
    </row>
    <row r="1984" spans="1:4" x14ac:dyDescent="0.25">
      <c r="A1984">
        <f t="shared" ca="1" si="131"/>
        <v>-16.609066997828794</v>
      </c>
      <c r="D1984">
        <f t="shared" ca="1" si="132"/>
        <v>8.5837494982297287</v>
      </c>
    </row>
    <row r="1985" spans="1:4" x14ac:dyDescent="0.25">
      <c r="A1985">
        <f t="shared" ca="1" si="131"/>
        <v>-20.346609589774268</v>
      </c>
      <c r="D1985">
        <f t="shared" ca="1" si="132"/>
        <v>-7.1121270941375583</v>
      </c>
    </row>
    <row r="1986" spans="1:4" x14ac:dyDescent="0.25">
      <c r="A1986">
        <f t="shared" ca="1" si="131"/>
        <v>-8.9347955214476773</v>
      </c>
      <c r="D1986">
        <f t="shared" ca="1" si="132"/>
        <v>-10.594892377089819</v>
      </c>
    </row>
    <row r="1987" spans="1:4" x14ac:dyDescent="0.25">
      <c r="A1987">
        <f t="shared" ca="1" si="131"/>
        <v>13.852386370871805</v>
      </c>
      <c r="D1987">
        <f t="shared" ca="1" si="132"/>
        <v>-9.6780375424944793</v>
      </c>
    </row>
    <row r="1988" spans="1:4" x14ac:dyDescent="0.25">
      <c r="A1988">
        <f t="shared" ca="1" si="131"/>
        <v>-18.98926530099429</v>
      </c>
      <c r="D1988">
        <f t="shared" ca="1" si="132"/>
        <v>6.7876089160825304</v>
      </c>
    </row>
    <row r="1989" spans="1:4" x14ac:dyDescent="0.25">
      <c r="A1989">
        <f t="shared" ca="1" si="131"/>
        <v>4.1153271541402354</v>
      </c>
      <c r="D1989">
        <f t="shared" ca="1" si="132"/>
        <v>-5.5570332028356484</v>
      </c>
    </row>
    <row r="1990" spans="1:4" x14ac:dyDescent="0.25">
      <c r="A1990">
        <f t="shared" ca="1" si="131"/>
        <v>13.405235908301158</v>
      </c>
      <c r="D1990">
        <f t="shared" ca="1" si="132"/>
        <v>2.4122766336543799</v>
      </c>
    </row>
    <row r="1991" spans="1:4" x14ac:dyDescent="0.25">
      <c r="A1991">
        <f t="shared" ca="1" si="131"/>
        <v>10.047842362019306</v>
      </c>
      <c r="D1991">
        <f t="shared" ca="1" si="132"/>
        <v>-3.7910795425698809</v>
      </c>
    </row>
    <row r="1992" spans="1:4" x14ac:dyDescent="0.25">
      <c r="A1992">
        <f t="shared" ca="1" si="131"/>
        <v>12.851558178178003</v>
      </c>
      <c r="D1992">
        <f t="shared" ca="1" si="132"/>
        <v>9.8371706270366879</v>
      </c>
    </row>
    <row r="1993" spans="1:4" x14ac:dyDescent="0.25">
      <c r="A1993">
        <f t="shared" ca="1" si="131"/>
        <v>8.3820180624783873</v>
      </c>
      <c r="D1993">
        <f t="shared" ca="1" si="132"/>
        <v>16.357751061388733</v>
      </c>
    </row>
    <row r="1994" spans="1:4" x14ac:dyDescent="0.25">
      <c r="A1994">
        <f t="shared" ca="1" si="131"/>
        <v>-1.3921461350288062</v>
      </c>
      <c r="D1994">
        <f t="shared" ca="1" si="132"/>
        <v>14.450713751874606</v>
      </c>
    </row>
    <row r="1995" spans="1:4" x14ac:dyDescent="0.25">
      <c r="A1995">
        <f t="shared" ca="1" si="131"/>
        <v>-0.11319248989834563</v>
      </c>
      <c r="D1995">
        <f t="shared" ca="1" si="132"/>
        <v>-21.752975297242809</v>
      </c>
    </row>
    <row r="1996" spans="1:4" x14ac:dyDescent="0.25">
      <c r="A1996">
        <f t="shared" ca="1" si="131"/>
        <v>-20.915616245430197</v>
      </c>
      <c r="D1996">
        <f t="shared" ca="1" si="132"/>
        <v>7.6914319952833363</v>
      </c>
    </row>
    <row r="1997" spans="1:4" x14ac:dyDescent="0.25">
      <c r="A1997">
        <f t="shared" ca="1" si="131"/>
        <v>-10.809802513825305</v>
      </c>
      <c r="D1997">
        <f t="shared" ca="1" si="132"/>
        <v>10.491189556964859</v>
      </c>
    </row>
    <row r="1998" spans="1:4" x14ac:dyDescent="0.25">
      <c r="A1998">
        <f t="shared" ca="1" si="131"/>
        <v>11.851971747638011</v>
      </c>
      <c r="D1998">
        <f t="shared" ca="1" si="132"/>
        <v>-7.3752423283606419</v>
      </c>
    </row>
    <row r="1999" spans="1:4" x14ac:dyDescent="0.25">
      <c r="A1999">
        <f t="shared" ca="1" si="131"/>
        <v>14.289884833347486</v>
      </c>
      <c r="D1999">
        <f t="shared" ca="1" si="132"/>
        <v>15.55075483697893</v>
      </c>
    </row>
    <row r="2000" spans="1:4" x14ac:dyDescent="0.25">
      <c r="A2000">
        <f t="shared" ca="1" si="131"/>
        <v>-4.9603022653409887</v>
      </c>
      <c r="D2000">
        <f t="shared" ca="1" si="132"/>
        <v>0.17263234419525747</v>
      </c>
    </row>
    <row r="2001" spans="1:4" x14ac:dyDescent="0.25">
      <c r="A2001">
        <f t="shared" ca="1" si="131"/>
        <v>-15.937742777842708</v>
      </c>
      <c r="D2001">
        <f t="shared" ca="1" si="132"/>
        <v>-2.0611855376518302</v>
      </c>
    </row>
    <row r="2002" spans="1:4" x14ac:dyDescent="0.25">
      <c r="A2002">
        <f t="shared" ca="1" si="131"/>
        <v>11.030177591849466</v>
      </c>
      <c r="D2002">
        <f t="shared" ca="1" si="132"/>
        <v>4.6059896544019834</v>
      </c>
    </row>
    <row r="2003" spans="1:4" x14ac:dyDescent="0.25">
      <c r="A2003">
        <f t="shared" ca="1" si="131"/>
        <v>7.0272390830127058</v>
      </c>
      <c r="D2003">
        <f t="shared" ca="1" si="132"/>
        <v>-2.8618751705635783</v>
      </c>
    </row>
    <row r="2004" spans="1:4" x14ac:dyDescent="0.25">
      <c r="A2004">
        <f t="shared" ca="1" si="131"/>
        <v>7.3721174357112496</v>
      </c>
      <c r="D2004">
        <f t="shared" ca="1" si="132"/>
        <v>7.2750741612143974</v>
      </c>
    </row>
    <row r="2005" spans="1:4" x14ac:dyDescent="0.25">
      <c r="A2005">
        <f t="shared" ca="1" si="131"/>
        <v>-11.236597946313038</v>
      </c>
      <c r="D2005">
        <f t="shared" ca="1" si="132"/>
        <v>2.0004300866843936</v>
      </c>
    </row>
    <row r="2006" spans="1:4" x14ac:dyDescent="0.25">
      <c r="A2006">
        <f t="shared" ca="1" si="131"/>
        <v>-2.6182275102898416</v>
      </c>
      <c r="D2006">
        <f t="shared" ca="1" si="132"/>
        <v>-17.332649044558995</v>
      </c>
    </row>
    <row r="2007" spans="1:4" x14ac:dyDescent="0.25">
      <c r="A2007">
        <f t="shared" ca="1" si="131"/>
        <v>-17.112974836936303</v>
      </c>
      <c r="D2007">
        <f t="shared" ca="1" si="132"/>
        <v>-31.724154449250335</v>
      </c>
    </row>
    <row r="2008" spans="1:4" x14ac:dyDescent="0.25">
      <c r="A2008">
        <f t="shared" ca="1" si="131"/>
        <v>9.6242973508253264</v>
      </c>
      <c r="D2008">
        <f t="shared" ca="1" si="132"/>
        <v>-13.276024522365018</v>
      </c>
    </row>
    <row r="2009" spans="1:4" x14ac:dyDescent="0.25">
      <c r="A2009">
        <f t="shared" ca="1" si="131"/>
        <v>2.3417324005883131</v>
      </c>
      <c r="D2009">
        <f t="shared" ca="1" si="132"/>
        <v>-8.2469854361828521</v>
      </c>
    </row>
    <row r="2010" spans="1:4" x14ac:dyDescent="0.25">
      <c r="A2010">
        <f t="shared" ref="A2010:A2073" ca="1" si="133">RAND()*(18.25-(-21.07))+(-21.07)</f>
        <v>6.1836298386650697</v>
      </c>
      <c r="D2010">
        <f t="shared" ref="D2010:D2073" ca="1" si="134">(NORMINV(RAND(),0.0571,$B$38))</f>
        <v>4.2257085628177302</v>
      </c>
    </row>
    <row r="2011" spans="1:4" x14ac:dyDescent="0.25">
      <c r="A2011">
        <f t="shared" ca="1" si="133"/>
        <v>-8.8336615477193199</v>
      </c>
      <c r="D2011">
        <f t="shared" ca="1" si="134"/>
        <v>7.1890525296445817</v>
      </c>
    </row>
    <row r="2012" spans="1:4" x14ac:dyDescent="0.25">
      <c r="A2012">
        <f t="shared" ca="1" si="133"/>
        <v>13.819141282281713</v>
      </c>
      <c r="D2012">
        <f t="shared" ca="1" si="134"/>
        <v>17.495430884332613</v>
      </c>
    </row>
    <row r="2013" spans="1:4" x14ac:dyDescent="0.25">
      <c r="A2013">
        <f t="shared" ca="1" si="133"/>
        <v>-12.220154948647648</v>
      </c>
      <c r="D2013">
        <f t="shared" ca="1" si="134"/>
        <v>1.4689752410361485</v>
      </c>
    </row>
    <row r="2014" spans="1:4" x14ac:dyDescent="0.25">
      <c r="A2014">
        <f t="shared" ca="1" si="133"/>
        <v>-19.487669980683958</v>
      </c>
      <c r="D2014">
        <f t="shared" ca="1" si="134"/>
        <v>-5.9452098484945672</v>
      </c>
    </row>
    <row r="2015" spans="1:4" x14ac:dyDescent="0.25">
      <c r="A2015">
        <f t="shared" ca="1" si="133"/>
        <v>-4.4177404659647479</v>
      </c>
      <c r="D2015">
        <f t="shared" ca="1" si="134"/>
        <v>0.48248557427817579</v>
      </c>
    </row>
    <row r="2016" spans="1:4" x14ac:dyDescent="0.25">
      <c r="A2016">
        <f t="shared" ca="1" si="133"/>
        <v>-12.58298025996554</v>
      </c>
      <c r="D2016">
        <f t="shared" ca="1" si="134"/>
        <v>0.75866653899170933</v>
      </c>
    </row>
    <row r="2017" spans="1:4" x14ac:dyDescent="0.25">
      <c r="A2017">
        <f t="shared" ca="1" si="133"/>
        <v>-1.4504796968169913</v>
      </c>
      <c r="D2017">
        <f t="shared" ca="1" si="134"/>
        <v>-39.464249214025955</v>
      </c>
    </row>
    <row r="2018" spans="1:4" x14ac:dyDescent="0.25">
      <c r="A2018">
        <f t="shared" ca="1" si="133"/>
        <v>-5.0729679751600489</v>
      </c>
      <c r="D2018">
        <f t="shared" ca="1" si="134"/>
        <v>-13.246158306126805</v>
      </c>
    </row>
    <row r="2019" spans="1:4" x14ac:dyDescent="0.25">
      <c r="A2019">
        <f t="shared" ca="1" si="133"/>
        <v>-7.805410577202947</v>
      </c>
      <c r="D2019">
        <f t="shared" ca="1" si="134"/>
        <v>13.944502886044621</v>
      </c>
    </row>
    <row r="2020" spans="1:4" x14ac:dyDescent="0.25">
      <c r="A2020">
        <f t="shared" ca="1" si="133"/>
        <v>4.5414152325392507</v>
      </c>
      <c r="D2020">
        <f t="shared" ca="1" si="134"/>
        <v>2.2556149115850164</v>
      </c>
    </row>
    <row r="2021" spans="1:4" x14ac:dyDescent="0.25">
      <c r="A2021">
        <f t="shared" ca="1" si="133"/>
        <v>1.8164921072197977</v>
      </c>
      <c r="D2021">
        <f t="shared" ca="1" si="134"/>
        <v>3.4826226343796178</v>
      </c>
    </row>
    <row r="2022" spans="1:4" x14ac:dyDescent="0.25">
      <c r="A2022">
        <f t="shared" ca="1" si="133"/>
        <v>6.0756436420391324</v>
      </c>
      <c r="D2022">
        <f t="shared" ca="1" si="134"/>
        <v>-0.78470523449482299</v>
      </c>
    </row>
    <row r="2023" spans="1:4" x14ac:dyDescent="0.25">
      <c r="A2023">
        <f t="shared" ca="1" si="133"/>
        <v>-11.609713606227354</v>
      </c>
      <c r="D2023">
        <f t="shared" ca="1" si="134"/>
        <v>20.92024585872009</v>
      </c>
    </row>
    <row r="2024" spans="1:4" x14ac:dyDescent="0.25">
      <c r="A2024">
        <f t="shared" ca="1" si="133"/>
        <v>3.2225187163780902</v>
      </c>
      <c r="D2024">
        <f t="shared" ca="1" si="134"/>
        <v>16.588652719396787</v>
      </c>
    </row>
    <row r="2025" spans="1:4" x14ac:dyDescent="0.25">
      <c r="A2025">
        <f t="shared" ca="1" si="133"/>
        <v>-1.9329616118664141</v>
      </c>
      <c r="D2025">
        <f t="shared" ca="1" si="134"/>
        <v>-13.308688082263718</v>
      </c>
    </row>
    <row r="2026" spans="1:4" x14ac:dyDescent="0.25">
      <c r="A2026">
        <f t="shared" ca="1" si="133"/>
        <v>-18.672779932064881</v>
      </c>
      <c r="D2026">
        <f t="shared" ca="1" si="134"/>
        <v>5.2329386504845123</v>
      </c>
    </row>
    <row r="2027" spans="1:4" x14ac:dyDescent="0.25">
      <c r="A2027">
        <f t="shared" ca="1" si="133"/>
        <v>7.1403174018204147</v>
      </c>
      <c r="D2027">
        <f t="shared" ca="1" si="134"/>
        <v>6.8898271898915224</v>
      </c>
    </row>
    <row r="2028" spans="1:4" x14ac:dyDescent="0.25">
      <c r="A2028">
        <f t="shared" ca="1" si="133"/>
        <v>-10.355612068536212</v>
      </c>
      <c r="D2028">
        <f t="shared" ca="1" si="134"/>
        <v>4.2993138467457852</v>
      </c>
    </row>
    <row r="2029" spans="1:4" x14ac:dyDescent="0.25">
      <c r="A2029">
        <f t="shared" ca="1" si="133"/>
        <v>-20.466839646275151</v>
      </c>
      <c r="D2029">
        <f t="shared" ca="1" si="134"/>
        <v>6.5322083079823576</v>
      </c>
    </row>
    <row r="2030" spans="1:4" x14ac:dyDescent="0.25">
      <c r="A2030">
        <f t="shared" ca="1" si="133"/>
        <v>-10.173503351017612</v>
      </c>
      <c r="D2030">
        <f t="shared" ca="1" si="134"/>
        <v>13.698495191119656</v>
      </c>
    </row>
    <row r="2031" spans="1:4" x14ac:dyDescent="0.25">
      <c r="A2031">
        <f t="shared" ca="1" si="133"/>
        <v>17.956329827470753</v>
      </c>
      <c r="D2031">
        <f t="shared" ca="1" si="134"/>
        <v>-22.249788326975889</v>
      </c>
    </row>
    <row r="2032" spans="1:4" x14ac:dyDescent="0.25">
      <c r="A2032">
        <f t="shared" ca="1" si="133"/>
        <v>2.8575473588661282</v>
      </c>
      <c r="D2032">
        <f t="shared" ca="1" si="134"/>
        <v>16.793185619553164</v>
      </c>
    </row>
    <row r="2033" spans="1:4" x14ac:dyDescent="0.25">
      <c r="A2033">
        <f t="shared" ca="1" si="133"/>
        <v>9.6487072460799261</v>
      </c>
      <c r="D2033">
        <f t="shared" ca="1" si="134"/>
        <v>-9.1760020519252858</v>
      </c>
    </row>
    <row r="2034" spans="1:4" x14ac:dyDescent="0.25">
      <c r="A2034">
        <f t="shared" ca="1" si="133"/>
        <v>6.6101888616190294</v>
      </c>
      <c r="D2034">
        <f t="shared" ca="1" si="134"/>
        <v>-14.163147203196313</v>
      </c>
    </row>
    <row r="2035" spans="1:4" x14ac:dyDescent="0.25">
      <c r="A2035">
        <f t="shared" ca="1" si="133"/>
        <v>9.6396362091084633</v>
      </c>
      <c r="D2035">
        <f t="shared" ca="1" si="134"/>
        <v>8.4992858142868819</v>
      </c>
    </row>
    <row r="2036" spans="1:4" x14ac:dyDescent="0.25">
      <c r="A2036">
        <f t="shared" ca="1" si="133"/>
        <v>-2.7325690087121899</v>
      </c>
      <c r="D2036">
        <f t="shared" ca="1" si="134"/>
        <v>7.6910745986363835</v>
      </c>
    </row>
    <row r="2037" spans="1:4" x14ac:dyDescent="0.25">
      <c r="A2037">
        <f t="shared" ca="1" si="133"/>
        <v>-13.562500765673226</v>
      </c>
      <c r="D2037">
        <f t="shared" ca="1" si="134"/>
        <v>-17.021697696787388</v>
      </c>
    </row>
    <row r="2038" spans="1:4" x14ac:dyDescent="0.25">
      <c r="A2038">
        <f t="shared" ca="1" si="133"/>
        <v>8.9026762310776562</v>
      </c>
      <c r="D2038">
        <f t="shared" ca="1" si="134"/>
        <v>1.6400762732037186</v>
      </c>
    </row>
    <row r="2039" spans="1:4" x14ac:dyDescent="0.25">
      <c r="A2039">
        <f t="shared" ca="1" si="133"/>
        <v>1.0511023000046542</v>
      </c>
      <c r="D2039">
        <f t="shared" ca="1" si="134"/>
        <v>1.1894540696061902</v>
      </c>
    </row>
    <row r="2040" spans="1:4" x14ac:dyDescent="0.25">
      <c r="A2040">
        <f t="shared" ca="1" si="133"/>
        <v>-8.7155650244375185</v>
      </c>
      <c r="D2040">
        <f t="shared" ca="1" si="134"/>
        <v>5.1826242084962608</v>
      </c>
    </row>
    <row r="2041" spans="1:4" x14ac:dyDescent="0.25">
      <c r="A2041">
        <f t="shared" ca="1" si="133"/>
        <v>11.122415374591995</v>
      </c>
      <c r="D2041">
        <f t="shared" ca="1" si="134"/>
        <v>-4.9845184464794725</v>
      </c>
    </row>
    <row r="2042" spans="1:4" x14ac:dyDescent="0.25">
      <c r="A2042">
        <f t="shared" ca="1" si="133"/>
        <v>2.2498704266131462</v>
      </c>
      <c r="D2042">
        <f t="shared" ca="1" si="134"/>
        <v>12.252043200208611</v>
      </c>
    </row>
    <row r="2043" spans="1:4" x14ac:dyDescent="0.25">
      <c r="A2043">
        <f t="shared" ca="1" si="133"/>
        <v>4.2971866448627196</v>
      </c>
      <c r="D2043">
        <f t="shared" ca="1" si="134"/>
        <v>-17.554374763865482</v>
      </c>
    </row>
    <row r="2044" spans="1:4" x14ac:dyDescent="0.25">
      <c r="A2044">
        <f t="shared" ca="1" si="133"/>
        <v>-4.4128004010697452</v>
      </c>
      <c r="D2044">
        <f t="shared" ca="1" si="134"/>
        <v>-21.290038889391369</v>
      </c>
    </row>
    <row r="2045" spans="1:4" x14ac:dyDescent="0.25">
      <c r="A2045">
        <f t="shared" ca="1" si="133"/>
        <v>8.3061450969193551</v>
      </c>
      <c r="D2045">
        <f t="shared" ca="1" si="134"/>
        <v>3.6439338542470687</v>
      </c>
    </row>
    <row r="2046" spans="1:4" x14ac:dyDescent="0.25">
      <c r="A2046">
        <f t="shared" ca="1" si="133"/>
        <v>10.323783768443093</v>
      </c>
      <c r="D2046">
        <f t="shared" ca="1" si="134"/>
        <v>-8.422561934279468</v>
      </c>
    </row>
    <row r="2047" spans="1:4" x14ac:dyDescent="0.25">
      <c r="A2047">
        <f t="shared" ca="1" si="133"/>
        <v>3.9531904172106245</v>
      </c>
      <c r="D2047">
        <f t="shared" ca="1" si="134"/>
        <v>1.3211563576354024</v>
      </c>
    </row>
    <row r="2048" spans="1:4" x14ac:dyDescent="0.25">
      <c r="A2048">
        <f t="shared" ca="1" si="133"/>
        <v>-9.0803399212096387</v>
      </c>
      <c r="D2048">
        <f t="shared" ca="1" si="134"/>
        <v>3.5081872508649843</v>
      </c>
    </row>
    <row r="2049" spans="1:4" x14ac:dyDescent="0.25">
      <c r="A2049">
        <f t="shared" ca="1" si="133"/>
        <v>0.26108451270528832</v>
      </c>
      <c r="D2049">
        <f t="shared" ca="1" si="134"/>
        <v>-4.7346045348447268</v>
      </c>
    </row>
    <row r="2050" spans="1:4" x14ac:dyDescent="0.25">
      <c r="A2050">
        <f t="shared" ca="1" si="133"/>
        <v>-7.2190729539940719</v>
      </c>
      <c r="D2050">
        <f t="shared" ca="1" si="134"/>
        <v>11.578883097636362</v>
      </c>
    </row>
    <row r="2051" spans="1:4" x14ac:dyDescent="0.25">
      <c r="A2051">
        <f t="shared" ca="1" si="133"/>
        <v>-1.654625951115495</v>
      </c>
      <c r="D2051">
        <f t="shared" ca="1" si="134"/>
        <v>16.288599371562203</v>
      </c>
    </row>
    <row r="2052" spans="1:4" x14ac:dyDescent="0.25">
      <c r="A2052">
        <f t="shared" ca="1" si="133"/>
        <v>1.5024517757874243</v>
      </c>
      <c r="D2052">
        <f t="shared" ca="1" si="134"/>
        <v>-1.4899915517382705</v>
      </c>
    </row>
    <row r="2053" spans="1:4" x14ac:dyDescent="0.25">
      <c r="A2053">
        <f t="shared" ca="1" si="133"/>
        <v>-7.5552663757936838</v>
      </c>
      <c r="D2053">
        <f t="shared" ca="1" si="134"/>
        <v>-9.9806817140685808</v>
      </c>
    </row>
    <row r="2054" spans="1:4" x14ac:dyDescent="0.25">
      <c r="A2054">
        <f t="shared" ca="1" si="133"/>
        <v>15.841478180224918</v>
      </c>
      <c r="D2054">
        <f t="shared" ca="1" si="134"/>
        <v>9.4804208665848275</v>
      </c>
    </row>
    <row r="2055" spans="1:4" x14ac:dyDescent="0.25">
      <c r="A2055">
        <f t="shared" ca="1" si="133"/>
        <v>0.29028703710735826</v>
      </c>
      <c r="D2055">
        <f t="shared" ca="1" si="134"/>
        <v>3.6303637700599833</v>
      </c>
    </row>
    <row r="2056" spans="1:4" x14ac:dyDescent="0.25">
      <c r="A2056">
        <f t="shared" ca="1" si="133"/>
        <v>-18.501636622142289</v>
      </c>
      <c r="D2056">
        <f t="shared" ca="1" si="134"/>
        <v>3.7962286942469929</v>
      </c>
    </row>
    <row r="2057" spans="1:4" x14ac:dyDescent="0.25">
      <c r="A2057">
        <f t="shared" ca="1" si="133"/>
        <v>-5.0366986041700201</v>
      </c>
      <c r="D2057">
        <f t="shared" ca="1" si="134"/>
        <v>19.442254040627795</v>
      </c>
    </row>
    <row r="2058" spans="1:4" x14ac:dyDescent="0.25">
      <c r="A2058">
        <f t="shared" ca="1" si="133"/>
        <v>-14.574345560240019</v>
      </c>
      <c r="D2058">
        <f t="shared" ca="1" si="134"/>
        <v>-7.9934713734262512</v>
      </c>
    </row>
    <row r="2059" spans="1:4" x14ac:dyDescent="0.25">
      <c r="A2059">
        <f t="shared" ca="1" si="133"/>
        <v>2.1821067243624981</v>
      </c>
      <c r="D2059">
        <f t="shared" ca="1" si="134"/>
        <v>-5.8106277828981634</v>
      </c>
    </row>
    <row r="2060" spans="1:4" x14ac:dyDescent="0.25">
      <c r="A2060">
        <f t="shared" ca="1" si="133"/>
        <v>2.5806532775590512</v>
      </c>
      <c r="D2060">
        <f t="shared" ca="1" si="134"/>
        <v>-4.1968698208522248</v>
      </c>
    </row>
    <row r="2061" spans="1:4" x14ac:dyDescent="0.25">
      <c r="A2061">
        <f t="shared" ca="1" si="133"/>
        <v>-18.01196243773148</v>
      </c>
      <c r="D2061">
        <f t="shared" ca="1" si="134"/>
        <v>5.7197121713489825</v>
      </c>
    </row>
    <row r="2062" spans="1:4" x14ac:dyDescent="0.25">
      <c r="A2062">
        <f t="shared" ca="1" si="133"/>
        <v>10.001821949743984</v>
      </c>
      <c r="D2062">
        <f t="shared" ca="1" si="134"/>
        <v>4.3285628725593988</v>
      </c>
    </row>
    <row r="2063" spans="1:4" x14ac:dyDescent="0.25">
      <c r="A2063">
        <f t="shared" ca="1" si="133"/>
        <v>-8.6852251513398979</v>
      </c>
      <c r="D2063">
        <f t="shared" ca="1" si="134"/>
        <v>-2.5117469895600384</v>
      </c>
    </row>
    <row r="2064" spans="1:4" x14ac:dyDescent="0.25">
      <c r="A2064">
        <f t="shared" ca="1" si="133"/>
        <v>-6.9130664982367538</v>
      </c>
      <c r="D2064">
        <f t="shared" ca="1" si="134"/>
        <v>10.035466909583793</v>
      </c>
    </row>
    <row r="2065" spans="1:4" x14ac:dyDescent="0.25">
      <c r="A2065">
        <f t="shared" ca="1" si="133"/>
        <v>13.601440135460393</v>
      </c>
      <c r="D2065">
        <f t="shared" ca="1" si="134"/>
        <v>13.815070045243232</v>
      </c>
    </row>
    <row r="2066" spans="1:4" x14ac:dyDescent="0.25">
      <c r="A2066">
        <f t="shared" ca="1" si="133"/>
        <v>7.5839227067974981</v>
      </c>
      <c r="D2066">
        <f t="shared" ca="1" si="134"/>
        <v>-7.4400891070389896</v>
      </c>
    </row>
    <row r="2067" spans="1:4" x14ac:dyDescent="0.25">
      <c r="A2067">
        <f t="shared" ca="1" si="133"/>
        <v>3.3789447322139381</v>
      </c>
      <c r="D2067">
        <f t="shared" ca="1" si="134"/>
        <v>11.555010520699554</v>
      </c>
    </row>
    <row r="2068" spans="1:4" x14ac:dyDescent="0.25">
      <c r="A2068">
        <f t="shared" ca="1" si="133"/>
        <v>7.6071204639242076</v>
      </c>
      <c r="D2068">
        <f t="shared" ca="1" si="134"/>
        <v>-1.7526414604813327</v>
      </c>
    </row>
    <row r="2069" spans="1:4" x14ac:dyDescent="0.25">
      <c r="A2069">
        <f t="shared" ca="1" si="133"/>
        <v>-13.980746926039696</v>
      </c>
      <c r="D2069">
        <f t="shared" ca="1" si="134"/>
        <v>-19.073790570666137</v>
      </c>
    </row>
    <row r="2070" spans="1:4" x14ac:dyDescent="0.25">
      <c r="A2070">
        <f t="shared" ca="1" si="133"/>
        <v>-16.264916420995227</v>
      </c>
      <c r="D2070">
        <f t="shared" ca="1" si="134"/>
        <v>4.7652683655910089</v>
      </c>
    </row>
    <row r="2071" spans="1:4" x14ac:dyDescent="0.25">
      <c r="A2071">
        <f t="shared" ca="1" si="133"/>
        <v>-4.5582996896254322</v>
      </c>
      <c r="D2071">
        <f t="shared" ca="1" si="134"/>
        <v>0.7361214665957001</v>
      </c>
    </row>
    <row r="2072" spans="1:4" x14ac:dyDescent="0.25">
      <c r="A2072">
        <f t="shared" ca="1" si="133"/>
        <v>1.2289110581928178</v>
      </c>
      <c r="D2072">
        <f t="shared" ca="1" si="134"/>
        <v>-3.7094501929263646</v>
      </c>
    </row>
    <row r="2073" spans="1:4" x14ac:dyDescent="0.25">
      <c r="A2073">
        <f t="shared" ca="1" si="133"/>
        <v>-1.7909082844471627</v>
      </c>
      <c r="D2073">
        <f t="shared" ca="1" si="134"/>
        <v>-2.4713900470747858</v>
      </c>
    </row>
    <row r="2074" spans="1:4" x14ac:dyDescent="0.25">
      <c r="A2074">
        <f t="shared" ref="A2074:A2137" ca="1" si="135">RAND()*(18.25-(-21.07))+(-21.07)</f>
        <v>7.1207873678788829</v>
      </c>
      <c r="D2074">
        <f t="shared" ref="D2074:D2137" ca="1" si="136">(NORMINV(RAND(),0.0571,$B$38))</f>
        <v>11.034271355728896</v>
      </c>
    </row>
    <row r="2075" spans="1:4" x14ac:dyDescent="0.25">
      <c r="A2075">
        <f t="shared" ca="1" si="135"/>
        <v>-10.5007838375235</v>
      </c>
      <c r="D2075">
        <f t="shared" ca="1" si="136"/>
        <v>-3.1539049856003691</v>
      </c>
    </row>
    <row r="2076" spans="1:4" x14ac:dyDescent="0.25">
      <c r="A2076">
        <f t="shared" ca="1" si="135"/>
        <v>-18.710484624854654</v>
      </c>
      <c r="D2076">
        <f t="shared" ca="1" si="136"/>
        <v>-9.0765501680237364</v>
      </c>
    </row>
    <row r="2077" spans="1:4" x14ac:dyDescent="0.25">
      <c r="A2077">
        <f t="shared" ca="1" si="135"/>
        <v>13.497028398522431</v>
      </c>
      <c r="D2077">
        <f t="shared" ca="1" si="136"/>
        <v>-15.195882925883197</v>
      </c>
    </row>
    <row r="2078" spans="1:4" x14ac:dyDescent="0.25">
      <c r="A2078">
        <f t="shared" ca="1" si="135"/>
        <v>-13.656537063067418</v>
      </c>
      <c r="D2078">
        <f t="shared" ca="1" si="136"/>
        <v>9.6597317107202016</v>
      </c>
    </row>
    <row r="2079" spans="1:4" x14ac:dyDescent="0.25">
      <c r="A2079">
        <f t="shared" ca="1" si="135"/>
        <v>3.9009353426446864</v>
      </c>
      <c r="D2079">
        <f t="shared" ca="1" si="136"/>
        <v>-10.668568788168399</v>
      </c>
    </row>
    <row r="2080" spans="1:4" x14ac:dyDescent="0.25">
      <c r="A2080">
        <f t="shared" ca="1" si="135"/>
        <v>16.367647916817972</v>
      </c>
      <c r="D2080">
        <f t="shared" ca="1" si="136"/>
        <v>12.576599099504241</v>
      </c>
    </row>
    <row r="2081" spans="1:4" x14ac:dyDescent="0.25">
      <c r="A2081">
        <f t="shared" ca="1" si="135"/>
        <v>2.1372097236262242</v>
      </c>
      <c r="D2081">
        <f t="shared" ca="1" si="136"/>
        <v>-0.22226670079019878</v>
      </c>
    </row>
    <row r="2082" spans="1:4" x14ac:dyDescent="0.25">
      <c r="A2082">
        <f t="shared" ca="1" si="135"/>
        <v>-5.3440685202181673</v>
      </c>
      <c r="D2082">
        <f t="shared" ca="1" si="136"/>
        <v>21.581761429984788</v>
      </c>
    </row>
    <row r="2083" spans="1:4" x14ac:dyDescent="0.25">
      <c r="A2083">
        <f t="shared" ca="1" si="135"/>
        <v>8.4133636867009329</v>
      </c>
      <c r="D2083">
        <f t="shared" ca="1" si="136"/>
        <v>-1.9684105857315186</v>
      </c>
    </row>
    <row r="2084" spans="1:4" x14ac:dyDescent="0.25">
      <c r="A2084">
        <f t="shared" ca="1" si="135"/>
        <v>-19.607728807415025</v>
      </c>
      <c r="D2084">
        <f t="shared" ca="1" si="136"/>
        <v>16.326094645964822</v>
      </c>
    </row>
    <row r="2085" spans="1:4" x14ac:dyDescent="0.25">
      <c r="A2085">
        <f t="shared" ca="1" si="135"/>
        <v>-6.2628989490546711</v>
      </c>
      <c r="D2085">
        <f t="shared" ca="1" si="136"/>
        <v>14.405679430007721</v>
      </c>
    </row>
    <row r="2086" spans="1:4" x14ac:dyDescent="0.25">
      <c r="A2086">
        <f t="shared" ca="1" si="135"/>
        <v>-19.596508679094697</v>
      </c>
      <c r="D2086">
        <f t="shared" ca="1" si="136"/>
        <v>9.6271580732824376</v>
      </c>
    </row>
    <row r="2087" spans="1:4" x14ac:dyDescent="0.25">
      <c r="A2087">
        <f t="shared" ca="1" si="135"/>
        <v>-7.3571739556240594</v>
      </c>
      <c r="D2087">
        <f t="shared" ca="1" si="136"/>
        <v>-8.5500109054391107</v>
      </c>
    </row>
    <row r="2088" spans="1:4" x14ac:dyDescent="0.25">
      <c r="A2088">
        <f t="shared" ca="1" si="135"/>
        <v>-14.562358586425452</v>
      </c>
      <c r="D2088">
        <f t="shared" ca="1" si="136"/>
        <v>9.2560443056487838</v>
      </c>
    </row>
    <row r="2089" spans="1:4" x14ac:dyDescent="0.25">
      <c r="A2089">
        <f t="shared" ca="1" si="135"/>
        <v>9.774811689156774</v>
      </c>
      <c r="D2089">
        <f t="shared" ca="1" si="136"/>
        <v>-4.4882078477172964</v>
      </c>
    </row>
    <row r="2090" spans="1:4" x14ac:dyDescent="0.25">
      <c r="A2090">
        <f t="shared" ca="1" si="135"/>
        <v>2.0493274069991685</v>
      </c>
      <c r="D2090">
        <f t="shared" ca="1" si="136"/>
        <v>3.8956170780618113</v>
      </c>
    </row>
    <row r="2091" spans="1:4" x14ac:dyDescent="0.25">
      <c r="A2091">
        <f t="shared" ca="1" si="135"/>
        <v>-1.7470394114158552</v>
      </c>
      <c r="D2091">
        <f t="shared" ca="1" si="136"/>
        <v>0.7214729734526506</v>
      </c>
    </row>
    <row r="2092" spans="1:4" x14ac:dyDescent="0.25">
      <c r="A2092">
        <f t="shared" ca="1" si="135"/>
        <v>-10.004304412726386</v>
      </c>
      <c r="D2092">
        <f t="shared" ca="1" si="136"/>
        <v>-3.3272429932151231</v>
      </c>
    </row>
    <row r="2093" spans="1:4" x14ac:dyDescent="0.25">
      <c r="A2093">
        <f t="shared" ca="1" si="135"/>
        <v>0.25506372242956843</v>
      </c>
      <c r="D2093">
        <f t="shared" ca="1" si="136"/>
        <v>12.639890211505834</v>
      </c>
    </row>
    <row r="2094" spans="1:4" x14ac:dyDescent="0.25">
      <c r="A2094">
        <f t="shared" ca="1" si="135"/>
        <v>-14.862402341202735</v>
      </c>
      <c r="D2094">
        <f t="shared" ca="1" si="136"/>
        <v>-1.1461890462135182</v>
      </c>
    </row>
    <row r="2095" spans="1:4" x14ac:dyDescent="0.25">
      <c r="A2095">
        <f t="shared" ca="1" si="135"/>
        <v>15.306427350636561</v>
      </c>
      <c r="D2095">
        <f t="shared" ca="1" si="136"/>
        <v>-4.436237618996393</v>
      </c>
    </row>
    <row r="2096" spans="1:4" x14ac:dyDescent="0.25">
      <c r="A2096">
        <f t="shared" ca="1" si="135"/>
        <v>1.308839912020396</v>
      </c>
      <c r="D2096">
        <f t="shared" ca="1" si="136"/>
        <v>10.76398291441321</v>
      </c>
    </row>
    <row r="2097" spans="1:4" x14ac:dyDescent="0.25">
      <c r="A2097">
        <f t="shared" ca="1" si="135"/>
        <v>-17.932564637528614</v>
      </c>
      <c r="D2097">
        <f t="shared" ca="1" si="136"/>
        <v>5.2760139765576985</v>
      </c>
    </row>
    <row r="2098" spans="1:4" x14ac:dyDescent="0.25">
      <c r="A2098">
        <f t="shared" ca="1" si="135"/>
        <v>4.6580985703767119</v>
      </c>
      <c r="D2098">
        <f t="shared" ca="1" si="136"/>
        <v>1.6383592234808857</v>
      </c>
    </row>
    <row r="2099" spans="1:4" x14ac:dyDescent="0.25">
      <c r="A2099">
        <f t="shared" ca="1" si="135"/>
        <v>16.938513384462304</v>
      </c>
      <c r="D2099">
        <f t="shared" ca="1" si="136"/>
        <v>14.060183864838123</v>
      </c>
    </row>
    <row r="2100" spans="1:4" x14ac:dyDescent="0.25">
      <c r="A2100">
        <f t="shared" ca="1" si="135"/>
        <v>-12.376688857300431</v>
      </c>
      <c r="D2100">
        <f t="shared" ca="1" si="136"/>
        <v>20.027241083148539</v>
      </c>
    </row>
    <row r="2101" spans="1:4" x14ac:dyDescent="0.25">
      <c r="A2101">
        <f t="shared" ca="1" si="135"/>
        <v>3.6657279244326375</v>
      </c>
      <c r="D2101">
        <f t="shared" ca="1" si="136"/>
        <v>1.2537705863629358</v>
      </c>
    </row>
    <row r="2102" spans="1:4" x14ac:dyDescent="0.25">
      <c r="A2102">
        <f t="shared" ca="1" si="135"/>
        <v>-17.291720067051035</v>
      </c>
      <c r="D2102">
        <f t="shared" ca="1" si="136"/>
        <v>10.219110118805737</v>
      </c>
    </row>
    <row r="2103" spans="1:4" x14ac:dyDescent="0.25">
      <c r="A2103">
        <f t="shared" ca="1" si="135"/>
        <v>-2.6765323693866989</v>
      </c>
      <c r="D2103">
        <f t="shared" ca="1" si="136"/>
        <v>-8.5156570708153154</v>
      </c>
    </row>
    <row r="2104" spans="1:4" x14ac:dyDescent="0.25">
      <c r="A2104">
        <f t="shared" ca="1" si="135"/>
        <v>-1.0081779551954533</v>
      </c>
      <c r="D2104">
        <f t="shared" ca="1" si="136"/>
        <v>-1.135854344712429</v>
      </c>
    </row>
    <row r="2105" spans="1:4" x14ac:dyDescent="0.25">
      <c r="A2105">
        <f t="shared" ca="1" si="135"/>
        <v>-17.207311912256319</v>
      </c>
      <c r="D2105">
        <f t="shared" ca="1" si="136"/>
        <v>-18.679511309003139</v>
      </c>
    </row>
    <row r="2106" spans="1:4" x14ac:dyDescent="0.25">
      <c r="A2106">
        <f t="shared" ca="1" si="135"/>
        <v>12.36222424016109</v>
      </c>
      <c r="D2106">
        <f t="shared" ca="1" si="136"/>
        <v>0.79394830100081504</v>
      </c>
    </row>
    <row r="2107" spans="1:4" x14ac:dyDescent="0.25">
      <c r="A2107">
        <f t="shared" ca="1" si="135"/>
        <v>-10.427693117388561</v>
      </c>
      <c r="D2107">
        <f t="shared" ca="1" si="136"/>
        <v>14.003192543857446</v>
      </c>
    </row>
    <row r="2108" spans="1:4" x14ac:dyDescent="0.25">
      <c r="A2108">
        <f t="shared" ca="1" si="135"/>
        <v>-13.832326295993942</v>
      </c>
      <c r="D2108">
        <f t="shared" ca="1" si="136"/>
        <v>-2.7931271772822202</v>
      </c>
    </row>
    <row r="2109" spans="1:4" x14ac:dyDescent="0.25">
      <c r="A2109">
        <f t="shared" ca="1" si="135"/>
        <v>-8.7750868778379765</v>
      </c>
      <c r="D2109">
        <f t="shared" ca="1" si="136"/>
        <v>-19.162813363536614</v>
      </c>
    </row>
    <row r="2110" spans="1:4" x14ac:dyDescent="0.25">
      <c r="A2110">
        <f t="shared" ca="1" si="135"/>
        <v>-0.68654800851644282</v>
      </c>
      <c r="D2110">
        <f t="shared" ca="1" si="136"/>
        <v>-4.3450651394249009</v>
      </c>
    </row>
    <row r="2111" spans="1:4" x14ac:dyDescent="0.25">
      <c r="A2111">
        <f t="shared" ca="1" si="135"/>
        <v>-7.0279128066633945E-2</v>
      </c>
      <c r="D2111">
        <f t="shared" ca="1" si="136"/>
        <v>15.571273443602907</v>
      </c>
    </row>
    <row r="2112" spans="1:4" x14ac:dyDescent="0.25">
      <c r="A2112">
        <f t="shared" ca="1" si="135"/>
        <v>-5.3352600446121556E-2</v>
      </c>
      <c r="D2112">
        <f t="shared" ca="1" si="136"/>
        <v>6.3781096047838899</v>
      </c>
    </row>
    <row r="2113" spans="1:4" x14ac:dyDescent="0.25">
      <c r="A2113">
        <f t="shared" ca="1" si="135"/>
        <v>4.0931281150361691</v>
      </c>
      <c r="D2113">
        <f t="shared" ca="1" si="136"/>
        <v>6.963030193090793</v>
      </c>
    </row>
    <row r="2114" spans="1:4" x14ac:dyDescent="0.25">
      <c r="A2114">
        <f t="shared" ca="1" si="135"/>
        <v>0.60770191664007456</v>
      </c>
      <c r="D2114">
        <f t="shared" ca="1" si="136"/>
        <v>-2.811365334794233E-2</v>
      </c>
    </row>
    <row r="2115" spans="1:4" x14ac:dyDescent="0.25">
      <c r="A2115">
        <f t="shared" ca="1" si="135"/>
        <v>-17.727128031552841</v>
      </c>
      <c r="D2115">
        <f t="shared" ca="1" si="136"/>
        <v>13.15603181207039</v>
      </c>
    </row>
    <row r="2116" spans="1:4" x14ac:dyDescent="0.25">
      <c r="A2116">
        <f t="shared" ca="1" si="135"/>
        <v>13.133324343067116</v>
      </c>
      <c r="D2116">
        <f t="shared" ca="1" si="136"/>
        <v>-1.2583327680771568</v>
      </c>
    </row>
    <row r="2117" spans="1:4" x14ac:dyDescent="0.25">
      <c r="A2117">
        <f t="shared" ca="1" si="135"/>
        <v>4.9304342939585588</v>
      </c>
      <c r="D2117">
        <f t="shared" ca="1" si="136"/>
        <v>-8.180774401426218</v>
      </c>
    </row>
    <row r="2118" spans="1:4" x14ac:dyDescent="0.25">
      <c r="A2118">
        <f t="shared" ca="1" si="135"/>
        <v>11.750423229925438</v>
      </c>
      <c r="D2118">
        <f t="shared" ca="1" si="136"/>
        <v>0.68888949252993081</v>
      </c>
    </row>
    <row r="2119" spans="1:4" x14ac:dyDescent="0.25">
      <c r="A2119">
        <f t="shared" ca="1" si="135"/>
        <v>18.141460128995625</v>
      </c>
      <c r="D2119">
        <f t="shared" ca="1" si="136"/>
        <v>11.170506184725404</v>
      </c>
    </row>
    <row r="2120" spans="1:4" x14ac:dyDescent="0.25">
      <c r="A2120">
        <f t="shared" ca="1" si="135"/>
        <v>11.202772868856975</v>
      </c>
      <c r="D2120">
        <f t="shared" ca="1" si="136"/>
        <v>-3.7644467657344944</v>
      </c>
    </row>
    <row r="2121" spans="1:4" x14ac:dyDescent="0.25">
      <c r="A2121">
        <f t="shared" ca="1" si="135"/>
        <v>-3.3072683593381562</v>
      </c>
      <c r="D2121">
        <f t="shared" ca="1" si="136"/>
        <v>17.086504157796622</v>
      </c>
    </row>
    <row r="2122" spans="1:4" x14ac:dyDescent="0.25">
      <c r="A2122">
        <f t="shared" ca="1" si="135"/>
        <v>9.9612049813959374</v>
      </c>
      <c r="D2122">
        <f t="shared" ca="1" si="136"/>
        <v>9.5132083878360376</v>
      </c>
    </row>
    <row r="2123" spans="1:4" x14ac:dyDescent="0.25">
      <c r="A2123">
        <f t="shared" ca="1" si="135"/>
        <v>1.6934531729292779</v>
      </c>
      <c r="D2123">
        <f t="shared" ca="1" si="136"/>
        <v>-2.3087333167848856</v>
      </c>
    </row>
    <row r="2124" spans="1:4" x14ac:dyDescent="0.25">
      <c r="A2124">
        <f t="shared" ca="1" si="135"/>
        <v>-1.8699143989812868</v>
      </c>
      <c r="D2124">
        <f t="shared" ca="1" si="136"/>
        <v>1.6658949683594333</v>
      </c>
    </row>
    <row r="2125" spans="1:4" x14ac:dyDescent="0.25">
      <c r="A2125">
        <f t="shared" ca="1" si="135"/>
        <v>-8.0174543295720699</v>
      </c>
      <c r="D2125">
        <f t="shared" ca="1" si="136"/>
        <v>12.362380935819839</v>
      </c>
    </row>
    <row r="2126" spans="1:4" x14ac:dyDescent="0.25">
      <c r="A2126">
        <f t="shared" ca="1" si="135"/>
        <v>17.185980511851355</v>
      </c>
      <c r="D2126">
        <f t="shared" ca="1" si="136"/>
        <v>2.5664939236540838</v>
      </c>
    </row>
    <row r="2127" spans="1:4" x14ac:dyDescent="0.25">
      <c r="A2127">
        <f t="shared" ca="1" si="135"/>
        <v>-9.7333839321191835</v>
      </c>
      <c r="D2127">
        <f t="shared" ca="1" si="136"/>
        <v>-5.268330737289209</v>
      </c>
    </row>
    <row r="2128" spans="1:4" x14ac:dyDescent="0.25">
      <c r="A2128">
        <f t="shared" ca="1" si="135"/>
        <v>-7.3869802246405349</v>
      </c>
      <c r="D2128">
        <f t="shared" ca="1" si="136"/>
        <v>0.52900328256902973</v>
      </c>
    </row>
    <row r="2129" spans="1:4" x14ac:dyDescent="0.25">
      <c r="A2129">
        <f t="shared" ca="1" si="135"/>
        <v>3.8639994926289916</v>
      </c>
      <c r="D2129">
        <f t="shared" ca="1" si="136"/>
        <v>3.6680442471926407</v>
      </c>
    </row>
    <row r="2130" spans="1:4" x14ac:dyDescent="0.25">
      <c r="A2130">
        <f t="shared" ca="1" si="135"/>
        <v>2.6456455760497128</v>
      </c>
      <c r="D2130">
        <f t="shared" ca="1" si="136"/>
        <v>-0.2687582852721615</v>
      </c>
    </row>
    <row r="2131" spans="1:4" x14ac:dyDescent="0.25">
      <c r="A2131">
        <f t="shared" ca="1" si="135"/>
        <v>-13.853440997935117</v>
      </c>
      <c r="D2131">
        <f t="shared" ca="1" si="136"/>
        <v>-10.621862557381981</v>
      </c>
    </row>
    <row r="2132" spans="1:4" x14ac:dyDescent="0.25">
      <c r="A2132">
        <f t="shared" ca="1" si="135"/>
        <v>17.260553339861602</v>
      </c>
      <c r="D2132">
        <f t="shared" ca="1" si="136"/>
        <v>6.3241348930156214</v>
      </c>
    </row>
    <row r="2133" spans="1:4" x14ac:dyDescent="0.25">
      <c r="A2133">
        <f t="shared" ca="1" si="135"/>
        <v>15.989992750806174</v>
      </c>
      <c r="D2133">
        <f t="shared" ca="1" si="136"/>
        <v>0.78200093433359774</v>
      </c>
    </row>
    <row r="2134" spans="1:4" x14ac:dyDescent="0.25">
      <c r="A2134">
        <f t="shared" ca="1" si="135"/>
        <v>1.9263464226539391</v>
      </c>
      <c r="D2134">
        <f t="shared" ca="1" si="136"/>
        <v>8.0754005637593025</v>
      </c>
    </row>
    <row r="2135" spans="1:4" x14ac:dyDescent="0.25">
      <c r="A2135">
        <f t="shared" ca="1" si="135"/>
        <v>-16.550011420098105</v>
      </c>
      <c r="D2135">
        <f t="shared" ca="1" si="136"/>
        <v>-17.832511580395632</v>
      </c>
    </row>
    <row r="2136" spans="1:4" x14ac:dyDescent="0.25">
      <c r="A2136">
        <f t="shared" ca="1" si="135"/>
        <v>7.4859434778601681</v>
      </c>
      <c r="D2136">
        <f t="shared" ca="1" si="136"/>
        <v>3.6820763602536815</v>
      </c>
    </row>
    <row r="2137" spans="1:4" x14ac:dyDescent="0.25">
      <c r="A2137">
        <f t="shared" ca="1" si="135"/>
        <v>1.7315445856447482</v>
      </c>
      <c r="D2137">
        <f t="shared" ca="1" si="136"/>
        <v>-0.82621645034656443</v>
      </c>
    </row>
    <row r="2138" spans="1:4" x14ac:dyDescent="0.25">
      <c r="A2138">
        <f t="shared" ref="A2138:A2201" ca="1" si="137">RAND()*(18.25-(-21.07))+(-21.07)</f>
        <v>3.7135396471140005</v>
      </c>
      <c r="D2138">
        <f t="shared" ref="D2138:D2201" ca="1" si="138">(NORMINV(RAND(),0.0571,$B$38))</f>
        <v>-6.740285864826685</v>
      </c>
    </row>
    <row r="2139" spans="1:4" x14ac:dyDescent="0.25">
      <c r="A2139">
        <f t="shared" ca="1" si="137"/>
        <v>15.382362293511534</v>
      </c>
      <c r="D2139">
        <f t="shared" ca="1" si="138"/>
        <v>-14.923518755840247</v>
      </c>
    </row>
    <row r="2140" spans="1:4" x14ac:dyDescent="0.25">
      <c r="A2140">
        <f t="shared" ca="1" si="137"/>
        <v>-12.153654909323397</v>
      </c>
      <c r="D2140">
        <f t="shared" ca="1" si="138"/>
        <v>5.1961338838524584</v>
      </c>
    </row>
    <row r="2141" spans="1:4" x14ac:dyDescent="0.25">
      <c r="A2141">
        <f t="shared" ca="1" si="137"/>
        <v>-4.6539172471284509</v>
      </c>
      <c r="D2141">
        <f t="shared" ca="1" si="138"/>
        <v>-18.087672845330555</v>
      </c>
    </row>
    <row r="2142" spans="1:4" x14ac:dyDescent="0.25">
      <c r="A2142">
        <f t="shared" ca="1" si="137"/>
        <v>13.931595779450831</v>
      </c>
      <c r="D2142">
        <f t="shared" ca="1" si="138"/>
        <v>13.409893287297008</v>
      </c>
    </row>
    <row r="2143" spans="1:4" x14ac:dyDescent="0.25">
      <c r="A2143">
        <f t="shared" ca="1" si="137"/>
        <v>1.5856908226198136</v>
      </c>
      <c r="D2143">
        <f t="shared" ca="1" si="138"/>
        <v>0.69592302400559913</v>
      </c>
    </row>
    <row r="2144" spans="1:4" x14ac:dyDescent="0.25">
      <c r="A2144">
        <f t="shared" ca="1" si="137"/>
        <v>7.3056970897197786</v>
      </c>
      <c r="D2144">
        <f t="shared" ca="1" si="138"/>
        <v>6.5548005244055494</v>
      </c>
    </row>
    <row r="2145" spans="1:4" x14ac:dyDescent="0.25">
      <c r="A2145">
        <f t="shared" ca="1" si="137"/>
        <v>-12.782006379875355</v>
      </c>
      <c r="D2145">
        <f t="shared" ca="1" si="138"/>
        <v>5.43968425348013</v>
      </c>
    </row>
    <row r="2146" spans="1:4" x14ac:dyDescent="0.25">
      <c r="A2146">
        <f t="shared" ca="1" si="137"/>
        <v>-19.233620972703278</v>
      </c>
      <c r="D2146">
        <f t="shared" ca="1" si="138"/>
        <v>-0.53109424824921314</v>
      </c>
    </row>
    <row r="2147" spans="1:4" x14ac:dyDescent="0.25">
      <c r="A2147">
        <f t="shared" ca="1" si="137"/>
        <v>1.0976412125802888</v>
      </c>
      <c r="D2147">
        <f t="shared" ca="1" si="138"/>
        <v>13.770102414281329</v>
      </c>
    </row>
    <row r="2148" spans="1:4" x14ac:dyDescent="0.25">
      <c r="A2148">
        <f t="shared" ca="1" si="137"/>
        <v>-0.35345648505397165</v>
      </c>
      <c r="D2148">
        <f t="shared" ca="1" si="138"/>
        <v>15.538404840394238</v>
      </c>
    </row>
    <row r="2149" spans="1:4" x14ac:dyDescent="0.25">
      <c r="A2149">
        <f t="shared" ca="1" si="137"/>
        <v>17.124556753280672</v>
      </c>
      <c r="D2149">
        <f t="shared" ca="1" si="138"/>
        <v>-2.6601705919953602</v>
      </c>
    </row>
    <row r="2150" spans="1:4" x14ac:dyDescent="0.25">
      <c r="A2150">
        <f t="shared" ca="1" si="137"/>
        <v>-16.051460762103922</v>
      </c>
      <c r="D2150">
        <f t="shared" ca="1" si="138"/>
        <v>3.5414367828447819</v>
      </c>
    </row>
    <row r="2151" spans="1:4" x14ac:dyDescent="0.25">
      <c r="A2151">
        <f t="shared" ca="1" si="137"/>
        <v>-12.354726241406782</v>
      </c>
      <c r="D2151">
        <f t="shared" ca="1" si="138"/>
        <v>-7.3766644167334992</v>
      </c>
    </row>
    <row r="2152" spans="1:4" x14ac:dyDescent="0.25">
      <c r="A2152">
        <f t="shared" ca="1" si="137"/>
        <v>-11.584218318921089</v>
      </c>
      <c r="D2152">
        <f t="shared" ca="1" si="138"/>
        <v>-15.036495622971209</v>
      </c>
    </row>
    <row r="2153" spans="1:4" x14ac:dyDescent="0.25">
      <c r="A2153">
        <f t="shared" ca="1" si="137"/>
        <v>9.6877657054581441</v>
      </c>
      <c r="D2153">
        <f t="shared" ca="1" si="138"/>
        <v>3.4132722510062954</v>
      </c>
    </row>
    <row r="2154" spans="1:4" x14ac:dyDescent="0.25">
      <c r="A2154">
        <f t="shared" ca="1" si="137"/>
        <v>-16.320517618129294</v>
      </c>
      <c r="D2154">
        <f t="shared" ca="1" si="138"/>
        <v>8.9428665664888207</v>
      </c>
    </row>
    <row r="2155" spans="1:4" x14ac:dyDescent="0.25">
      <c r="A2155">
        <f t="shared" ca="1" si="137"/>
        <v>-9.8294753599251017</v>
      </c>
      <c r="D2155">
        <f t="shared" ca="1" si="138"/>
        <v>-7.5333071984568747</v>
      </c>
    </row>
    <row r="2156" spans="1:4" x14ac:dyDescent="0.25">
      <c r="A2156">
        <f t="shared" ca="1" si="137"/>
        <v>15.045093816556296</v>
      </c>
      <c r="D2156">
        <f t="shared" ca="1" si="138"/>
        <v>0.41556025469283225</v>
      </c>
    </row>
    <row r="2157" spans="1:4" x14ac:dyDescent="0.25">
      <c r="A2157">
        <f t="shared" ca="1" si="137"/>
        <v>-6.9082565945536505</v>
      </c>
      <c r="D2157">
        <f t="shared" ca="1" si="138"/>
        <v>-10.326958926703963</v>
      </c>
    </row>
    <row r="2158" spans="1:4" x14ac:dyDescent="0.25">
      <c r="A2158">
        <f t="shared" ca="1" si="137"/>
        <v>15.91064797827989</v>
      </c>
      <c r="D2158">
        <f t="shared" ca="1" si="138"/>
        <v>-1.2116277733974259</v>
      </c>
    </row>
    <row r="2159" spans="1:4" x14ac:dyDescent="0.25">
      <c r="A2159">
        <f t="shared" ca="1" si="137"/>
        <v>-8.4024913818647988</v>
      </c>
      <c r="D2159">
        <f t="shared" ca="1" si="138"/>
        <v>8.5483164013875026</v>
      </c>
    </row>
    <row r="2160" spans="1:4" x14ac:dyDescent="0.25">
      <c r="A2160">
        <f t="shared" ca="1" si="137"/>
        <v>-1.189423132012486</v>
      </c>
      <c r="D2160">
        <f t="shared" ca="1" si="138"/>
        <v>-9.2059845742699924</v>
      </c>
    </row>
    <row r="2161" spans="1:4" x14ac:dyDescent="0.25">
      <c r="A2161">
        <f t="shared" ca="1" si="137"/>
        <v>-14.380447662021268</v>
      </c>
      <c r="D2161">
        <f t="shared" ca="1" si="138"/>
        <v>16.373998142838971</v>
      </c>
    </row>
    <row r="2162" spans="1:4" x14ac:dyDescent="0.25">
      <c r="A2162">
        <f t="shared" ca="1" si="137"/>
        <v>12.398274473280281</v>
      </c>
      <c r="D2162">
        <f t="shared" ca="1" si="138"/>
        <v>-12.216564192709594</v>
      </c>
    </row>
    <row r="2163" spans="1:4" x14ac:dyDescent="0.25">
      <c r="A2163">
        <f t="shared" ca="1" si="137"/>
        <v>-17.116239036582854</v>
      </c>
      <c r="D2163">
        <f t="shared" ca="1" si="138"/>
        <v>0.40206945360802476</v>
      </c>
    </row>
    <row r="2164" spans="1:4" x14ac:dyDescent="0.25">
      <c r="A2164">
        <f t="shared" ca="1" si="137"/>
        <v>-2.1954815394414808</v>
      </c>
      <c r="D2164">
        <f t="shared" ca="1" si="138"/>
        <v>12.632653295044085</v>
      </c>
    </row>
    <row r="2165" spans="1:4" x14ac:dyDescent="0.25">
      <c r="A2165">
        <f t="shared" ca="1" si="137"/>
        <v>-14.71891180613046</v>
      </c>
      <c r="D2165">
        <f t="shared" ca="1" si="138"/>
        <v>-2.3804673607860307</v>
      </c>
    </row>
    <row r="2166" spans="1:4" x14ac:dyDescent="0.25">
      <c r="A2166">
        <f t="shared" ca="1" si="137"/>
        <v>1.4401994435477334</v>
      </c>
      <c r="D2166">
        <f t="shared" ca="1" si="138"/>
        <v>-2.6742363811155134</v>
      </c>
    </row>
    <row r="2167" spans="1:4" x14ac:dyDescent="0.25">
      <c r="A2167">
        <f t="shared" ca="1" si="137"/>
        <v>-8.3725298179681982</v>
      </c>
      <c r="D2167">
        <f t="shared" ca="1" si="138"/>
        <v>-13.939753858764414</v>
      </c>
    </row>
    <row r="2168" spans="1:4" x14ac:dyDescent="0.25">
      <c r="A2168">
        <f t="shared" ca="1" si="137"/>
        <v>3.7864639335893173</v>
      </c>
      <c r="D2168">
        <f t="shared" ca="1" si="138"/>
        <v>6.3378391396496916</v>
      </c>
    </row>
    <row r="2169" spans="1:4" x14ac:dyDescent="0.25">
      <c r="A2169">
        <f t="shared" ca="1" si="137"/>
        <v>-20.76785906659056</v>
      </c>
      <c r="D2169">
        <f t="shared" ca="1" si="138"/>
        <v>21.376606118853339</v>
      </c>
    </row>
    <row r="2170" spans="1:4" x14ac:dyDescent="0.25">
      <c r="A2170">
        <f t="shared" ca="1" si="137"/>
        <v>10.61702383377963</v>
      </c>
      <c r="D2170">
        <f t="shared" ca="1" si="138"/>
        <v>-10.618640071932953</v>
      </c>
    </row>
    <row r="2171" spans="1:4" x14ac:dyDescent="0.25">
      <c r="A2171">
        <f t="shared" ca="1" si="137"/>
        <v>3.0775785327161636</v>
      </c>
      <c r="D2171">
        <f t="shared" ca="1" si="138"/>
        <v>3.0197924296874432</v>
      </c>
    </row>
    <row r="2172" spans="1:4" x14ac:dyDescent="0.25">
      <c r="A2172">
        <f t="shared" ca="1" si="137"/>
        <v>-14.794693859389294</v>
      </c>
      <c r="D2172">
        <f t="shared" ca="1" si="138"/>
        <v>-3.5706443833619486</v>
      </c>
    </row>
    <row r="2173" spans="1:4" x14ac:dyDescent="0.25">
      <c r="A2173">
        <f t="shared" ca="1" si="137"/>
        <v>-8.7196429520983152</v>
      </c>
      <c r="D2173">
        <f t="shared" ca="1" si="138"/>
        <v>15.451602025906794</v>
      </c>
    </row>
    <row r="2174" spans="1:4" x14ac:dyDescent="0.25">
      <c r="A2174">
        <f t="shared" ca="1" si="137"/>
        <v>-13.848794355552002</v>
      </c>
      <c r="D2174">
        <f t="shared" ca="1" si="138"/>
        <v>-1.0874697015337254</v>
      </c>
    </row>
    <row r="2175" spans="1:4" x14ac:dyDescent="0.25">
      <c r="A2175">
        <f t="shared" ca="1" si="137"/>
        <v>-5.969184436180857</v>
      </c>
      <c r="D2175">
        <f t="shared" ca="1" si="138"/>
        <v>0.58011686291402198</v>
      </c>
    </row>
    <row r="2176" spans="1:4" x14ac:dyDescent="0.25">
      <c r="A2176">
        <f t="shared" ca="1" si="137"/>
        <v>3.6609032713478129</v>
      </c>
      <c r="D2176">
        <f t="shared" ca="1" si="138"/>
        <v>9.7827932444380235</v>
      </c>
    </row>
    <row r="2177" spans="1:4" x14ac:dyDescent="0.25">
      <c r="A2177">
        <f t="shared" ca="1" si="137"/>
        <v>-20.10305434661565</v>
      </c>
      <c r="D2177">
        <f t="shared" ca="1" si="138"/>
        <v>22.480048326441789</v>
      </c>
    </row>
    <row r="2178" spans="1:4" x14ac:dyDescent="0.25">
      <c r="A2178">
        <f t="shared" ca="1" si="137"/>
        <v>8.7076519910618977</v>
      </c>
      <c r="D2178">
        <f t="shared" ca="1" si="138"/>
        <v>9.8240748301141961E-2</v>
      </c>
    </row>
    <row r="2179" spans="1:4" x14ac:dyDescent="0.25">
      <c r="A2179">
        <f t="shared" ca="1" si="137"/>
        <v>12.874200176702367</v>
      </c>
      <c r="D2179">
        <f t="shared" ca="1" si="138"/>
        <v>4.6347266551487927</v>
      </c>
    </row>
    <row r="2180" spans="1:4" x14ac:dyDescent="0.25">
      <c r="A2180">
        <f t="shared" ca="1" si="137"/>
        <v>-19.55142239205226</v>
      </c>
      <c r="D2180">
        <f t="shared" ca="1" si="138"/>
        <v>21.06771624544627</v>
      </c>
    </row>
    <row r="2181" spans="1:4" x14ac:dyDescent="0.25">
      <c r="A2181">
        <f t="shared" ca="1" si="137"/>
        <v>7.9991666917772193</v>
      </c>
      <c r="D2181">
        <f t="shared" ca="1" si="138"/>
        <v>-6.5391043755911333</v>
      </c>
    </row>
    <row r="2182" spans="1:4" x14ac:dyDescent="0.25">
      <c r="A2182">
        <f t="shared" ca="1" si="137"/>
        <v>-12.6343827748649</v>
      </c>
      <c r="D2182">
        <f t="shared" ca="1" si="138"/>
        <v>3.006311200009848</v>
      </c>
    </row>
    <row r="2183" spans="1:4" x14ac:dyDescent="0.25">
      <c r="A2183">
        <f t="shared" ca="1" si="137"/>
        <v>16.1762496845923</v>
      </c>
      <c r="D2183">
        <f t="shared" ca="1" si="138"/>
        <v>1.3026946815409146</v>
      </c>
    </row>
    <row r="2184" spans="1:4" x14ac:dyDescent="0.25">
      <c r="A2184">
        <f t="shared" ca="1" si="137"/>
        <v>8.9139227844822138</v>
      </c>
      <c r="D2184">
        <f t="shared" ca="1" si="138"/>
        <v>10.682238006153943</v>
      </c>
    </row>
    <row r="2185" spans="1:4" x14ac:dyDescent="0.25">
      <c r="A2185">
        <f t="shared" ca="1" si="137"/>
        <v>-14.456684062513069</v>
      </c>
      <c r="D2185">
        <f t="shared" ca="1" si="138"/>
        <v>-10.42215896652516</v>
      </c>
    </row>
    <row r="2186" spans="1:4" x14ac:dyDescent="0.25">
      <c r="A2186">
        <f t="shared" ca="1" si="137"/>
        <v>8.9589667269965823</v>
      </c>
      <c r="D2186">
        <f t="shared" ca="1" si="138"/>
        <v>-6.4181651860417244</v>
      </c>
    </row>
    <row r="2187" spans="1:4" x14ac:dyDescent="0.25">
      <c r="A2187">
        <f t="shared" ca="1" si="137"/>
        <v>8.0252301276797446</v>
      </c>
      <c r="D2187">
        <f t="shared" ca="1" si="138"/>
        <v>12.447727726283317</v>
      </c>
    </row>
    <row r="2188" spans="1:4" x14ac:dyDescent="0.25">
      <c r="A2188">
        <f t="shared" ca="1" si="137"/>
        <v>-4.951393181905555</v>
      </c>
      <c r="D2188">
        <f t="shared" ca="1" si="138"/>
        <v>11.689822975712575</v>
      </c>
    </row>
    <row r="2189" spans="1:4" x14ac:dyDescent="0.25">
      <c r="A2189">
        <f t="shared" ca="1" si="137"/>
        <v>-0.60675382382508758</v>
      </c>
      <c r="D2189">
        <f t="shared" ca="1" si="138"/>
        <v>7.2579892479959094</v>
      </c>
    </row>
    <row r="2190" spans="1:4" x14ac:dyDescent="0.25">
      <c r="A2190">
        <f t="shared" ca="1" si="137"/>
        <v>-12.241649152235503</v>
      </c>
      <c r="D2190">
        <f t="shared" ca="1" si="138"/>
        <v>13.780794592263373</v>
      </c>
    </row>
    <row r="2191" spans="1:4" x14ac:dyDescent="0.25">
      <c r="A2191">
        <f t="shared" ca="1" si="137"/>
        <v>2.1169967572907638</v>
      </c>
      <c r="D2191">
        <f t="shared" ca="1" si="138"/>
        <v>3.7681899251554407</v>
      </c>
    </row>
    <row r="2192" spans="1:4" x14ac:dyDescent="0.25">
      <c r="A2192">
        <f t="shared" ca="1" si="137"/>
        <v>-20.628494614595557</v>
      </c>
      <c r="D2192">
        <f t="shared" ca="1" si="138"/>
        <v>16.831006513263354</v>
      </c>
    </row>
    <row r="2193" spans="1:4" x14ac:dyDescent="0.25">
      <c r="A2193">
        <f t="shared" ca="1" si="137"/>
        <v>-9.4239404649706575</v>
      </c>
      <c r="D2193">
        <f t="shared" ca="1" si="138"/>
        <v>14.139132020518357</v>
      </c>
    </row>
    <row r="2194" spans="1:4" x14ac:dyDescent="0.25">
      <c r="A2194">
        <f t="shared" ca="1" si="137"/>
        <v>-11.878256730544146</v>
      </c>
      <c r="D2194">
        <f t="shared" ca="1" si="138"/>
        <v>11.803860234197222</v>
      </c>
    </row>
    <row r="2195" spans="1:4" x14ac:dyDescent="0.25">
      <c r="A2195">
        <f t="shared" ca="1" si="137"/>
        <v>14.55420257113348</v>
      </c>
      <c r="D2195">
        <f t="shared" ca="1" si="138"/>
        <v>-17.387127417071284</v>
      </c>
    </row>
    <row r="2196" spans="1:4" x14ac:dyDescent="0.25">
      <c r="A2196">
        <f t="shared" ca="1" si="137"/>
        <v>17.362632445123843</v>
      </c>
      <c r="D2196">
        <f t="shared" ca="1" si="138"/>
        <v>3.4977190842969703</v>
      </c>
    </row>
    <row r="2197" spans="1:4" x14ac:dyDescent="0.25">
      <c r="A2197">
        <f t="shared" ca="1" si="137"/>
        <v>1.7986517552521661</v>
      </c>
      <c r="D2197">
        <f t="shared" ca="1" si="138"/>
        <v>20.567507507062992</v>
      </c>
    </row>
    <row r="2198" spans="1:4" x14ac:dyDescent="0.25">
      <c r="A2198">
        <f t="shared" ca="1" si="137"/>
        <v>-11.411380998978437</v>
      </c>
      <c r="D2198">
        <f t="shared" ca="1" si="138"/>
        <v>6.6354736350736072</v>
      </c>
    </row>
    <row r="2199" spans="1:4" x14ac:dyDescent="0.25">
      <c r="A2199">
        <f t="shared" ca="1" si="137"/>
        <v>2.7743651250359882</v>
      </c>
      <c r="D2199">
        <f t="shared" ca="1" si="138"/>
        <v>-4.2499781905359022</v>
      </c>
    </row>
    <row r="2200" spans="1:4" x14ac:dyDescent="0.25">
      <c r="A2200">
        <f t="shared" ca="1" si="137"/>
        <v>-17.169862639854781</v>
      </c>
      <c r="D2200">
        <f t="shared" ca="1" si="138"/>
        <v>12.139409107833488</v>
      </c>
    </row>
    <row r="2201" spans="1:4" x14ac:dyDescent="0.25">
      <c r="A2201">
        <f t="shared" ca="1" si="137"/>
        <v>6.1976366926123525</v>
      </c>
      <c r="D2201">
        <f t="shared" ca="1" si="138"/>
        <v>-2.7588382649263159</v>
      </c>
    </row>
    <row r="2202" spans="1:4" x14ac:dyDescent="0.25">
      <c r="A2202">
        <f t="shared" ref="A2202:A2265" ca="1" si="139">RAND()*(18.25-(-21.07))+(-21.07)</f>
        <v>13.100842474142794</v>
      </c>
      <c r="D2202">
        <f t="shared" ref="D2202:D2265" ca="1" si="140">(NORMINV(RAND(),0.0571,$B$38))</f>
        <v>4.9299729026483723</v>
      </c>
    </row>
    <row r="2203" spans="1:4" x14ac:dyDescent="0.25">
      <c r="A2203">
        <f t="shared" ca="1" si="139"/>
        <v>-3.6672166601570275</v>
      </c>
      <c r="D2203">
        <f t="shared" ca="1" si="140"/>
        <v>-2.2620561357507296</v>
      </c>
    </row>
    <row r="2204" spans="1:4" x14ac:dyDescent="0.25">
      <c r="A2204">
        <f t="shared" ca="1" si="139"/>
        <v>-2.1069904094161309</v>
      </c>
      <c r="D2204">
        <f t="shared" ca="1" si="140"/>
        <v>-24.966347348025813</v>
      </c>
    </row>
    <row r="2205" spans="1:4" x14ac:dyDescent="0.25">
      <c r="A2205">
        <f t="shared" ca="1" si="139"/>
        <v>-10.063625690578743</v>
      </c>
      <c r="D2205">
        <f t="shared" ca="1" si="140"/>
        <v>8.0129595164027272</v>
      </c>
    </row>
    <row r="2206" spans="1:4" x14ac:dyDescent="0.25">
      <c r="A2206">
        <f t="shared" ca="1" si="139"/>
        <v>12.214475926628054</v>
      </c>
      <c r="D2206">
        <f t="shared" ca="1" si="140"/>
        <v>-11.139221494910608</v>
      </c>
    </row>
    <row r="2207" spans="1:4" x14ac:dyDescent="0.25">
      <c r="A2207">
        <f t="shared" ca="1" si="139"/>
        <v>-17.750045395600679</v>
      </c>
      <c r="D2207">
        <f t="shared" ca="1" si="140"/>
        <v>-6.2450906536038557</v>
      </c>
    </row>
    <row r="2208" spans="1:4" x14ac:dyDescent="0.25">
      <c r="A2208">
        <f t="shared" ca="1" si="139"/>
        <v>-16.779660740044786</v>
      </c>
      <c r="D2208">
        <f t="shared" ca="1" si="140"/>
        <v>13.829313686836821</v>
      </c>
    </row>
    <row r="2209" spans="1:4" x14ac:dyDescent="0.25">
      <c r="A2209">
        <f t="shared" ca="1" si="139"/>
        <v>9.8956496651904224</v>
      </c>
      <c r="D2209">
        <f t="shared" ca="1" si="140"/>
        <v>26.166614636693957</v>
      </c>
    </row>
    <row r="2210" spans="1:4" x14ac:dyDescent="0.25">
      <c r="A2210">
        <f t="shared" ca="1" si="139"/>
        <v>8.6800125743624754</v>
      </c>
      <c r="D2210">
        <f t="shared" ca="1" si="140"/>
        <v>-10.9580072608371</v>
      </c>
    </row>
    <row r="2211" spans="1:4" x14ac:dyDescent="0.25">
      <c r="A2211">
        <f t="shared" ca="1" si="139"/>
        <v>-2.1676500865997497</v>
      </c>
      <c r="D2211">
        <f t="shared" ca="1" si="140"/>
        <v>5.073316698354926</v>
      </c>
    </row>
    <row r="2212" spans="1:4" x14ac:dyDescent="0.25">
      <c r="A2212">
        <f t="shared" ca="1" si="139"/>
        <v>2.1566646013561197</v>
      </c>
      <c r="D2212">
        <f t="shared" ca="1" si="140"/>
        <v>6.1494651892012469</v>
      </c>
    </row>
    <row r="2213" spans="1:4" x14ac:dyDescent="0.25">
      <c r="A2213">
        <f t="shared" ca="1" si="139"/>
        <v>2.2336052106238213</v>
      </c>
      <c r="D2213">
        <f t="shared" ca="1" si="140"/>
        <v>-24.639554139694475</v>
      </c>
    </row>
    <row r="2214" spans="1:4" x14ac:dyDescent="0.25">
      <c r="A2214">
        <f t="shared" ca="1" si="139"/>
        <v>16.593194521377839</v>
      </c>
      <c r="D2214">
        <f t="shared" ca="1" si="140"/>
        <v>29.636289724486623</v>
      </c>
    </row>
    <row r="2215" spans="1:4" x14ac:dyDescent="0.25">
      <c r="A2215">
        <f t="shared" ca="1" si="139"/>
        <v>3.7472511419910433</v>
      </c>
      <c r="D2215">
        <f t="shared" ca="1" si="140"/>
        <v>-16.742066376350042</v>
      </c>
    </row>
    <row r="2216" spans="1:4" x14ac:dyDescent="0.25">
      <c r="A2216">
        <f t="shared" ca="1" si="139"/>
        <v>1.8984445181753138</v>
      </c>
      <c r="D2216">
        <f t="shared" ca="1" si="140"/>
        <v>18.060845365738555</v>
      </c>
    </row>
    <row r="2217" spans="1:4" x14ac:dyDescent="0.25">
      <c r="A2217">
        <f t="shared" ca="1" si="139"/>
        <v>-6.0704026479314699</v>
      </c>
      <c r="D2217">
        <f t="shared" ca="1" si="140"/>
        <v>-7.7945750783213636</v>
      </c>
    </row>
    <row r="2218" spans="1:4" x14ac:dyDescent="0.25">
      <c r="A2218">
        <f t="shared" ca="1" si="139"/>
        <v>10.743738632375869</v>
      </c>
      <c r="D2218">
        <f t="shared" ca="1" si="140"/>
        <v>10.998313036847449</v>
      </c>
    </row>
    <row r="2219" spans="1:4" x14ac:dyDescent="0.25">
      <c r="A2219">
        <f t="shared" ca="1" si="139"/>
        <v>-4.8641167774092295</v>
      </c>
      <c r="D2219">
        <f t="shared" ca="1" si="140"/>
        <v>-12.996842903121667</v>
      </c>
    </row>
    <row r="2220" spans="1:4" x14ac:dyDescent="0.25">
      <c r="A2220">
        <f t="shared" ca="1" si="139"/>
        <v>-9.2712012250898805</v>
      </c>
      <c r="D2220">
        <f t="shared" ca="1" si="140"/>
        <v>18.383595072867504</v>
      </c>
    </row>
    <row r="2221" spans="1:4" x14ac:dyDescent="0.25">
      <c r="A2221">
        <f t="shared" ca="1" si="139"/>
        <v>10.581493646376924</v>
      </c>
      <c r="D2221">
        <f t="shared" ca="1" si="140"/>
        <v>-2.2500391977180279</v>
      </c>
    </row>
    <row r="2222" spans="1:4" x14ac:dyDescent="0.25">
      <c r="A2222">
        <f t="shared" ca="1" si="139"/>
        <v>14.304901355575275</v>
      </c>
      <c r="D2222">
        <f t="shared" ca="1" si="140"/>
        <v>5.6127455394706098</v>
      </c>
    </row>
    <row r="2223" spans="1:4" x14ac:dyDescent="0.25">
      <c r="A2223">
        <f t="shared" ca="1" si="139"/>
        <v>-8.2941436812528799</v>
      </c>
      <c r="D2223">
        <f t="shared" ca="1" si="140"/>
        <v>1.5211531500536188</v>
      </c>
    </row>
    <row r="2224" spans="1:4" x14ac:dyDescent="0.25">
      <c r="A2224">
        <f t="shared" ca="1" si="139"/>
        <v>11.726992084085659</v>
      </c>
      <c r="D2224">
        <f t="shared" ca="1" si="140"/>
        <v>-17.327288235147677</v>
      </c>
    </row>
    <row r="2225" spans="1:4" x14ac:dyDescent="0.25">
      <c r="A2225">
        <f t="shared" ca="1" si="139"/>
        <v>-15.699366207883283</v>
      </c>
      <c r="D2225">
        <f t="shared" ca="1" si="140"/>
        <v>11.199286742995849</v>
      </c>
    </row>
    <row r="2226" spans="1:4" x14ac:dyDescent="0.25">
      <c r="A2226">
        <f t="shared" ca="1" si="139"/>
        <v>-5.157276042984666</v>
      </c>
      <c r="D2226">
        <f t="shared" ca="1" si="140"/>
        <v>6.8232107274147022</v>
      </c>
    </row>
    <row r="2227" spans="1:4" x14ac:dyDescent="0.25">
      <c r="A2227">
        <f t="shared" ca="1" si="139"/>
        <v>-11.087640264234979</v>
      </c>
      <c r="D2227">
        <f t="shared" ca="1" si="140"/>
        <v>-11.802996236410769</v>
      </c>
    </row>
    <row r="2228" spans="1:4" x14ac:dyDescent="0.25">
      <c r="A2228">
        <f t="shared" ca="1" si="139"/>
        <v>-20.980424783126587</v>
      </c>
      <c r="D2228">
        <f t="shared" ca="1" si="140"/>
        <v>-6.1015360039862632</v>
      </c>
    </row>
    <row r="2229" spans="1:4" x14ac:dyDescent="0.25">
      <c r="A2229">
        <f t="shared" ca="1" si="139"/>
        <v>-0.38585430536821974</v>
      </c>
      <c r="D2229">
        <f t="shared" ca="1" si="140"/>
        <v>-5.53122276011295</v>
      </c>
    </row>
    <row r="2230" spans="1:4" x14ac:dyDescent="0.25">
      <c r="A2230">
        <f t="shared" ca="1" si="139"/>
        <v>15.567116719322748</v>
      </c>
      <c r="D2230">
        <f t="shared" ca="1" si="140"/>
        <v>11.375586694712798</v>
      </c>
    </row>
    <row r="2231" spans="1:4" x14ac:dyDescent="0.25">
      <c r="A2231">
        <f t="shared" ca="1" si="139"/>
        <v>16.926398911467935</v>
      </c>
      <c r="D2231">
        <f t="shared" ca="1" si="140"/>
        <v>6.4116525670848397</v>
      </c>
    </row>
    <row r="2232" spans="1:4" x14ac:dyDescent="0.25">
      <c r="A2232">
        <f t="shared" ca="1" si="139"/>
        <v>-10.951180948139928</v>
      </c>
      <c r="D2232">
        <f t="shared" ca="1" si="140"/>
        <v>-2.423035502583752</v>
      </c>
    </row>
    <row r="2233" spans="1:4" x14ac:dyDescent="0.25">
      <c r="A2233">
        <f t="shared" ca="1" si="139"/>
        <v>1.1932550075352495</v>
      </c>
      <c r="D2233">
        <f t="shared" ca="1" si="140"/>
        <v>41.000991528889216</v>
      </c>
    </row>
    <row r="2234" spans="1:4" x14ac:dyDescent="0.25">
      <c r="A2234">
        <f t="shared" ca="1" si="139"/>
        <v>-16.682780956327832</v>
      </c>
      <c r="D2234">
        <f t="shared" ca="1" si="140"/>
        <v>8.5666688300748177</v>
      </c>
    </row>
    <row r="2235" spans="1:4" x14ac:dyDescent="0.25">
      <c r="A2235">
        <f t="shared" ca="1" si="139"/>
        <v>11.445273584318677</v>
      </c>
      <c r="D2235">
        <f t="shared" ca="1" si="140"/>
        <v>-3.8179489903728983</v>
      </c>
    </row>
    <row r="2236" spans="1:4" x14ac:dyDescent="0.25">
      <c r="A2236">
        <f t="shared" ca="1" si="139"/>
        <v>0.54286226732705956</v>
      </c>
      <c r="D2236">
        <f t="shared" ca="1" si="140"/>
        <v>-3.7077515714975049</v>
      </c>
    </row>
    <row r="2237" spans="1:4" x14ac:dyDescent="0.25">
      <c r="A2237">
        <f t="shared" ca="1" si="139"/>
        <v>10.998330352656346</v>
      </c>
      <c r="D2237">
        <f t="shared" ca="1" si="140"/>
        <v>-2.4819721233445389</v>
      </c>
    </row>
    <row r="2238" spans="1:4" x14ac:dyDescent="0.25">
      <c r="A2238">
        <f t="shared" ca="1" si="139"/>
        <v>-17.290536061868369</v>
      </c>
      <c r="D2238">
        <f t="shared" ca="1" si="140"/>
        <v>13.78608178739564</v>
      </c>
    </row>
    <row r="2239" spans="1:4" x14ac:dyDescent="0.25">
      <c r="A2239">
        <f t="shared" ca="1" si="139"/>
        <v>6.2089728930747548</v>
      </c>
      <c r="D2239">
        <f t="shared" ca="1" si="140"/>
        <v>4.7425165399995732</v>
      </c>
    </row>
    <row r="2240" spans="1:4" x14ac:dyDescent="0.25">
      <c r="A2240">
        <f t="shared" ca="1" si="139"/>
        <v>13.590668361734195</v>
      </c>
      <c r="D2240">
        <f t="shared" ca="1" si="140"/>
        <v>20.978520451978977</v>
      </c>
    </row>
    <row r="2241" spans="1:4" x14ac:dyDescent="0.25">
      <c r="A2241">
        <f t="shared" ca="1" si="139"/>
        <v>-10.726483798250074</v>
      </c>
      <c r="D2241">
        <f t="shared" ca="1" si="140"/>
        <v>-21.571414704418839</v>
      </c>
    </row>
    <row r="2242" spans="1:4" x14ac:dyDescent="0.25">
      <c r="A2242">
        <f t="shared" ca="1" si="139"/>
        <v>-17.163792011365519</v>
      </c>
      <c r="D2242">
        <f t="shared" ca="1" si="140"/>
        <v>-7.352547483260933</v>
      </c>
    </row>
    <row r="2243" spans="1:4" x14ac:dyDescent="0.25">
      <c r="A2243">
        <f t="shared" ca="1" si="139"/>
        <v>-19.167066354468965</v>
      </c>
      <c r="D2243">
        <f t="shared" ca="1" si="140"/>
        <v>-0.27455532042633146</v>
      </c>
    </row>
    <row r="2244" spans="1:4" x14ac:dyDescent="0.25">
      <c r="A2244">
        <f t="shared" ca="1" si="139"/>
        <v>-15.968524307603401</v>
      </c>
      <c r="D2244">
        <f t="shared" ca="1" si="140"/>
        <v>5.3643720473550598</v>
      </c>
    </row>
    <row r="2245" spans="1:4" x14ac:dyDescent="0.25">
      <c r="A2245">
        <f t="shared" ca="1" si="139"/>
        <v>0.74786930102123961</v>
      </c>
      <c r="D2245">
        <f t="shared" ca="1" si="140"/>
        <v>14.769071440698946</v>
      </c>
    </row>
    <row r="2246" spans="1:4" x14ac:dyDescent="0.25">
      <c r="A2246">
        <f t="shared" ca="1" si="139"/>
        <v>0.13505306127817107</v>
      </c>
      <c r="D2246">
        <f t="shared" ca="1" si="140"/>
        <v>0.76014540561409583</v>
      </c>
    </row>
    <row r="2247" spans="1:4" x14ac:dyDescent="0.25">
      <c r="A2247">
        <f t="shared" ca="1" si="139"/>
        <v>-4.9208841482462127</v>
      </c>
      <c r="D2247">
        <f t="shared" ca="1" si="140"/>
        <v>7.9309028617954143</v>
      </c>
    </row>
    <row r="2248" spans="1:4" x14ac:dyDescent="0.25">
      <c r="A2248">
        <f t="shared" ca="1" si="139"/>
        <v>-8.6922392611940715</v>
      </c>
      <c r="D2248">
        <f t="shared" ca="1" si="140"/>
        <v>-0.43604520683794284</v>
      </c>
    </row>
    <row r="2249" spans="1:4" x14ac:dyDescent="0.25">
      <c r="A2249">
        <f t="shared" ca="1" si="139"/>
        <v>4.427742636794477</v>
      </c>
      <c r="D2249">
        <f t="shared" ca="1" si="140"/>
        <v>12.69631043593048</v>
      </c>
    </row>
    <row r="2250" spans="1:4" x14ac:dyDescent="0.25">
      <c r="A2250">
        <f t="shared" ca="1" si="139"/>
        <v>5.8406582569520538</v>
      </c>
      <c r="D2250">
        <f t="shared" ca="1" si="140"/>
        <v>9.8706963187780108</v>
      </c>
    </row>
    <row r="2251" spans="1:4" x14ac:dyDescent="0.25">
      <c r="A2251">
        <f t="shared" ca="1" si="139"/>
        <v>-9.8072738038965532</v>
      </c>
      <c r="D2251">
        <f t="shared" ca="1" si="140"/>
        <v>-0.34413128170116575</v>
      </c>
    </row>
    <row r="2252" spans="1:4" x14ac:dyDescent="0.25">
      <c r="A2252">
        <f t="shared" ca="1" si="139"/>
        <v>-1.9249042067309006</v>
      </c>
      <c r="D2252">
        <f t="shared" ca="1" si="140"/>
        <v>-11.666269538682782</v>
      </c>
    </row>
    <row r="2253" spans="1:4" x14ac:dyDescent="0.25">
      <c r="A2253">
        <f t="shared" ca="1" si="139"/>
        <v>-14.420273477286493</v>
      </c>
      <c r="D2253">
        <f t="shared" ca="1" si="140"/>
        <v>7.1624032101164499</v>
      </c>
    </row>
    <row r="2254" spans="1:4" x14ac:dyDescent="0.25">
      <c r="A2254">
        <f t="shared" ca="1" si="139"/>
        <v>-10.310941757245198</v>
      </c>
      <c r="D2254">
        <f t="shared" ca="1" si="140"/>
        <v>2.655958281296174</v>
      </c>
    </row>
    <row r="2255" spans="1:4" x14ac:dyDescent="0.25">
      <c r="A2255">
        <f t="shared" ca="1" si="139"/>
        <v>-6.7129977006281525</v>
      </c>
      <c r="D2255">
        <f t="shared" ca="1" si="140"/>
        <v>7.248511680165838</v>
      </c>
    </row>
    <row r="2256" spans="1:4" x14ac:dyDescent="0.25">
      <c r="A2256">
        <f t="shared" ca="1" si="139"/>
        <v>9.1243668743339938</v>
      </c>
      <c r="D2256">
        <f t="shared" ca="1" si="140"/>
        <v>-0.11806277667602243</v>
      </c>
    </row>
    <row r="2257" spans="1:4" x14ac:dyDescent="0.25">
      <c r="A2257">
        <f t="shared" ca="1" si="139"/>
        <v>-16.554143897582971</v>
      </c>
      <c r="D2257">
        <f t="shared" ca="1" si="140"/>
        <v>4.3421658147470144</v>
      </c>
    </row>
    <row r="2258" spans="1:4" x14ac:dyDescent="0.25">
      <c r="A2258">
        <f t="shared" ca="1" si="139"/>
        <v>-19.376009304429981</v>
      </c>
      <c r="D2258">
        <f t="shared" ca="1" si="140"/>
        <v>1.7736859500865551E-3</v>
      </c>
    </row>
    <row r="2259" spans="1:4" x14ac:dyDescent="0.25">
      <c r="A2259">
        <f t="shared" ca="1" si="139"/>
        <v>13.49164453341249</v>
      </c>
      <c r="D2259">
        <f t="shared" ca="1" si="140"/>
        <v>0.91852428414502973</v>
      </c>
    </row>
    <row r="2260" spans="1:4" x14ac:dyDescent="0.25">
      <c r="A2260">
        <f t="shared" ca="1" si="139"/>
        <v>16.848386377088495</v>
      </c>
      <c r="D2260">
        <f t="shared" ca="1" si="140"/>
        <v>-12.064487491674452</v>
      </c>
    </row>
    <row r="2261" spans="1:4" x14ac:dyDescent="0.25">
      <c r="A2261">
        <f t="shared" ca="1" si="139"/>
        <v>12.098924713211844</v>
      </c>
      <c r="D2261">
        <f t="shared" ca="1" si="140"/>
        <v>11.801711978475527</v>
      </c>
    </row>
    <row r="2262" spans="1:4" x14ac:dyDescent="0.25">
      <c r="A2262">
        <f t="shared" ca="1" si="139"/>
        <v>5.2558959924381625</v>
      </c>
      <c r="D2262">
        <f t="shared" ca="1" si="140"/>
        <v>16.589800053224895</v>
      </c>
    </row>
    <row r="2263" spans="1:4" x14ac:dyDescent="0.25">
      <c r="A2263">
        <f t="shared" ca="1" si="139"/>
        <v>0.96588881857541153</v>
      </c>
      <c r="D2263">
        <f t="shared" ca="1" si="140"/>
        <v>8.6404095797853255</v>
      </c>
    </row>
    <row r="2264" spans="1:4" x14ac:dyDescent="0.25">
      <c r="A2264">
        <f t="shared" ca="1" si="139"/>
        <v>0.92014789254778862</v>
      </c>
      <c r="D2264">
        <f t="shared" ca="1" si="140"/>
        <v>-5.4384373496421672</v>
      </c>
    </row>
    <row r="2265" spans="1:4" x14ac:dyDescent="0.25">
      <c r="A2265">
        <f t="shared" ca="1" si="139"/>
        <v>-17.550223198187396</v>
      </c>
      <c r="D2265">
        <f t="shared" ca="1" si="140"/>
        <v>5.605118267254138</v>
      </c>
    </row>
    <row r="2266" spans="1:4" x14ac:dyDescent="0.25">
      <c r="A2266">
        <f t="shared" ref="A2266:A2329" ca="1" si="141">RAND()*(18.25-(-21.07))+(-21.07)</f>
        <v>-5.2051755973899567</v>
      </c>
      <c r="D2266">
        <f t="shared" ref="D2266:D2329" ca="1" si="142">(NORMINV(RAND(),0.0571,$B$38))</f>
        <v>2.6209568937234793</v>
      </c>
    </row>
    <row r="2267" spans="1:4" x14ac:dyDescent="0.25">
      <c r="A2267">
        <f t="shared" ca="1" si="141"/>
        <v>15.314229735971168</v>
      </c>
      <c r="D2267">
        <f t="shared" ca="1" si="142"/>
        <v>-10.606025748870804</v>
      </c>
    </row>
    <row r="2268" spans="1:4" x14ac:dyDescent="0.25">
      <c r="A2268">
        <f t="shared" ca="1" si="141"/>
        <v>-12.023129339348131</v>
      </c>
      <c r="D2268">
        <f t="shared" ca="1" si="142"/>
        <v>-8.1047573583397785</v>
      </c>
    </row>
    <row r="2269" spans="1:4" x14ac:dyDescent="0.25">
      <c r="A2269">
        <f t="shared" ca="1" si="141"/>
        <v>5.0505141976057573</v>
      </c>
      <c r="D2269">
        <f t="shared" ca="1" si="142"/>
        <v>-5.7037109645907265</v>
      </c>
    </row>
    <row r="2270" spans="1:4" x14ac:dyDescent="0.25">
      <c r="A2270">
        <f t="shared" ca="1" si="141"/>
        <v>12.186306038820618</v>
      </c>
      <c r="D2270">
        <f t="shared" ca="1" si="142"/>
        <v>-15.235764550099104</v>
      </c>
    </row>
    <row r="2271" spans="1:4" x14ac:dyDescent="0.25">
      <c r="A2271">
        <f t="shared" ca="1" si="141"/>
        <v>-18.21862733571751</v>
      </c>
      <c r="D2271">
        <f t="shared" ca="1" si="142"/>
        <v>-9.4535533569326429</v>
      </c>
    </row>
    <row r="2272" spans="1:4" x14ac:dyDescent="0.25">
      <c r="A2272">
        <f t="shared" ca="1" si="141"/>
        <v>7.8483679390769368</v>
      </c>
      <c r="D2272">
        <f t="shared" ca="1" si="142"/>
        <v>-25.103777992579285</v>
      </c>
    </row>
    <row r="2273" spans="1:4" x14ac:dyDescent="0.25">
      <c r="A2273">
        <f t="shared" ca="1" si="141"/>
        <v>-14.837984909073842</v>
      </c>
      <c r="D2273">
        <f t="shared" ca="1" si="142"/>
        <v>6.0878968090350192</v>
      </c>
    </row>
    <row r="2274" spans="1:4" x14ac:dyDescent="0.25">
      <c r="A2274">
        <f t="shared" ca="1" si="141"/>
        <v>-7.4371523699350153</v>
      </c>
      <c r="D2274">
        <f t="shared" ca="1" si="142"/>
        <v>-6.960573259920551</v>
      </c>
    </row>
    <row r="2275" spans="1:4" x14ac:dyDescent="0.25">
      <c r="A2275">
        <f t="shared" ca="1" si="141"/>
        <v>-13.270100545751584</v>
      </c>
      <c r="D2275">
        <f t="shared" ca="1" si="142"/>
        <v>8.18084555657361</v>
      </c>
    </row>
    <row r="2276" spans="1:4" x14ac:dyDescent="0.25">
      <c r="A2276">
        <f t="shared" ca="1" si="141"/>
        <v>-5.7449134310328027</v>
      </c>
      <c r="D2276">
        <f t="shared" ca="1" si="142"/>
        <v>-7.9280542385583201</v>
      </c>
    </row>
    <row r="2277" spans="1:4" x14ac:dyDescent="0.25">
      <c r="A2277">
        <f t="shared" ca="1" si="141"/>
        <v>-15.337789867045739</v>
      </c>
      <c r="D2277">
        <f t="shared" ca="1" si="142"/>
        <v>-3.852490409506125</v>
      </c>
    </row>
    <row r="2278" spans="1:4" x14ac:dyDescent="0.25">
      <c r="A2278">
        <f t="shared" ca="1" si="141"/>
        <v>-9.610042079912045</v>
      </c>
      <c r="D2278">
        <f t="shared" ca="1" si="142"/>
        <v>-9.1229140989425002</v>
      </c>
    </row>
    <row r="2279" spans="1:4" x14ac:dyDescent="0.25">
      <c r="A2279">
        <f t="shared" ca="1" si="141"/>
        <v>-3.827679558693255</v>
      </c>
      <c r="D2279">
        <f t="shared" ca="1" si="142"/>
        <v>-3.3241255385212614</v>
      </c>
    </row>
    <row r="2280" spans="1:4" x14ac:dyDescent="0.25">
      <c r="A2280">
        <f t="shared" ca="1" si="141"/>
        <v>-13.912644643439618</v>
      </c>
      <c r="D2280">
        <f t="shared" ca="1" si="142"/>
        <v>-4.2809886291462247</v>
      </c>
    </row>
    <row r="2281" spans="1:4" x14ac:dyDescent="0.25">
      <c r="A2281">
        <f t="shared" ca="1" si="141"/>
        <v>5.5119865119925961</v>
      </c>
      <c r="D2281">
        <f t="shared" ca="1" si="142"/>
        <v>-12.016031100303088</v>
      </c>
    </row>
    <row r="2282" spans="1:4" x14ac:dyDescent="0.25">
      <c r="A2282">
        <f t="shared" ca="1" si="141"/>
        <v>-2.4441925065062691</v>
      </c>
      <c r="D2282">
        <f t="shared" ca="1" si="142"/>
        <v>-2.8748926432471413</v>
      </c>
    </row>
    <row r="2283" spans="1:4" x14ac:dyDescent="0.25">
      <c r="A2283">
        <f t="shared" ca="1" si="141"/>
        <v>17.812378086871441</v>
      </c>
      <c r="D2283">
        <f t="shared" ca="1" si="142"/>
        <v>9.0284819912586087</v>
      </c>
    </row>
    <row r="2284" spans="1:4" x14ac:dyDescent="0.25">
      <c r="A2284">
        <f t="shared" ca="1" si="141"/>
        <v>10.855527329462429</v>
      </c>
      <c r="D2284">
        <f t="shared" ca="1" si="142"/>
        <v>1.1889578290090452</v>
      </c>
    </row>
    <row r="2285" spans="1:4" x14ac:dyDescent="0.25">
      <c r="A2285">
        <f t="shared" ca="1" si="141"/>
        <v>-13.991728573161222</v>
      </c>
      <c r="D2285">
        <f t="shared" ca="1" si="142"/>
        <v>-13.645046854956526</v>
      </c>
    </row>
    <row r="2286" spans="1:4" x14ac:dyDescent="0.25">
      <c r="A2286">
        <f t="shared" ca="1" si="141"/>
        <v>-8.1347740134130788</v>
      </c>
      <c r="D2286">
        <f t="shared" ca="1" si="142"/>
        <v>21.17788542441648</v>
      </c>
    </row>
    <row r="2287" spans="1:4" x14ac:dyDescent="0.25">
      <c r="A2287">
        <f t="shared" ca="1" si="141"/>
        <v>-16.697330625992567</v>
      </c>
      <c r="D2287">
        <f t="shared" ca="1" si="142"/>
        <v>-3.5456532329267909</v>
      </c>
    </row>
    <row r="2288" spans="1:4" x14ac:dyDescent="0.25">
      <c r="A2288">
        <f t="shared" ca="1" si="141"/>
        <v>-5.1930255470118176</v>
      </c>
      <c r="D2288">
        <f t="shared" ca="1" si="142"/>
        <v>-3.835776165570175</v>
      </c>
    </row>
    <row r="2289" spans="1:4" x14ac:dyDescent="0.25">
      <c r="A2289">
        <f t="shared" ca="1" si="141"/>
        <v>-17.695483286023226</v>
      </c>
      <c r="D2289">
        <f t="shared" ca="1" si="142"/>
        <v>-16.493439810502284</v>
      </c>
    </row>
    <row r="2290" spans="1:4" x14ac:dyDescent="0.25">
      <c r="A2290">
        <f t="shared" ca="1" si="141"/>
        <v>12.232890276417884</v>
      </c>
      <c r="D2290">
        <f t="shared" ca="1" si="142"/>
        <v>15.352307924409498</v>
      </c>
    </row>
    <row r="2291" spans="1:4" x14ac:dyDescent="0.25">
      <c r="A2291">
        <f t="shared" ca="1" si="141"/>
        <v>8.1581246877498508</v>
      </c>
      <c r="D2291">
        <f t="shared" ca="1" si="142"/>
        <v>-12.102341468037933</v>
      </c>
    </row>
    <row r="2292" spans="1:4" x14ac:dyDescent="0.25">
      <c r="A2292">
        <f t="shared" ca="1" si="141"/>
        <v>-6.3366741620500768</v>
      </c>
      <c r="D2292">
        <f t="shared" ca="1" si="142"/>
        <v>-9.4852614759964347</v>
      </c>
    </row>
    <row r="2293" spans="1:4" x14ac:dyDescent="0.25">
      <c r="A2293">
        <f t="shared" ca="1" si="141"/>
        <v>-3.0493279504165614</v>
      </c>
      <c r="D2293">
        <f t="shared" ca="1" si="142"/>
        <v>-2.4109007490023471</v>
      </c>
    </row>
    <row r="2294" spans="1:4" x14ac:dyDescent="0.25">
      <c r="A2294">
        <f t="shared" ca="1" si="141"/>
        <v>9.6963116951601265</v>
      </c>
      <c r="D2294">
        <f t="shared" ca="1" si="142"/>
        <v>4.9366164193086979</v>
      </c>
    </row>
    <row r="2295" spans="1:4" x14ac:dyDescent="0.25">
      <c r="A2295">
        <f t="shared" ca="1" si="141"/>
        <v>3.9010268425619614</v>
      </c>
      <c r="D2295">
        <f t="shared" ca="1" si="142"/>
        <v>7.9946139485039271</v>
      </c>
    </row>
    <row r="2296" spans="1:4" x14ac:dyDescent="0.25">
      <c r="A2296">
        <f t="shared" ca="1" si="141"/>
        <v>17.416144557571755</v>
      </c>
      <c r="D2296">
        <f t="shared" ca="1" si="142"/>
        <v>9.792648026558199</v>
      </c>
    </row>
    <row r="2297" spans="1:4" x14ac:dyDescent="0.25">
      <c r="A2297">
        <f t="shared" ca="1" si="141"/>
        <v>-14.127523522185376</v>
      </c>
      <c r="D2297">
        <f t="shared" ca="1" si="142"/>
        <v>10.904450519896473</v>
      </c>
    </row>
    <row r="2298" spans="1:4" x14ac:dyDescent="0.25">
      <c r="A2298">
        <f t="shared" ca="1" si="141"/>
        <v>0.28777000747870574</v>
      </c>
      <c r="D2298">
        <f t="shared" ca="1" si="142"/>
        <v>5.8549951018982247</v>
      </c>
    </row>
    <row r="2299" spans="1:4" x14ac:dyDescent="0.25">
      <c r="A2299">
        <f t="shared" ca="1" si="141"/>
        <v>-3.7026362481401129</v>
      </c>
      <c r="D2299">
        <f t="shared" ca="1" si="142"/>
        <v>10.980261856887887</v>
      </c>
    </row>
    <row r="2300" spans="1:4" x14ac:dyDescent="0.25">
      <c r="A2300">
        <f t="shared" ca="1" si="141"/>
        <v>-10.39541521672926</v>
      </c>
      <c r="D2300">
        <f t="shared" ca="1" si="142"/>
        <v>-31.634808936977993</v>
      </c>
    </row>
    <row r="2301" spans="1:4" x14ac:dyDescent="0.25">
      <c r="A2301">
        <f t="shared" ca="1" si="141"/>
        <v>-7.0363390011288676</v>
      </c>
      <c r="D2301">
        <f t="shared" ca="1" si="142"/>
        <v>2.4280072113387714</v>
      </c>
    </row>
    <row r="2302" spans="1:4" x14ac:dyDescent="0.25">
      <c r="A2302">
        <f t="shared" ca="1" si="141"/>
        <v>-3.4004652455096789</v>
      </c>
      <c r="D2302">
        <f t="shared" ca="1" si="142"/>
        <v>4.806591573643697</v>
      </c>
    </row>
    <row r="2303" spans="1:4" x14ac:dyDescent="0.25">
      <c r="A2303">
        <f t="shared" ca="1" si="141"/>
        <v>6.0458422847395354</v>
      </c>
      <c r="D2303">
        <f t="shared" ca="1" si="142"/>
        <v>-10.418945245904581</v>
      </c>
    </row>
    <row r="2304" spans="1:4" x14ac:dyDescent="0.25">
      <c r="A2304">
        <f t="shared" ca="1" si="141"/>
        <v>0.89066533173334506</v>
      </c>
      <c r="D2304">
        <f t="shared" ca="1" si="142"/>
        <v>-1.9138684102319083</v>
      </c>
    </row>
    <row r="2305" spans="1:4" x14ac:dyDescent="0.25">
      <c r="A2305">
        <f t="shared" ca="1" si="141"/>
        <v>12.925587119075047</v>
      </c>
      <c r="D2305">
        <f t="shared" ca="1" si="142"/>
        <v>3.69416086838859</v>
      </c>
    </row>
    <row r="2306" spans="1:4" x14ac:dyDescent="0.25">
      <c r="A2306">
        <f t="shared" ca="1" si="141"/>
        <v>16.826863677965129</v>
      </c>
      <c r="D2306">
        <f t="shared" ca="1" si="142"/>
        <v>18.684577712668684</v>
      </c>
    </row>
    <row r="2307" spans="1:4" x14ac:dyDescent="0.25">
      <c r="A2307">
        <f t="shared" ca="1" si="141"/>
        <v>17.452546149256541</v>
      </c>
      <c r="D2307">
        <f t="shared" ca="1" si="142"/>
        <v>7.0316397804609743</v>
      </c>
    </row>
    <row r="2308" spans="1:4" x14ac:dyDescent="0.25">
      <c r="A2308">
        <f t="shared" ca="1" si="141"/>
        <v>12.546165705125517</v>
      </c>
      <c r="D2308">
        <f t="shared" ca="1" si="142"/>
        <v>-13.053482754956786</v>
      </c>
    </row>
    <row r="2309" spans="1:4" x14ac:dyDescent="0.25">
      <c r="A2309">
        <f t="shared" ca="1" si="141"/>
        <v>-3.5299481714116787</v>
      </c>
      <c r="D2309">
        <f t="shared" ca="1" si="142"/>
        <v>-1.316093569257891</v>
      </c>
    </row>
    <row r="2310" spans="1:4" x14ac:dyDescent="0.25">
      <c r="A2310">
        <f t="shared" ca="1" si="141"/>
        <v>12.675537213225567</v>
      </c>
      <c r="D2310">
        <f t="shared" ca="1" si="142"/>
        <v>-10.149155451556215</v>
      </c>
    </row>
    <row r="2311" spans="1:4" x14ac:dyDescent="0.25">
      <c r="A2311">
        <f t="shared" ca="1" si="141"/>
        <v>0.9913806874705422</v>
      </c>
      <c r="D2311">
        <f t="shared" ca="1" si="142"/>
        <v>19.492121070138424</v>
      </c>
    </row>
    <row r="2312" spans="1:4" x14ac:dyDescent="0.25">
      <c r="A2312">
        <f t="shared" ca="1" si="141"/>
        <v>8.1291909813286196</v>
      </c>
      <c r="D2312">
        <f t="shared" ca="1" si="142"/>
        <v>-10.548442966650903</v>
      </c>
    </row>
    <row r="2313" spans="1:4" x14ac:dyDescent="0.25">
      <c r="A2313">
        <f t="shared" ca="1" si="141"/>
        <v>-0.93785669371528613</v>
      </c>
      <c r="D2313">
        <f t="shared" ca="1" si="142"/>
        <v>5.4672996391798527</v>
      </c>
    </row>
    <row r="2314" spans="1:4" x14ac:dyDescent="0.25">
      <c r="A2314">
        <f t="shared" ca="1" si="141"/>
        <v>4.2384735554826847</v>
      </c>
      <c r="D2314">
        <f t="shared" ca="1" si="142"/>
        <v>-5.6546189233326354</v>
      </c>
    </row>
    <row r="2315" spans="1:4" x14ac:dyDescent="0.25">
      <c r="A2315">
        <f t="shared" ca="1" si="141"/>
        <v>-8.6868778693856683</v>
      </c>
      <c r="D2315">
        <f t="shared" ca="1" si="142"/>
        <v>10.28336896246639</v>
      </c>
    </row>
    <row r="2316" spans="1:4" x14ac:dyDescent="0.25">
      <c r="A2316">
        <f t="shared" ca="1" si="141"/>
        <v>7.4403540201265805</v>
      </c>
      <c r="D2316">
        <f t="shared" ca="1" si="142"/>
        <v>5.6634417254490828</v>
      </c>
    </row>
    <row r="2317" spans="1:4" x14ac:dyDescent="0.25">
      <c r="A2317">
        <f t="shared" ca="1" si="141"/>
        <v>-19.737470785096683</v>
      </c>
      <c r="D2317">
        <f t="shared" ca="1" si="142"/>
        <v>1.1952592991645452</v>
      </c>
    </row>
    <row r="2318" spans="1:4" x14ac:dyDescent="0.25">
      <c r="A2318">
        <f t="shared" ca="1" si="141"/>
        <v>-9.5520367288004628</v>
      </c>
      <c r="D2318">
        <f t="shared" ca="1" si="142"/>
        <v>6.3802501965924066</v>
      </c>
    </row>
    <row r="2319" spans="1:4" x14ac:dyDescent="0.25">
      <c r="A2319">
        <f t="shared" ca="1" si="141"/>
        <v>-19.511012014322116</v>
      </c>
      <c r="D2319">
        <f t="shared" ca="1" si="142"/>
        <v>0.68363485931395684</v>
      </c>
    </row>
    <row r="2320" spans="1:4" x14ac:dyDescent="0.25">
      <c r="A2320">
        <f t="shared" ca="1" si="141"/>
        <v>13.402568164781002</v>
      </c>
      <c r="D2320">
        <f t="shared" ca="1" si="142"/>
        <v>19.272536207844627</v>
      </c>
    </row>
    <row r="2321" spans="1:4" x14ac:dyDescent="0.25">
      <c r="A2321">
        <f t="shared" ca="1" si="141"/>
        <v>-6.0130659674758782</v>
      </c>
      <c r="D2321">
        <f t="shared" ca="1" si="142"/>
        <v>-1.1140705912346205</v>
      </c>
    </row>
    <row r="2322" spans="1:4" x14ac:dyDescent="0.25">
      <c r="A2322">
        <f t="shared" ca="1" si="141"/>
        <v>-1.7646845938152467E-2</v>
      </c>
      <c r="D2322">
        <f t="shared" ca="1" si="142"/>
        <v>10.349410473597878</v>
      </c>
    </row>
    <row r="2323" spans="1:4" x14ac:dyDescent="0.25">
      <c r="A2323">
        <f t="shared" ca="1" si="141"/>
        <v>-3.7131533633734826</v>
      </c>
      <c r="D2323">
        <f t="shared" ca="1" si="142"/>
        <v>-6.0010741411376065</v>
      </c>
    </row>
    <row r="2324" spans="1:4" x14ac:dyDescent="0.25">
      <c r="A2324">
        <f t="shared" ca="1" si="141"/>
        <v>-11.470746115436839</v>
      </c>
      <c r="D2324">
        <f t="shared" ca="1" si="142"/>
        <v>10.589975591524594</v>
      </c>
    </row>
    <row r="2325" spans="1:4" x14ac:dyDescent="0.25">
      <c r="A2325">
        <f t="shared" ca="1" si="141"/>
        <v>-2.8797725212482277</v>
      </c>
      <c r="D2325">
        <f t="shared" ca="1" si="142"/>
        <v>2.1760308013333138</v>
      </c>
    </row>
    <row r="2326" spans="1:4" x14ac:dyDescent="0.25">
      <c r="A2326">
        <f t="shared" ca="1" si="141"/>
        <v>15.962715641044497</v>
      </c>
      <c r="D2326">
        <f t="shared" ca="1" si="142"/>
        <v>-2.2808063535474945</v>
      </c>
    </row>
    <row r="2327" spans="1:4" x14ac:dyDescent="0.25">
      <c r="A2327">
        <f t="shared" ca="1" si="141"/>
        <v>-11.525399963232907</v>
      </c>
      <c r="D2327">
        <f t="shared" ca="1" si="142"/>
        <v>11.634191322366355</v>
      </c>
    </row>
    <row r="2328" spans="1:4" x14ac:dyDescent="0.25">
      <c r="A2328">
        <f t="shared" ca="1" si="141"/>
        <v>-7.4966501552243301</v>
      </c>
      <c r="D2328">
        <f t="shared" ca="1" si="142"/>
        <v>11.306787349335435</v>
      </c>
    </row>
    <row r="2329" spans="1:4" x14ac:dyDescent="0.25">
      <c r="A2329">
        <f t="shared" ca="1" si="141"/>
        <v>3.4420255069419099</v>
      </c>
      <c r="D2329">
        <f t="shared" ca="1" si="142"/>
        <v>3.6417164362661452</v>
      </c>
    </row>
    <row r="2330" spans="1:4" x14ac:dyDescent="0.25">
      <c r="A2330">
        <f t="shared" ref="A2330:A2393" ca="1" si="143">RAND()*(18.25-(-21.07))+(-21.07)</f>
        <v>11.561866950721921</v>
      </c>
      <c r="D2330">
        <f t="shared" ref="D2330:D2393" ca="1" si="144">(NORMINV(RAND(),0.0571,$B$38))</f>
        <v>-0.72423072281512879</v>
      </c>
    </row>
    <row r="2331" spans="1:4" x14ac:dyDescent="0.25">
      <c r="A2331">
        <f t="shared" ca="1" si="143"/>
        <v>17.819831308561803</v>
      </c>
      <c r="D2331">
        <f t="shared" ca="1" si="144"/>
        <v>5.1763707289143506</v>
      </c>
    </row>
    <row r="2332" spans="1:4" x14ac:dyDescent="0.25">
      <c r="A2332">
        <f t="shared" ca="1" si="143"/>
        <v>-16.549176311541096</v>
      </c>
      <c r="D2332">
        <f t="shared" ca="1" si="144"/>
        <v>13.291918071012262</v>
      </c>
    </row>
    <row r="2333" spans="1:4" x14ac:dyDescent="0.25">
      <c r="A2333">
        <f t="shared" ca="1" si="143"/>
        <v>-4.3598653141966039</v>
      </c>
      <c r="D2333">
        <f t="shared" ca="1" si="144"/>
        <v>3.7874417306201735</v>
      </c>
    </row>
    <row r="2334" spans="1:4" x14ac:dyDescent="0.25">
      <c r="A2334">
        <f t="shared" ca="1" si="143"/>
        <v>-20.069345870814264</v>
      </c>
      <c r="D2334">
        <f t="shared" ca="1" si="144"/>
        <v>-5.9865000320951038</v>
      </c>
    </row>
    <row r="2335" spans="1:4" x14ac:dyDescent="0.25">
      <c r="A2335">
        <f t="shared" ca="1" si="143"/>
        <v>-17.275079457406033</v>
      </c>
      <c r="D2335">
        <f t="shared" ca="1" si="144"/>
        <v>-15.451415900783509</v>
      </c>
    </row>
    <row r="2336" spans="1:4" x14ac:dyDescent="0.25">
      <c r="A2336">
        <f t="shared" ca="1" si="143"/>
        <v>11.255324869922653</v>
      </c>
      <c r="D2336">
        <f t="shared" ca="1" si="144"/>
        <v>1.7390363850708854</v>
      </c>
    </row>
    <row r="2337" spans="1:4" x14ac:dyDescent="0.25">
      <c r="A2337">
        <f t="shared" ca="1" si="143"/>
        <v>11.965251344096821</v>
      </c>
      <c r="D2337">
        <f t="shared" ca="1" si="144"/>
        <v>-1.9513814057659344</v>
      </c>
    </row>
    <row r="2338" spans="1:4" x14ac:dyDescent="0.25">
      <c r="A2338">
        <f t="shared" ca="1" si="143"/>
        <v>-2.7928212657055838</v>
      </c>
      <c r="D2338">
        <f t="shared" ca="1" si="144"/>
        <v>3.5573900739304669</v>
      </c>
    </row>
    <row r="2339" spans="1:4" x14ac:dyDescent="0.25">
      <c r="A2339">
        <f t="shared" ca="1" si="143"/>
        <v>17.790182164948483</v>
      </c>
      <c r="D2339">
        <f t="shared" ca="1" si="144"/>
        <v>-8.5733799741467323</v>
      </c>
    </row>
    <row r="2340" spans="1:4" x14ac:dyDescent="0.25">
      <c r="A2340">
        <f t="shared" ca="1" si="143"/>
        <v>-6.3455321875943653</v>
      </c>
      <c r="D2340">
        <f t="shared" ca="1" si="144"/>
        <v>0.18728720743258526</v>
      </c>
    </row>
    <row r="2341" spans="1:4" x14ac:dyDescent="0.25">
      <c r="A2341">
        <f t="shared" ca="1" si="143"/>
        <v>16.060991846216403</v>
      </c>
      <c r="D2341">
        <f t="shared" ca="1" si="144"/>
        <v>-1.4732009307074143</v>
      </c>
    </row>
    <row r="2342" spans="1:4" x14ac:dyDescent="0.25">
      <c r="A2342">
        <f t="shared" ca="1" si="143"/>
        <v>-3.9690466791537773</v>
      </c>
      <c r="D2342">
        <f t="shared" ca="1" si="144"/>
        <v>-8.622903965721548</v>
      </c>
    </row>
    <row r="2343" spans="1:4" x14ac:dyDescent="0.25">
      <c r="A2343">
        <f t="shared" ca="1" si="143"/>
        <v>8.5954494450752819</v>
      </c>
      <c r="D2343">
        <f t="shared" ca="1" si="144"/>
        <v>-13.59564416563726</v>
      </c>
    </row>
    <row r="2344" spans="1:4" x14ac:dyDescent="0.25">
      <c r="A2344">
        <f t="shared" ca="1" si="143"/>
        <v>-2.2730311115748094</v>
      </c>
      <c r="D2344">
        <f t="shared" ca="1" si="144"/>
        <v>-10.347820174126877</v>
      </c>
    </row>
    <row r="2345" spans="1:4" x14ac:dyDescent="0.25">
      <c r="A2345">
        <f t="shared" ca="1" si="143"/>
        <v>2.8909579640882441</v>
      </c>
      <c r="D2345">
        <f t="shared" ca="1" si="144"/>
        <v>-4.7615047633032423</v>
      </c>
    </row>
    <row r="2346" spans="1:4" x14ac:dyDescent="0.25">
      <c r="A2346">
        <f t="shared" ca="1" si="143"/>
        <v>9.9138438412403005</v>
      </c>
      <c r="D2346">
        <f t="shared" ca="1" si="144"/>
        <v>9.7259914266250842</v>
      </c>
    </row>
    <row r="2347" spans="1:4" x14ac:dyDescent="0.25">
      <c r="A2347">
        <f t="shared" ca="1" si="143"/>
        <v>16.894506133368417</v>
      </c>
      <c r="D2347">
        <f t="shared" ca="1" si="144"/>
        <v>3.6819907502521976</v>
      </c>
    </row>
    <row r="2348" spans="1:4" x14ac:dyDescent="0.25">
      <c r="A2348">
        <f t="shared" ca="1" si="143"/>
        <v>-20.989389644688</v>
      </c>
      <c r="D2348">
        <f t="shared" ca="1" si="144"/>
        <v>-2.5132807716072705</v>
      </c>
    </row>
    <row r="2349" spans="1:4" x14ac:dyDescent="0.25">
      <c r="A2349">
        <f t="shared" ca="1" si="143"/>
        <v>-0.99128097512789282</v>
      </c>
      <c r="D2349">
        <f t="shared" ca="1" si="144"/>
        <v>-10.700393293363227</v>
      </c>
    </row>
    <row r="2350" spans="1:4" x14ac:dyDescent="0.25">
      <c r="A2350">
        <f t="shared" ca="1" si="143"/>
        <v>3.5266101453989585</v>
      </c>
      <c r="D2350">
        <f t="shared" ca="1" si="144"/>
        <v>3.1429687589055577</v>
      </c>
    </row>
    <row r="2351" spans="1:4" x14ac:dyDescent="0.25">
      <c r="A2351">
        <f t="shared" ca="1" si="143"/>
        <v>17.907844480562183</v>
      </c>
      <c r="D2351">
        <f t="shared" ca="1" si="144"/>
        <v>8.5297077765065819</v>
      </c>
    </row>
    <row r="2352" spans="1:4" x14ac:dyDescent="0.25">
      <c r="A2352">
        <f t="shared" ca="1" si="143"/>
        <v>-1.035935897370301</v>
      </c>
      <c r="D2352">
        <f t="shared" ca="1" si="144"/>
        <v>-15.513588340005041</v>
      </c>
    </row>
    <row r="2353" spans="1:4" x14ac:dyDescent="0.25">
      <c r="A2353">
        <f t="shared" ca="1" si="143"/>
        <v>-11.061238130078083</v>
      </c>
      <c r="D2353">
        <f t="shared" ca="1" si="144"/>
        <v>6.1079658183817767</v>
      </c>
    </row>
    <row r="2354" spans="1:4" x14ac:dyDescent="0.25">
      <c r="A2354">
        <f t="shared" ca="1" si="143"/>
        <v>12.564300070798694</v>
      </c>
      <c r="D2354">
        <f t="shared" ca="1" si="144"/>
        <v>6.4644696236079877</v>
      </c>
    </row>
    <row r="2355" spans="1:4" x14ac:dyDescent="0.25">
      <c r="A2355">
        <f t="shared" ca="1" si="143"/>
        <v>-20.615951917947488</v>
      </c>
      <c r="D2355">
        <f t="shared" ca="1" si="144"/>
        <v>18.451593824093621</v>
      </c>
    </row>
    <row r="2356" spans="1:4" x14ac:dyDescent="0.25">
      <c r="A2356">
        <f t="shared" ca="1" si="143"/>
        <v>12.084481938029803</v>
      </c>
      <c r="D2356">
        <f t="shared" ca="1" si="144"/>
        <v>-0.23394616295100379</v>
      </c>
    </row>
    <row r="2357" spans="1:4" x14ac:dyDescent="0.25">
      <c r="A2357">
        <f t="shared" ca="1" si="143"/>
        <v>-10.231460445569448</v>
      </c>
      <c r="D2357">
        <f t="shared" ca="1" si="144"/>
        <v>5.5275789737443803</v>
      </c>
    </row>
    <row r="2358" spans="1:4" x14ac:dyDescent="0.25">
      <c r="A2358">
        <f t="shared" ca="1" si="143"/>
        <v>-17.878218352897328</v>
      </c>
      <c r="D2358">
        <f t="shared" ca="1" si="144"/>
        <v>6.3042940079320466</v>
      </c>
    </row>
    <row r="2359" spans="1:4" x14ac:dyDescent="0.25">
      <c r="A2359">
        <f t="shared" ca="1" si="143"/>
        <v>-5.1482754637830386</v>
      </c>
      <c r="D2359">
        <f t="shared" ca="1" si="144"/>
        <v>-1.4465203888629368</v>
      </c>
    </row>
    <row r="2360" spans="1:4" x14ac:dyDescent="0.25">
      <c r="A2360">
        <f t="shared" ca="1" si="143"/>
        <v>-9.8699080799929035</v>
      </c>
      <c r="D2360">
        <f t="shared" ca="1" si="144"/>
        <v>-9.5097833147622879</v>
      </c>
    </row>
    <row r="2361" spans="1:4" x14ac:dyDescent="0.25">
      <c r="A2361">
        <f t="shared" ca="1" si="143"/>
        <v>8.240036580209896</v>
      </c>
      <c r="D2361">
        <f t="shared" ca="1" si="144"/>
        <v>0.5127637250774173</v>
      </c>
    </row>
    <row r="2362" spans="1:4" x14ac:dyDescent="0.25">
      <c r="A2362">
        <f t="shared" ca="1" si="143"/>
        <v>8.6007352160725894</v>
      </c>
      <c r="D2362">
        <f t="shared" ca="1" si="144"/>
        <v>13.618513067524258</v>
      </c>
    </row>
    <row r="2363" spans="1:4" x14ac:dyDescent="0.25">
      <c r="A2363">
        <f t="shared" ca="1" si="143"/>
        <v>-10.386783299849947</v>
      </c>
      <c r="D2363">
        <f t="shared" ca="1" si="144"/>
        <v>1.2861360483870687</v>
      </c>
    </row>
    <row r="2364" spans="1:4" x14ac:dyDescent="0.25">
      <c r="A2364">
        <f t="shared" ca="1" si="143"/>
        <v>0.18538027732633466</v>
      </c>
      <c r="D2364">
        <f t="shared" ca="1" si="144"/>
        <v>-8.2677543217463576</v>
      </c>
    </row>
    <row r="2365" spans="1:4" x14ac:dyDescent="0.25">
      <c r="A2365">
        <f t="shared" ca="1" si="143"/>
        <v>-2.3547689766422444</v>
      </c>
      <c r="D2365">
        <f t="shared" ca="1" si="144"/>
        <v>-19.357375085749901</v>
      </c>
    </row>
    <row r="2366" spans="1:4" x14ac:dyDescent="0.25">
      <c r="A2366">
        <f t="shared" ca="1" si="143"/>
        <v>1.4468834810662159</v>
      </c>
      <c r="D2366">
        <f t="shared" ca="1" si="144"/>
        <v>9.4928072671192467</v>
      </c>
    </row>
    <row r="2367" spans="1:4" x14ac:dyDescent="0.25">
      <c r="A2367">
        <f t="shared" ca="1" si="143"/>
        <v>16.246351424398306</v>
      </c>
      <c r="D2367">
        <f t="shared" ca="1" si="144"/>
        <v>13.512639641770551</v>
      </c>
    </row>
    <row r="2368" spans="1:4" x14ac:dyDescent="0.25">
      <c r="A2368">
        <f t="shared" ca="1" si="143"/>
        <v>-0.34877352903665582</v>
      </c>
      <c r="D2368">
        <f t="shared" ca="1" si="144"/>
        <v>-21.647700574746708</v>
      </c>
    </row>
    <row r="2369" spans="1:4" x14ac:dyDescent="0.25">
      <c r="A2369">
        <f t="shared" ca="1" si="143"/>
        <v>-15.465673062825099</v>
      </c>
      <c r="D2369">
        <f t="shared" ca="1" si="144"/>
        <v>7.7328295812954302</v>
      </c>
    </row>
    <row r="2370" spans="1:4" x14ac:dyDescent="0.25">
      <c r="A2370">
        <f t="shared" ca="1" si="143"/>
        <v>-7.5477149301733011</v>
      </c>
      <c r="D2370">
        <f t="shared" ca="1" si="144"/>
        <v>14.295407227228759</v>
      </c>
    </row>
    <row r="2371" spans="1:4" x14ac:dyDescent="0.25">
      <c r="A2371">
        <f t="shared" ca="1" si="143"/>
        <v>11.064374920001576</v>
      </c>
      <c r="D2371">
        <f t="shared" ca="1" si="144"/>
        <v>-3.5196530444509162</v>
      </c>
    </row>
    <row r="2372" spans="1:4" x14ac:dyDescent="0.25">
      <c r="A2372">
        <f t="shared" ca="1" si="143"/>
        <v>-16.094155527256284</v>
      </c>
      <c r="D2372">
        <f t="shared" ca="1" si="144"/>
        <v>-6.7264388839121958</v>
      </c>
    </row>
    <row r="2373" spans="1:4" x14ac:dyDescent="0.25">
      <c r="A2373">
        <f t="shared" ca="1" si="143"/>
        <v>16.271593764473899</v>
      </c>
      <c r="D2373">
        <f t="shared" ca="1" si="144"/>
        <v>5.0710948708135311</v>
      </c>
    </row>
    <row r="2374" spans="1:4" x14ac:dyDescent="0.25">
      <c r="A2374">
        <f t="shared" ca="1" si="143"/>
        <v>6.9990986155646198</v>
      </c>
      <c r="D2374">
        <f t="shared" ca="1" si="144"/>
        <v>-2.023280432892121</v>
      </c>
    </row>
    <row r="2375" spans="1:4" x14ac:dyDescent="0.25">
      <c r="A2375">
        <f t="shared" ca="1" si="143"/>
        <v>-11.861627438918756</v>
      </c>
      <c r="D2375">
        <f t="shared" ca="1" si="144"/>
        <v>1.2388456130802903</v>
      </c>
    </row>
    <row r="2376" spans="1:4" x14ac:dyDescent="0.25">
      <c r="A2376">
        <f t="shared" ca="1" si="143"/>
        <v>-6.2225600486251764</v>
      </c>
      <c r="D2376">
        <f t="shared" ca="1" si="144"/>
        <v>18.533779695802522</v>
      </c>
    </row>
    <row r="2377" spans="1:4" x14ac:dyDescent="0.25">
      <c r="A2377">
        <f t="shared" ca="1" si="143"/>
        <v>16.30436422978584</v>
      </c>
      <c r="D2377">
        <f t="shared" ca="1" si="144"/>
        <v>3.3615478289544902</v>
      </c>
    </row>
    <row r="2378" spans="1:4" x14ac:dyDescent="0.25">
      <c r="A2378">
        <f t="shared" ca="1" si="143"/>
        <v>18.003970183693049</v>
      </c>
      <c r="D2378">
        <f t="shared" ca="1" si="144"/>
        <v>20.419329282828592</v>
      </c>
    </row>
    <row r="2379" spans="1:4" x14ac:dyDescent="0.25">
      <c r="A2379">
        <f t="shared" ca="1" si="143"/>
        <v>-11.512134388870233</v>
      </c>
      <c r="D2379">
        <f t="shared" ca="1" si="144"/>
        <v>18.549839433242081</v>
      </c>
    </row>
    <row r="2380" spans="1:4" x14ac:dyDescent="0.25">
      <c r="A2380">
        <f t="shared" ca="1" si="143"/>
        <v>14.734268186179591</v>
      </c>
      <c r="D2380">
        <f t="shared" ca="1" si="144"/>
        <v>-8.5213428823047472</v>
      </c>
    </row>
    <row r="2381" spans="1:4" x14ac:dyDescent="0.25">
      <c r="A2381">
        <f t="shared" ca="1" si="143"/>
        <v>3.0222626330792259</v>
      </c>
      <c r="D2381">
        <f t="shared" ca="1" si="144"/>
        <v>10.468133382627013</v>
      </c>
    </row>
    <row r="2382" spans="1:4" x14ac:dyDescent="0.25">
      <c r="A2382">
        <f t="shared" ca="1" si="143"/>
        <v>-14.42883665074709</v>
      </c>
      <c r="D2382">
        <f t="shared" ca="1" si="144"/>
        <v>2.490338020801846</v>
      </c>
    </row>
    <row r="2383" spans="1:4" x14ac:dyDescent="0.25">
      <c r="A2383">
        <f t="shared" ca="1" si="143"/>
        <v>1.0632638313245089</v>
      </c>
      <c r="D2383">
        <f t="shared" ca="1" si="144"/>
        <v>-17.253687608286924</v>
      </c>
    </row>
    <row r="2384" spans="1:4" x14ac:dyDescent="0.25">
      <c r="A2384">
        <f t="shared" ca="1" si="143"/>
        <v>-10.78087550246283</v>
      </c>
      <c r="D2384">
        <f t="shared" ca="1" si="144"/>
        <v>12.670123623581061</v>
      </c>
    </row>
    <row r="2385" spans="1:4" x14ac:dyDescent="0.25">
      <c r="A2385">
        <f t="shared" ca="1" si="143"/>
        <v>-7.2059769324562026</v>
      </c>
      <c r="D2385">
        <f t="shared" ca="1" si="144"/>
        <v>18.076502236917346</v>
      </c>
    </row>
    <row r="2386" spans="1:4" x14ac:dyDescent="0.25">
      <c r="A2386">
        <f t="shared" ca="1" si="143"/>
        <v>1.8556243814102906</v>
      </c>
      <c r="D2386">
        <f t="shared" ca="1" si="144"/>
        <v>-4.8755202129584596</v>
      </c>
    </row>
    <row r="2387" spans="1:4" x14ac:dyDescent="0.25">
      <c r="A2387">
        <f t="shared" ca="1" si="143"/>
        <v>8.2637961909615711</v>
      </c>
      <c r="D2387">
        <f t="shared" ca="1" si="144"/>
        <v>9.7433261013937713</v>
      </c>
    </row>
    <row r="2388" spans="1:4" x14ac:dyDescent="0.25">
      <c r="A2388">
        <f t="shared" ca="1" si="143"/>
        <v>12.088800393621682</v>
      </c>
      <c r="D2388">
        <f t="shared" ca="1" si="144"/>
        <v>-9.7404218492437238</v>
      </c>
    </row>
    <row r="2389" spans="1:4" x14ac:dyDescent="0.25">
      <c r="A2389">
        <f t="shared" ca="1" si="143"/>
        <v>11.274767581961534</v>
      </c>
      <c r="D2389">
        <f t="shared" ca="1" si="144"/>
        <v>0.8126257934936082</v>
      </c>
    </row>
    <row r="2390" spans="1:4" x14ac:dyDescent="0.25">
      <c r="A2390">
        <f t="shared" ca="1" si="143"/>
        <v>-15.96849913967824</v>
      </c>
      <c r="D2390">
        <f t="shared" ca="1" si="144"/>
        <v>13.766202473096428</v>
      </c>
    </row>
    <row r="2391" spans="1:4" x14ac:dyDescent="0.25">
      <c r="A2391">
        <f t="shared" ca="1" si="143"/>
        <v>16.046190387199211</v>
      </c>
      <c r="D2391">
        <f t="shared" ca="1" si="144"/>
        <v>-13.500831043525441</v>
      </c>
    </row>
    <row r="2392" spans="1:4" x14ac:dyDescent="0.25">
      <c r="A2392">
        <f t="shared" ca="1" si="143"/>
        <v>-14.367700146512529</v>
      </c>
      <c r="D2392">
        <f t="shared" ca="1" si="144"/>
        <v>-10.878289020034117</v>
      </c>
    </row>
    <row r="2393" spans="1:4" x14ac:dyDescent="0.25">
      <c r="A2393">
        <f t="shared" ca="1" si="143"/>
        <v>-18.701733960519476</v>
      </c>
      <c r="D2393">
        <f t="shared" ca="1" si="144"/>
        <v>-10.266010356446319</v>
      </c>
    </row>
    <row r="2394" spans="1:4" x14ac:dyDescent="0.25">
      <c r="A2394">
        <f t="shared" ref="A2394:A2457" ca="1" si="145">RAND()*(18.25-(-21.07))+(-21.07)</f>
        <v>16.51764707593447</v>
      </c>
      <c r="D2394">
        <f t="shared" ref="D2394:D2457" ca="1" si="146">(NORMINV(RAND(),0.0571,$B$38))</f>
        <v>-13.571124844583906</v>
      </c>
    </row>
    <row r="2395" spans="1:4" x14ac:dyDescent="0.25">
      <c r="A2395">
        <f t="shared" ca="1" si="145"/>
        <v>-1.659424592166836</v>
      </c>
      <c r="D2395">
        <f t="shared" ca="1" si="146"/>
        <v>8.5936047713256674</v>
      </c>
    </row>
    <row r="2396" spans="1:4" x14ac:dyDescent="0.25">
      <c r="A2396">
        <f t="shared" ca="1" si="145"/>
        <v>2.6476930220637342</v>
      </c>
      <c r="D2396">
        <f t="shared" ca="1" si="146"/>
        <v>-18.610396656963029</v>
      </c>
    </row>
    <row r="2397" spans="1:4" x14ac:dyDescent="0.25">
      <c r="A2397">
        <f t="shared" ca="1" si="145"/>
        <v>-3.2534887688961049</v>
      </c>
      <c r="D2397">
        <f t="shared" ca="1" si="146"/>
        <v>-0.68520003784546535</v>
      </c>
    </row>
    <row r="2398" spans="1:4" x14ac:dyDescent="0.25">
      <c r="A2398">
        <f t="shared" ca="1" si="145"/>
        <v>-7.4688045118865691</v>
      </c>
      <c r="D2398">
        <f t="shared" ca="1" si="146"/>
        <v>5.5095700707833695</v>
      </c>
    </row>
    <row r="2399" spans="1:4" x14ac:dyDescent="0.25">
      <c r="A2399">
        <f t="shared" ca="1" si="145"/>
        <v>11.40516716345256</v>
      </c>
      <c r="D2399">
        <f t="shared" ca="1" si="146"/>
        <v>9.0984783853395701</v>
      </c>
    </row>
    <row r="2400" spans="1:4" x14ac:dyDescent="0.25">
      <c r="A2400">
        <f t="shared" ca="1" si="145"/>
        <v>-11.385808381144725</v>
      </c>
      <c r="D2400">
        <f t="shared" ca="1" si="146"/>
        <v>-5.6205563917607977</v>
      </c>
    </row>
    <row r="2401" spans="1:4" x14ac:dyDescent="0.25">
      <c r="A2401">
        <f t="shared" ca="1" si="145"/>
        <v>-16.555295875870513</v>
      </c>
      <c r="D2401">
        <f t="shared" ca="1" si="146"/>
        <v>10.085219507774429</v>
      </c>
    </row>
    <row r="2402" spans="1:4" x14ac:dyDescent="0.25">
      <c r="A2402">
        <f t="shared" ca="1" si="145"/>
        <v>2.8826370979993285</v>
      </c>
      <c r="D2402">
        <f t="shared" ca="1" si="146"/>
        <v>5.1886630089288666</v>
      </c>
    </row>
    <row r="2403" spans="1:4" x14ac:dyDescent="0.25">
      <c r="A2403">
        <f t="shared" ca="1" si="145"/>
        <v>-3.5611693307727528</v>
      </c>
      <c r="D2403">
        <f t="shared" ca="1" si="146"/>
        <v>6.6542197545755375</v>
      </c>
    </row>
    <row r="2404" spans="1:4" x14ac:dyDescent="0.25">
      <c r="A2404">
        <f t="shared" ca="1" si="145"/>
        <v>-2.5756020323145741</v>
      </c>
      <c r="D2404">
        <f t="shared" ca="1" si="146"/>
        <v>-6.6618663486175116</v>
      </c>
    </row>
    <row r="2405" spans="1:4" x14ac:dyDescent="0.25">
      <c r="A2405">
        <f t="shared" ca="1" si="145"/>
        <v>-11.233278186533541</v>
      </c>
      <c r="D2405">
        <f t="shared" ca="1" si="146"/>
        <v>10.949531687853634</v>
      </c>
    </row>
    <row r="2406" spans="1:4" x14ac:dyDescent="0.25">
      <c r="A2406">
        <f t="shared" ca="1" si="145"/>
        <v>-2.4168482064076287</v>
      </c>
      <c r="D2406">
        <f t="shared" ca="1" si="146"/>
        <v>-13.477167984467517</v>
      </c>
    </row>
    <row r="2407" spans="1:4" x14ac:dyDescent="0.25">
      <c r="A2407">
        <f t="shared" ca="1" si="145"/>
        <v>10.676071780804136</v>
      </c>
      <c r="D2407">
        <f t="shared" ca="1" si="146"/>
        <v>6.7464284127807588</v>
      </c>
    </row>
    <row r="2408" spans="1:4" x14ac:dyDescent="0.25">
      <c r="A2408">
        <f t="shared" ca="1" si="145"/>
        <v>11.941568539698856</v>
      </c>
      <c r="D2408">
        <f t="shared" ca="1" si="146"/>
        <v>-20.733632323513209</v>
      </c>
    </row>
    <row r="2409" spans="1:4" x14ac:dyDescent="0.25">
      <c r="A2409">
        <f t="shared" ca="1" si="145"/>
        <v>-17.139914394478755</v>
      </c>
      <c r="D2409">
        <f t="shared" ca="1" si="146"/>
        <v>10.85175896879127</v>
      </c>
    </row>
    <row r="2410" spans="1:4" x14ac:dyDescent="0.25">
      <c r="A2410">
        <f t="shared" ca="1" si="145"/>
        <v>-13.274302197474016</v>
      </c>
      <c r="D2410">
        <f t="shared" ca="1" si="146"/>
        <v>8.4514000639052824</v>
      </c>
    </row>
    <row r="2411" spans="1:4" x14ac:dyDescent="0.25">
      <c r="A2411">
        <f t="shared" ca="1" si="145"/>
        <v>-8.3613173463345589</v>
      </c>
      <c r="D2411">
        <f t="shared" ca="1" si="146"/>
        <v>-4.2351450639440538</v>
      </c>
    </row>
    <row r="2412" spans="1:4" x14ac:dyDescent="0.25">
      <c r="A2412">
        <f t="shared" ca="1" si="145"/>
        <v>-2.9385600117471995</v>
      </c>
      <c r="D2412">
        <f t="shared" ca="1" si="146"/>
        <v>-20.870097972984674</v>
      </c>
    </row>
    <row r="2413" spans="1:4" x14ac:dyDescent="0.25">
      <c r="A2413">
        <f t="shared" ca="1" si="145"/>
        <v>7.0795139886069478</v>
      </c>
      <c r="D2413">
        <f t="shared" ca="1" si="146"/>
        <v>-7.0887240108634657</v>
      </c>
    </row>
    <row r="2414" spans="1:4" x14ac:dyDescent="0.25">
      <c r="A2414">
        <f t="shared" ca="1" si="145"/>
        <v>-4.3740285953089426</v>
      </c>
      <c r="D2414">
        <f t="shared" ca="1" si="146"/>
        <v>-6.4931423935490136</v>
      </c>
    </row>
    <row r="2415" spans="1:4" x14ac:dyDescent="0.25">
      <c r="A2415">
        <f t="shared" ca="1" si="145"/>
        <v>-1.2221355243846865</v>
      </c>
      <c r="D2415">
        <f t="shared" ca="1" si="146"/>
        <v>-2.5428434828982929</v>
      </c>
    </row>
    <row r="2416" spans="1:4" x14ac:dyDescent="0.25">
      <c r="A2416">
        <f t="shared" ca="1" si="145"/>
        <v>-9.4462862757202775</v>
      </c>
      <c r="D2416">
        <f t="shared" ca="1" si="146"/>
        <v>-13.549654888655649</v>
      </c>
    </row>
    <row r="2417" spans="1:4" x14ac:dyDescent="0.25">
      <c r="A2417">
        <f t="shared" ca="1" si="145"/>
        <v>13.2758829384859</v>
      </c>
      <c r="D2417">
        <f t="shared" ca="1" si="146"/>
        <v>-5.9293891963951841</v>
      </c>
    </row>
    <row r="2418" spans="1:4" x14ac:dyDescent="0.25">
      <c r="A2418">
        <f t="shared" ca="1" si="145"/>
        <v>-12.388508962471064</v>
      </c>
      <c r="D2418">
        <f t="shared" ca="1" si="146"/>
        <v>4.1782158599821537</v>
      </c>
    </row>
    <row r="2419" spans="1:4" x14ac:dyDescent="0.25">
      <c r="A2419">
        <f t="shared" ca="1" si="145"/>
        <v>-9.6973265341036861</v>
      </c>
      <c r="D2419">
        <f t="shared" ca="1" si="146"/>
        <v>-2.4483427317232187</v>
      </c>
    </row>
    <row r="2420" spans="1:4" x14ac:dyDescent="0.25">
      <c r="A2420">
        <f t="shared" ca="1" si="145"/>
        <v>-8.9504986708252314</v>
      </c>
      <c r="D2420">
        <f t="shared" ca="1" si="146"/>
        <v>15.850180751853623</v>
      </c>
    </row>
    <row r="2421" spans="1:4" x14ac:dyDescent="0.25">
      <c r="A2421">
        <f t="shared" ca="1" si="145"/>
        <v>-6.9019067707760016</v>
      </c>
      <c r="D2421">
        <f t="shared" ca="1" si="146"/>
        <v>-14.600319284698925</v>
      </c>
    </row>
    <row r="2422" spans="1:4" x14ac:dyDescent="0.25">
      <c r="A2422">
        <f t="shared" ca="1" si="145"/>
        <v>11.879264701772016</v>
      </c>
      <c r="D2422">
        <f t="shared" ca="1" si="146"/>
        <v>11.209636157083896</v>
      </c>
    </row>
    <row r="2423" spans="1:4" x14ac:dyDescent="0.25">
      <c r="A2423">
        <f t="shared" ca="1" si="145"/>
        <v>-14.885421084691078</v>
      </c>
      <c r="D2423">
        <f t="shared" ca="1" si="146"/>
        <v>-18.153894070644832</v>
      </c>
    </row>
    <row r="2424" spans="1:4" x14ac:dyDescent="0.25">
      <c r="A2424">
        <f t="shared" ca="1" si="145"/>
        <v>-8.3798869385489674</v>
      </c>
      <c r="D2424">
        <f t="shared" ca="1" si="146"/>
        <v>-2.7229202669381816</v>
      </c>
    </row>
    <row r="2425" spans="1:4" x14ac:dyDescent="0.25">
      <c r="A2425">
        <f t="shared" ca="1" si="145"/>
        <v>-8.7567846554711419</v>
      </c>
      <c r="D2425">
        <f t="shared" ca="1" si="146"/>
        <v>-15.024024011179474</v>
      </c>
    </row>
    <row r="2426" spans="1:4" x14ac:dyDescent="0.25">
      <c r="A2426">
        <f t="shared" ca="1" si="145"/>
        <v>-1.4812503573568421</v>
      </c>
      <c r="D2426">
        <f t="shared" ca="1" si="146"/>
        <v>-19.948801838102792</v>
      </c>
    </row>
    <row r="2427" spans="1:4" x14ac:dyDescent="0.25">
      <c r="A2427">
        <f t="shared" ca="1" si="145"/>
        <v>0.9523137459989286</v>
      </c>
      <c r="D2427">
        <f t="shared" ca="1" si="146"/>
        <v>-0.42425196447340341</v>
      </c>
    </row>
    <row r="2428" spans="1:4" x14ac:dyDescent="0.25">
      <c r="A2428">
        <f t="shared" ca="1" si="145"/>
        <v>3.7172937952344611</v>
      </c>
      <c r="D2428">
        <f t="shared" ca="1" si="146"/>
        <v>1.9156669224291742</v>
      </c>
    </row>
    <row r="2429" spans="1:4" x14ac:dyDescent="0.25">
      <c r="A2429">
        <f t="shared" ca="1" si="145"/>
        <v>5.3758766229039985</v>
      </c>
      <c r="D2429">
        <f t="shared" ca="1" si="146"/>
        <v>-24.691735251129483</v>
      </c>
    </row>
    <row r="2430" spans="1:4" x14ac:dyDescent="0.25">
      <c r="A2430">
        <f t="shared" ca="1" si="145"/>
        <v>-13.522498113399553</v>
      </c>
      <c r="D2430">
        <f t="shared" ca="1" si="146"/>
        <v>0.36241290118432318</v>
      </c>
    </row>
    <row r="2431" spans="1:4" x14ac:dyDescent="0.25">
      <c r="A2431">
        <f t="shared" ca="1" si="145"/>
        <v>2.0192418712785027</v>
      </c>
      <c r="D2431">
        <f t="shared" ca="1" si="146"/>
        <v>0.33794317507995864</v>
      </c>
    </row>
    <row r="2432" spans="1:4" x14ac:dyDescent="0.25">
      <c r="A2432">
        <f t="shared" ca="1" si="145"/>
        <v>8.8197143513858052</v>
      </c>
      <c r="D2432">
        <f t="shared" ca="1" si="146"/>
        <v>-10.697532458361682</v>
      </c>
    </row>
    <row r="2433" spans="1:4" x14ac:dyDescent="0.25">
      <c r="A2433">
        <f t="shared" ca="1" si="145"/>
        <v>-13.233006528099615</v>
      </c>
      <c r="D2433">
        <f t="shared" ca="1" si="146"/>
        <v>5.0455974463763535</v>
      </c>
    </row>
    <row r="2434" spans="1:4" x14ac:dyDescent="0.25">
      <c r="A2434">
        <f t="shared" ca="1" si="145"/>
        <v>-7.1714260692678806</v>
      </c>
      <c r="D2434">
        <f t="shared" ca="1" si="146"/>
        <v>8.6121920819753797</v>
      </c>
    </row>
    <row r="2435" spans="1:4" x14ac:dyDescent="0.25">
      <c r="A2435">
        <f t="shared" ca="1" si="145"/>
        <v>11.853572053436608</v>
      </c>
      <c r="D2435">
        <f t="shared" ca="1" si="146"/>
        <v>-1.067948509864401</v>
      </c>
    </row>
    <row r="2436" spans="1:4" x14ac:dyDescent="0.25">
      <c r="A2436">
        <f t="shared" ca="1" si="145"/>
        <v>0.48558695417600006</v>
      </c>
      <c r="D2436">
        <f t="shared" ca="1" si="146"/>
        <v>3.3797933045476962</v>
      </c>
    </row>
    <row r="2437" spans="1:4" x14ac:dyDescent="0.25">
      <c r="A2437">
        <f t="shared" ca="1" si="145"/>
        <v>-16.725689702330662</v>
      </c>
      <c r="D2437">
        <f t="shared" ca="1" si="146"/>
        <v>17.362680268538163</v>
      </c>
    </row>
    <row r="2438" spans="1:4" x14ac:dyDescent="0.25">
      <c r="A2438">
        <f t="shared" ca="1" si="145"/>
        <v>-4.5066437928620928</v>
      </c>
      <c r="D2438">
        <f t="shared" ca="1" si="146"/>
        <v>4.8376435054113163</v>
      </c>
    </row>
    <row r="2439" spans="1:4" x14ac:dyDescent="0.25">
      <c r="A2439">
        <f t="shared" ca="1" si="145"/>
        <v>17.144407443410287</v>
      </c>
      <c r="D2439">
        <f t="shared" ca="1" si="146"/>
        <v>18.884509779523672</v>
      </c>
    </row>
    <row r="2440" spans="1:4" x14ac:dyDescent="0.25">
      <c r="A2440">
        <f t="shared" ca="1" si="145"/>
        <v>-17.822928630789335</v>
      </c>
      <c r="D2440">
        <f t="shared" ca="1" si="146"/>
        <v>-5.1588351198560405</v>
      </c>
    </row>
    <row r="2441" spans="1:4" x14ac:dyDescent="0.25">
      <c r="A2441">
        <f t="shared" ca="1" si="145"/>
        <v>10.432422248959458</v>
      </c>
      <c r="D2441">
        <f t="shared" ca="1" si="146"/>
        <v>-16.989935993891436</v>
      </c>
    </row>
    <row r="2442" spans="1:4" x14ac:dyDescent="0.25">
      <c r="A2442">
        <f t="shared" ca="1" si="145"/>
        <v>-3.6789091297864438</v>
      </c>
      <c r="D2442">
        <f t="shared" ca="1" si="146"/>
        <v>4.917771056432013</v>
      </c>
    </row>
    <row r="2443" spans="1:4" x14ac:dyDescent="0.25">
      <c r="A2443">
        <f t="shared" ca="1" si="145"/>
        <v>10.771902072389508</v>
      </c>
      <c r="D2443">
        <f t="shared" ca="1" si="146"/>
        <v>17.478983044652114</v>
      </c>
    </row>
    <row r="2444" spans="1:4" x14ac:dyDescent="0.25">
      <c r="A2444">
        <f t="shared" ca="1" si="145"/>
        <v>-7.6539553158265736</v>
      </c>
      <c r="D2444">
        <f t="shared" ca="1" si="146"/>
        <v>-7.2373983972856699</v>
      </c>
    </row>
    <row r="2445" spans="1:4" x14ac:dyDescent="0.25">
      <c r="A2445">
        <f t="shared" ca="1" si="145"/>
        <v>17.744986224573225</v>
      </c>
      <c r="D2445">
        <f t="shared" ca="1" si="146"/>
        <v>-7.9687532557410528</v>
      </c>
    </row>
    <row r="2446" spans="1:4" x14ac:dyDescent="0.25">
      <c r="A2446">
        <f t="shared" ca="1" si="145"/>
        <v>17.677284711979055</v>
      </c>
      <c r="D2446">
        <f t="shared" ca="1" si="146"/>
        <v>-1.3001057657276043</v>
      </c>
    </row>
    <row r="2447" spans="1:4" x14ac:dyDescent="0.25">
      <c r="A2447">
        <f t="shared" ca="1" si="145"/>
        <v>-5.6856370291442246</v>
      </c>
      <c r="D2447">
        <f t="shared" ca="1" si="146"/>
        <v>-7.8850369064459676</v>
      </c>
    </row>
    <row r="2448" spans="1:4" x14ac:dyDescent="0.25">
      <c r="A2448">
        <f t="shared" ca="1" si="145"/>
        <v>1.4262118789110154</v>
      </c>
      <c r="D2448">
        <f t="shared" ca="1" si="146"/>
        <v>4.089847017042695</v>
      </c>
    </row>
    <row r="2449" spans="1:4" x14ac:dyDescent="0.25">
      <c r="A2449">
        <f t="shared" ca="1" si="145"/>
        <v>-15.187962330191485</v>
      </c>
      <c r="D2449">
        <f t="shared" ca="1" si="146"/>
        <v>3.0518721564423341</v>
      </c>
    </row>
    <row r="2450" spans="1:4" x14ac:dyDescent="0.25">
      <c r="A2450">
        <f t="shared" ca="1" si="145"/>
        <v>7.1923064914318111</v>
      </c>
      <c r="D2450">
        <f t="shared" ca="1" si="146"/>
        <v>-14.336993750247231</v>
      </c>
    </row>
    <row r="2451" spans="1:4" x14ac:dyDescent="0.25">
      <c r="A2451">
        <f t="shared" ca="1" si="145"/>
        <v>9.6747250184436808</v>
      </c>
      <c r="D2451">
        <f t="shared" ca="1" si="146"/>
        <v>4.7305413370555769</v>
      </c>
    </row>
    <row r="2452" spans="1:4" x14ac:dyDescent="0.25">
      <c r="A2452">
        <f t="shared" ca="1" si="145"/>
        <v>-11.173631428123004</v>
      </c>
      <c r="D2452">
        <f t="shared" ca="1" si="146"/>
        <v>30.76290606197762</v>
      </c>
    </row>
    <row r="2453" spans="1:4" x14ac:dyDescent="0.25">
      <c r="A2453">
        <f t="shared" ca="1" si="145"/>
        <v>16.531471808482443</v>
      </c>
      <c r="D2453">
        <f t="shared" ca="1" si="146"/>
        <v>-9.4501827728866203</v>
      </c>
    </row>
    <row r="2454" spans="1:4" x14ac:dyDescent="0.25">
      <c r="A2454">
        <f t="shared" ca="1" si="145"/>
        <v>-8.4668454140039966</v>
      </c>
      <c r="D2454">
        <f t="shared" ca="1" si="146"/>
        <v>11.264469985000568</v>
      </c>
    </row>
    <row r="2455" spans="1:4" x14ac:dyDescent="0.25">
      <c r="A2455">
        <f t="shared" ca="1" si="145"/>
        <v>16.543967047950879</v>
      </c>
      <c r="D2455">
        <f t="shared" ca="1" si="146"/>
        <v>0.76428610460599899</v>
      </c>
    </row>
    <row r="2456" spans="1:4" x14ac:dyDescent="0.25">
      <c r="A2456">
        <f t="shared" ca="1" si="145"/>
        <v>7.7660749042411368</v>
      </c>
      <c r="D2456">
        <f t="shared" ca="1" si="146"/>
        <v>-0.34065450555869997</v>
      </c>
    </row>
    <row r="2457" spans="1:4" x14ac:dyDescent="0.25">
      <c r="A2457">
        <f t="shared" ca="1" si="145"/>
        <v>-17.077095427506617</v>
      </c>
      <c r="D2457">
        <f t="shared" ca="1" si="146"/>
        <v>3.5721529764453614</v>
      </c>
    </row>
    <row r="2458" spans="1:4" x14ac:dyDescent="0.25">
      <c r="A2458">
        <f t="shared" ref="A2458:A2521" ca="1" si="147">RAND()*(18.25-(-21.07))+(-21.07)</f>
        <v>10.393151990062393</v>
      </c>
      <c r="D2458">
        <f t="shared" ref="D2458:D2521" ca="1" si="148">(NORMINV(RAND(),0.0571,$B$38))</f>
        <v>19.088793088392052</v>
      </c>
    </row>
    <row r="2459" spans="1:4" x14ac:dyDescent="0.25">
      <c r="A2459">
        <f t="shared" ca="1" si="147"/>
        <v>-14.673071733645175</v>
      </c>
      <c r="D2459">
        <f t="shared" ca="1" si="148"/>
        <v>-13.571252537254512</v>
      </c>
    </row>
    <row r="2460" spans="1:4" x14ac:dyDescent="0.25">
      <c r="A2460">
        <f t="shared" ca="1" si="147"/>
        <v>-17.413269124109057</v>
      </c>
      <c r="D2460">
        <f t="shared" ca="1" si="148"/>
        <v>-15.482779585417433</v>
      </c>
    </row>
    <row r="2461" spans="1:4" x14ac:dyDescent="0.25">
      <c r="A2461">
        <f t="shared" ca="1" si="147"/>
        <v>-8.8074020018974135</v>
      </c>
      <c r="D2461">
        <f t="shared" ca="1" si="148"/>
        <v>-11.00177130502327</v>
      </c>
    </row>
    <row r="2462" spans="1:4" x14ac:dyDescent="0.25">
      <c r="A2462">
        <f t="shared" ca="1" si="147"/>
        <v>-8.6654840420044437</v>
      </c>
      <c r="D2462">
        <f t="shared" ca="1" si="148"/>
        <v>-18.985747530817498</v>
      </c>
    </row>
    <row r="2463" spans="1:4" x14ac:dyDescent="0.25">
      <c r="A2463">
        <f t="shared" ca="1" si="147"/>
        <v>-5.2293491946007116</v>
      </c>
      <c r="D2463">
        <f t="shared" ca="1" si="148"/>
        <v>3.7932884050194753</v>
      </c>
    </row>
    <row r="2464" spans="1:4" x14ac:dyDescent="0.25">
      <c r="A2464">
        <f t="shared" ca="1" si="147"/>
        <v>-5.5154542765674517</v>
      </c>
      <c r="D2464">
        <f t="shared" ca="1" si="148"/>
        <v>2.814267201675356</v>
      </c>
    </row>
    <row r="2465" spans="1:4" x14ac:dyDescent="0.25">
      <c r="A2465">
        <f t="shared" ca="1" si="147"/>
        <v>1.1005717758698417</v>
      </c>
      <c r="D2465">
        <f t="shared" ca="1" si="148"/>
        <v>25.747514234755609</v>
      </c>
    </row>
    <row r="2466" spans="1:4" x14ac:dyDescent="0.25">
      <c r="A2466">
        <f t="shared" ca="1" si="147"/>
        <v>-13.912588407065066</v>
      </c>
      <c r="D2466">
        <f t="shared" ca="1" si="148"/>
        <v>-10.95310863985217</v>
      </c>
    </row>
    <row r="2467" spans="1:4" x14ac:dyDescent="0.25">
      <c r="A2467">
        <f t="shared" ca="1" si="147"/>
        <v>3.2996069962566565</v>
      </c>
      <c r="D2467">
        <f t="shared" ca="1" si="148"/>
        <v>-26.419098269359932</v>
      </c>
    </row>
    <row r="2468" spans="1:4" x14ac:dyDescent="0.25">
      <c r="A2468">
        <f t="shared" ca="1" si="147"/>
        <v>-2.06503969221313</v>
      </c>
      <c r="D2468">
        <f t="shared" ca="1" si="148"/>
        <v>4.5311557236675828</v>
      </c>
    </row>
    <row r="2469" spans="1:4" x14ac:dyDescent="0.25">
      <c r="A2469">
        <f t="shared" ca="1" si="147"/>
        <v>-5.9838538244953359</v>
      </c>
      <c r="D2469">
        <f t="shared" ca="1" si="148"/>
        <v>-17.124594074365998</v>
      </c>
    </row>
    <row r="2470" spans="1:4" x14ac:dyDescent="0.25">
      <c r="A2470">
        <f t="shared" ca="1" si="147"/>
        <v>-4.2111121653585251</v>
      </c>
      <c r="D2470">
        <f t="shared" ca="1" si="148"/>
        <v>-5.6716799820177215</v>
      </c>
    </row>
    <row r="2471" spans="1:4" x14ac:dyDescent="0.25">
      <c r="A2471">
        <f t="shared" ca="1" si="147"/>
        <v>-12.635472683510519</v>
      </c>
      <c r="D2471">
        <f t="shared" ca="1" si="148"/>
        <v>9.582792428908844</v>
      </c>
    </row>
    <row r="2472" spans="1:4" x14ac:dyDescent="0.25">
      <c r="A2472">
        <f t="shared" ca="1" si="147"/>
        <v>17.477100255843162</v>
      </c>
      <c r="D2472">
        <f t="shared" ca="1" si="148"/>
        <v>-5.2632745993082791E-2</v>
      </c>
    </row>
    <row r="2473" spans="1:4" x14ac:dyDescent="0.25">
      <c r="A2473">
        <f t="shared" ca="1" si="147"/>
        <v>-21.045341985385743</v>
      </c>
      <c r="D2473">
        <f t="shared" ca="1" si="148"/>
        <v>6.0015953797145576</v>
      </c>
    </row>
    <row r="2474" spans="1:4" x14ac:dyDescent="0.25">
      <c r="A2474">
        <f t="shared" ca="1" si="147"/>
        <v>1.7613738563481007</v>
      </c>
      <c r="D2474">
        <f t="shared" ca="1" si="148"/>
        <v>2.9077783007766524</v>
      </c>
    </row>
    <row r="2475" spans="1:4" x14ac:dyDescent="0.25">
      <c r="A2475">
        <f t="shared" ca="1" si="147"/>
        <v>5.0245187699153853</v>
      </c>
      <c r="D2475">
        <f t="shared" ca="1" si="148"/>
        <v>-12.968039854358537</v>
      </c>
    </row>
    <row r="2476" spans="1:4" x14ac:dyDescent="0.25">
      <c r="A2476">
        <f t="shared" ca="1" si="147"/>
        <v>6.640254589018511</v>
      </c>
      <c r="D2476">
        <f t="shared" ca="1" si="148"/>
        <v>4.2089488804895208</v>
      </c>
    </row>
    <row r="2477" spans="1:4" x14ac:dyDescent="0.25">
      <c r="A2477">
        <f t="shared" ca="1" si="147"/>
        <v>8.0064578905109727</v>
      </c>
      <c r="D2477">
        <f t="shared" ca="1" si="148"/>
        <v>-9.0124338763916239</v>
      </c>
    </row>
    <row r="2478" spans="1:4" x14ac:dyDescent="0.25">
      <c r="A2478">
        <f t="shared" ca="1" si="147"/>
        <v>-14.071393353672164</v>
      </c>
      <c r="D2478">
        <f t="shared" ca="1" si="148"/>
        <v>-12.462265956832271</v>
      </c>
    </row>
    <row r="2479" spans="1:4" x14ac:dyDescent="0.25">
      <c r="A2479">
        <f t="shared" ca="1" si="147"/>
        <v>18.056645775989033</v>
      </c>
      <c r="D2479">
        <f t="shared" ca="1" si="148"/>
        <v>2.6423142842112188</v>
      </c>
    </row>
    <row r="2480" spans="1:4" x14ac:dyDescent="0.25">
      <c r="A2480">
        <f t="shared" ca="1" si="147"/>
        <v>-21.044855628756384</v>
      </c>
      <c r="D2480">
        <f t="shared" ca="1" si="148"/>
        <v>8.2931879935045334</v>
      </c>
    </row>
    <row r="2481" spans="1:4" x14ac:dyDescent="0.25">
      <c r="A2481">
        <f t="shared" ca="1" si="147"/>
        <v>7.611144671737101</v>
      </c>
      <c r="D2481">
        <f t="shared" ca="1" si="148"/>
        <v>13.290884828979133</v>
      </c>
    </row>
    <row r="2482" spans="1:4" x14ac:dyDescent="0.25">
      <c r="A2482">
        <f t="shared" ca="1" si="147"/>
        <v>1.4273172914833481</v>
      </c>
      <c r="D2482">
        <f t="shared" ca="1" si="148"/>
        <v>25.018339592554504</v>
      </c>
    </row>
    <row r="2483" spans="1:4" x14ac:dyDescent="0.25">
      <c r="A2483">
        <f t="shared" ca="1" si="147"/>
        <v>10.069309472090758</v>
      </c>
      <c r="D2483">
        <f t="shared" ca="1" si="148"/>
        <v>-27.118475574591251</v>
      </c>
    </row>
    <row r="2484" spans="1:4" x14ac:dyDescent="0.25">
      <c r="A2484">
        <f t="shared" ca="1" si="147"/>
        <v>-10.031959541618331</v>
      </c>
      <c r="D2484">
        <f t="shared" ca="1" si="148"/>
        <v>-26.301582596669345</v>
      </c>
    </row>
    <row r="2485" spans="1:4" x14ac:dyDescent="0.25">
      <c r="A2485">
        <f t="shared" ca="1" si="147"/>
        <v>-18.414807404962794</v>
      </c>
      <c r="D2485">
        <f t="shared" ca="1" si="148"/>
        <v>3.032165021092275</v>
      </c>
    </row>
    <row r="2486" spans="1:4" x14ac:dyDescent="0.25">
      <c r="A2486">
        <f t="shared" ca="1" si="147"/>
        <v>10.865950264252845</v>
      </c>
      <c r="D2486">
        <f t="shared" ca="1" si="148"/>
        <v>1.5080700376886595</v>
      </c>
    </row>
    <row r="2487" spans="1:4" x14ac:dyDescent="0.25">
      <c r="A2487">
        <f t="shared" ca="1" si="147"/>
        <v>13.465167701565314</v>
      </c>
      <c r="D2487">
        <f t="shared" ca="1" si="148"/>
        <v>8.2610781886244276</v>
      </c>
    </row>
    <row r="2488" spans="1:4" x14ac:dyDescent="0.25">
      <c r="A2488">
        <f t="shared" ca="1" si="147"/>
        <v>17.674948390814308</v>
      </c>
      <c r="D2488">
        <f t="shared" ca="1" si="148"/>
        <v>1.5332366554603643</v>
      </c>
    </row>
    <row r="2489" spans="1:4" x14ac:dyDescent="0.25">
      <c r="A2489">
        <f t="shared" ca="1" si="147"/>
        <v>8.7202179363360734</v>
      </c>
      <c r="D2489">
        <f t="shared" ca="1" si="148"/>
        <v>16.10098624967452</v>
      </c>
    </row>
    <row r="2490" spans="1:4" x14ac:dyDescent="0.25">
      <c r="A2490">
        <f t="shared" ca="1" si="147"/>
        <v>12.562479819472863</v>
      </c>
      <c r="D2490">
        <f t="shared" ca="1" si="148"/>
        <v>-1.3470480983278934</v>
      </c>
    </row>
    <row r="2491" spans="1:4" x14ac:dyDescent="0.25">
      <c r="A2491">
        <f t="shared" ca="1" si="147"/>
        <v>-18.723397513303585</v>
      </c>
      <c r="D2491">
        <f t="shared" ca="1" si="148"/>
        <v>-0.87095772338768018</v>
      </c>
    </row>
    <row r="2492" spans="1:4" x14ac:dyDescent="0.25">
      <c r="A2492">
        <f t="shared" ca="1" si="147"/>
        <v>-9.7677891779390364</v>
      </c>
      <c r="D2492">
        <f t="shared" ca="1" si="148"/>
        <v>-8.9663887642649129</v>
      </c>
    </row>
    <row r="2493" spans="1:4" x14ac:dyDescent="0.25">
      <c r="A2493">
        <f t="shared" ca="1" si="147"/>
        <v>-15.389657812585574</v>
      </c>
      <c r="D2493">
        <f t="shared" ca="1" si="148"/>
        <v>-4.2377618307675959</v>
      </c>
    </row>
    <row r="2494" spans="1:4" x14ac:dyDescent="0.25">
      <c r="A2494">
        <f t="shared" ca="1" si="147"/>
        <v>-6.7499992366075343</v>
      </c>
      <c r="D2494">
        <f t="shared" ca="1" si="148"/>
        <v>-5.8124791248076981</v>
      </c>
    </row>
    <row r="2495" spans="1:4" x14ac:dyDescent="0.25">
      <c r="A2495">
        <f t="shared" ca="1" si="147"/>
        <v>-2.3561580889343894</v>
      </c>
      <c r="D2495">
        <f t="shared" ca="1" si="148"/>
        <v>-3.6472436518200788</v>
      </c>
    </row>
    <row r="2496" spans="1:4" x14ac:dyDescent="0.25">
      <c r="A2496">
        <f t="shared" ca="1" si="147"/>
        <v>-13.681449564050316</v>
      </c>
      <c r="D2496">
        <f t="shared" ca="1" si="148"/>
        <v>8.0167532918696782</v>
      </c>
    </row>
    <row r="2497" spans="1:4" x14ac:dyDescent="0.25">
      <c r="A2497">
        <f t="shared" ca="1" si="147"/>
        <v>-4.2688916553169101</v>
      </c>
      <c r="D2497">
        <f t="shared" ca="1" si="148"/>
        <v>14.003368252846595</v>
      </c>
    </row>
    <row r="2498" spans="1:4" x14ac:dyDescent="0.25">
      <c r="A2498">
        <f t="shared" ca="1" si="147"/>
        <v>-3.6934801540850479</v>
      </c>
      <c r="D2498">
        <f t="shared" ca="1" si="148"/>
        <v>3.0158201239217148</v>
      </c>
    </row>
    <row r="2499" spans="1:4" x14ac:dyDescent="0.25">
      <c r="A2499">
        <f t="shared" ca="1" si="147"/>
        <v>-5.0656718843222386</v>
      </c>
      <c r="D2499">
        <f t="shared" ca="1" si="148"/>
        <v>6.6998326065368587</v>
      </c>
    </row>
    <row r="2500" spans="1:4" x14ac:dyDescent="0.25">
      <c r="A2500">
        <f t="shared" ca="1" si="147"/>
        <v>-2.1536208163159323</v>
      </c>
      <c r="D2500">
        <f t="shared" ca="1" si="148"/>
        <v>3.4092166821167682</v>
      </c>
    </row>
    <row r="2501" spans="1:4" x14ac:dyDescent="0.25">
      <c r="A2501">
        <f t="shared" ca="1" si="147"/>
        <v>-3.6933684260143131</v>
      </c>
      <c r="D2501">
        <f t="shared" ca="1" si="148"/>
        <v>-5.7930029753330352</v>
      </c>
    </row>
    <row r="2502" spans="1:4" x14ac:dyDescent="0.25">
      <c r="A2502">
        <f t="shared" ca="1" si="147"/>
        <v>8.6396324752458327</v>
      </c>
      <c r="D2502">
        <f t="shared" ca="1" si="148"/>
        <v>20.411062256799497</v>
      </c>
    </row>
    <row r="2503" spans="1:4" x14ac:dyDescent="0.25">
      <c r="A2503">
        <f t="shared" ca="1" si="147"/>
        <v>-14.97251248538754</v>
      </c>
      <c r="D2503">
        <f t="shared" ca="1" si="148"/>
        <v>-12.181648134529462</v>
      </c>
    </row>
    <row r="2504" spans="1:4" x14ac:dyDescent="0.25">
      <c r="A2504">
        <f t="shared" ca="1" si="147"/>
        <v>-3.4367697544732216</v>
      </c>
      <c r="D2504">
        <f t="shared" ca="1" si="148"/>
        <v>-6.5577602120334886</v>
      </c>
    </row>
    <row r="2505" spans="1:4" x14ac:dyDescent="0.25">
      <c r="A2505">
        <f t="shared" ca="1" si="147"/>
        <v>1.6849354532691976</v>
      </c>
      <c r="D2505">
        <f t="shared" ca="1" si="148"/>
        <v>19.761096670037873</v>
      </c>
    </row>
    <row r="2506" spans="1:4" x14ac:dyDescent="0.25">
      <c r="A2506">
        <f t="shared" ca="1" si="147"/>
        <v>-16.823580689389132</v>
      </c>
      <c r="D2506">
        <f t="shared" ca="1" si="148"/>
        <v>8.9570839049975124</v>
      </c>
    </row>
    <row r="2507" spans="1:4" x14ac:dyDescent="0.25">
      <c r="A2507">
        <f t="shared" ca="1" si="147"/>
        <v>-15.119543040887532</v>
      </c>
      <c r="D2507">
        <f t="shared" ca="1" si="148"/>
        <v>6.6719593028748365</v>
      </c>
    </row>
    <row r="2508" spans="1:4" x14ac:dyDescent="0.25">
      <c r="A2508">
        <f t="shared" ca="1" si="147"/>
        <v>1.8166162011035176</v>
      </c>
      <c r="D2508">
        <f t="shared" ca="1" si="148"/>
        <v>20.286513469846263</v>
      </c>
    </row>
    <row r="2509" spans="1:4" x14ac:dyDescent="0.25">
      <c r="A2509">
        <f t="shared" ca="1" si="147"/>
        <v>-13.886351119644861</v>
      </c>
      <c r="D2509">
        <f t="shared" ca="1" si="148"/>
        <v>12.617745032341213</v>
      </c>
    </row>
    <row r="2510" spans="1:4" x14ac:dyDescent="0.25">
      <c r="A2510">
        <f t="shared" ca="1" si="147"/>
        <v>1.5043031814608696</v>
      </c>
      <c r="D2510">
        <f t="shared" ca="1" si="148"/>
        <v>-1.9062407585996415</v>
      </c>
    </row>
    <row r="2511" spans="1:4" x14ac:dyDescent="0.25">
      <c r="A2511">
        <f t="shared" ca="1" si="147"/>
        <v>-12.656446137496728</v>
      </c>
      <c r="D2511">
        <f t="shared" ca="1" si="148"/>
        <v>-2.0787934668234982</v>
      </c>
    </row>
    <row r="2512" spans="1:4" x14ac:dyDescent="0.25">
      <c r="A2512">
        <f t="shared" ca="1" si="147"/>
        <v>-7.5110100321490396</v>
      </c>
      <c r="D2512">
        <f t="shared" ca="1" si="148"/>
        <v>-4.3785518797421217</v>
      </c>
    </row>
    <row r="2513" spans="1:4" x14ac:dyDescent="0.25">
      <c r="A2513">
        <f t="shared" ca="1" si="147"/>
        <v>-19.272340929159267</v>
      </c>
      <c r="D2513">
        <f t="shared" ca="1" si="148"/>
        <v>-1.1268816683258795</v>
      </c>
    </row>
    <row r="2514" spans="1:4" x14ac:dyDescent="0.25">
      <c r="A2514">
        <f t="shared" ca="1" si="147"/>
        <v>5.9846976958622271</v>
      </c>
      <c r="D2514">
        <f t="shared" ca="1" si="148"/>
        <v>-9.8000901229606008</v>
      </c>
    </row>
    <row r="2515" spans="1:4" x14ac:dyDescent="0.25">
      <c r="A2515">
        <f t="shared" ca="1" si="147"/>
        <v>-2.1757912194492981</v>
      </c>
      <c r="D2515">
        <f t="shared" ca="1" si="148"/>
        <v>15.123114715445057</v>
      </c>
    </row>
    <row r="2516" spans="1:4" x14ac:dyDescent="0.25">
      <c r="A2516">
        <f t="shared" ca="1" si="147"/>
        <v>-1.2217072276510876</v>
      </c>
      <c r="D2516">
        <f t="shared" ca="1" si="148"/>
        <v>13.642716458757658</v>
      </c>
    </row>
    <row r="2517" spans="1:4" x14ac:dyDescent="0.25">
      <c r="A2517">
        <f t="shared" ca="1" si="147"/>
        <v>14.681672245344522</v>
      </c>
      <c r="D2517">
        <f t="shared" ca="1" si="148"/>
        <v>-5.794509449286414</v>
      </c>
    </row>
    <row r="2518" spans="1:4" x14ac:dyDescent="0.25">
      <c r="A2518">
        <f t="shared" ca="1" si="147"/>
        <v>-19.174390632023016</v>
      </c>
      <c r="D2518">
        <f t="shared" ca="1" si="148"/>
        <v>14.896468476829163</v>
      </c>
    </row>
    <row r="2519" spans="1:4" x14ac:dyDescent="0.25">
      <c r="A2519">
        <f t="shared" ca="1" si="147"/>
        <v>-18.51898693332576</v>
      </c>
      <c r="D2519">
        <f t="shared" ca="1" si="148"/>
        <v>1.8491607268023245</v>
      </c>
    </row>
    <row r="2520" spans="1:4" x14ac:dyDescent="0.25">
      <c r="A2520">
        <f t="shared" ca="1" si="147"/>
        <v>4.407286402698368</v>
      </c>
      <c r="D2520">
        <f t="shared" ca="1" si="148"/>
        <v>-6.8612207507907774</v>
      </c>
    </row>
    <row r="2521" spans="1:4" x14ac:dyDescent="0.25">
      <c r="A2521">
        <f t="shared" ca="1" si="147"/>
        <v>15.138457557125534</v>
      </c>
      <c r="D2521">
        <f t="shared" ca="1" si="148"/>
        <v>-18.280700401921628</v>
      </c>
    </row>
    <row r="2522" spans="1:4" x14ac:dyDescent="0.25">
      <c r="A2522">
        <f t="shared" ref="A2522:A2585" ca="1" si="149">RAND()*(18.25-(-21.07))+(-21.07)</f>
        <v>4.4084392709425515</v>
      </c>
      <c r="D2522">
        <f t="shared" ref="D2522:D2585" ca="1" si="150">(NORMINV(RAND(),0.0571,$B$38))</f>
        <v>-8.3673565784439319</v>
      </c>
    </row>
    <row r="2523" spans="1:4" x14ac:dyDescent="0.25">
      <c r="A2523">
        <f t="shared" ca="1" si="149"/>
        <v>-9.1743099372982648</v>
      </c>
      <c r="D2523">
        <f t="shared" ca="1" si="150"/>
        <v>-1.9659758350425578</v>
      </c>
    </row>
    <row r="2524" spans="1:4" x14ac:dyDescent="0.25">
      <c r="A2524">
        <f t="shared" ca="1" si="149"/>
        <v>12.263635770981352</v>
      </c>
      <c r="D2524">
        <f t="shared" ca="1" si="150"/>
        <v>-17.619894865271249</v>
      </c>
    </row>
    <row r="2525" spans="1:4" x14ac:dyDescent="0.25">
      <c r="A2525">
        <f t="shared" ca="1" si="149"/>
        <v>4.1067950391425931</v>
      </c>
      <c r="D2525">
        <f t="shared" ca="1" si="150"/>
        <v>-19.344928879395113</v>
      </c>
    </row>
    <row r="2526" spans="1:4" x14ac:dyDescent="0.25">
      <c r="A2526">
        <f t="shared" ca="1" si="149"/>
        <v>-14.686120293940089</v>
      </c>
      <c r="D2526">
        <f t="shared" ca="1" si="150"/>
        <v>-5.1191760776713349E-2</v>
      </c>
    </row>
    <row r="2527" spans="1:4" x14ac:dyDescent="0.25">
      <c r="A2527">
        <f t="shared" ca="1" si="149"/>
        <v>-5.4429895384952403</v>
      </c>
      <c r="D2527">
        <f t="shared" ca="1" si="150"/>
        <v>7.2594548017948588</v>
      </c>
    </row>
    <row r="2528" spans="1:4" x14ac:dyDescent="0.25">
      <c r="A2528">
        <f t="shared" ca="1" si="149"/>
        <v>-9.3661496385444938</v>
      </c>
      <c r="D2528">
        <f t="shared" ca="1" si="150"/>
        <v>20.453020712279425</v>
      </c>
    </row>
    <row r="2529" spans="1:4" x14ac:dyDescent="0.25">
      <c r="A2529">
        <f t="shared" ca="1" si="149"/>
        <v>-3.3333151842597815</v>
      </c>
      <c r="D2529">
        <f t="shared" ca="1" si="150"/>
        <v>-15.822900790783828</v>
      </c>
    </row>
    <row r="2530" spans="1:4" x14ac:dyDescent="0.25">
      <c r="A2530">
        <f t="shared" ca="1" si="149"/>
        <v>-18.299987088180089</v>
      </c>
      <c r="D2530">
        <f t="shared" ca="1" si="150"/>
        <v>-12.521602139232781</v>
      </c>
    </row>
    <row r="2531" spans="1:4" x14ac:dyDescent="0.25">
      <c r="A2531">
        <f t="shared" ca="1" si="149"/>
        <v>-6.0861699673569358</v>
      </c>
      <c r="D2531">
        <f t="shared" ca="1" si="150"/>
        <v>0.48689328420592859</v>
      </c>
    </row>
    <row r="2532" spans="1:4" x14ac:dyDescent="0.25">
      <c r="A2532">
        <f t="shared" ca="1" si="149"/>
        <v>13.466495906124727</v>
      </c>
      <c r="D2532">
        <f t="shared" ca="1" si="150"/>
        <v>-2.6714732966413481</v>
      </c>
    </row>
    <row r="2533" spans="1:4" x14ac:dyDescent="0.25">
      <c r="A2533">
        <f t="shared" ca="1" si="149"/>
        <v>-17.268946830690247</v>
      </c>
      <c r="D2533">
        <f t="shared" ca="1" si="150"/>
        <v>8.3167337270309503</v>
      </c>
    </row>
    <row r="2534" spans="1:4" x14ac:dyDescent="0.25">
      <c r="A2534">
        <f t="shared" ca="1" si="149"/>
        <v>-7.2591285234250016</v>
      </c>
      <c r="D2534">
        <f t="shared" ca="1" si="150"/>
        <v>-1.0518505153094209</v>
      </c>
    </row>
    <row r="2535" spans="1:4" x14ac:dyDescent="0.25">
      <c r="A2535">
        <f t="shared" ca="1" si="149"/>
        <v>-17.632358197400933</v>
      </c>
      <c r="D2535">
        <f t="shared" ca="1" si="150"/>
        <v>0.51462937439307699</v>
      </c>
    </row>
    <row r="2536" spans="1:4" x14ac:dyDescent="0.25">
      <c r="A2536">
        <f t="shared" ca="1" si="149"/>
        <v>11.578048160263123</v>
      </c>
      <c r="D2536">
        <f t="shared" ca="1" si="150"/>
        <v>12.860880492332427</v>
      </c>
    </row>
    <row r="2537" spans="1:4" x14ac:dyDescent="0.25">
      <c r="A2537">
        <f t="shared" ca="1" si="149"/>
        <v>18.107638584316419</v>
      </c>
      <c r="D2537">
        <f t="shared" ca="1" si="150"/>
        <v>-17.646795904642225</v>
      </c>
    </row>
    <row r="2538" spans="1:4" x14ac:dyDescent="0.25">
      <c r="A2538">
        <f t="shared" ca="1" si="149"/>
        <v>7.9409606493858291</v>
      </c>
      <c r="D2538">
        <f t="shared" ca="1" si="150"/>
        <v>4.7969972607793885</v>
      </c>
    </row>
    <row r="2539" spans="1:4" x14ac:dyDescent="0.25">
      <c r="A2539">
        <f t="shared" ca="1" si="149"/>
        <v>13.426579821807906</v>
      </c>
      <c r="D2539">
        <f t="shared" ca="1" si="150"/>
        <v>-2.8351708671168372</v>
      </c>
    </row>
    <row r="2540" spans="1:4" x14ac:dyDescent="0.25">
      <c r="A2540">
        <f t="shared" ca="1" si="149"/>
        <v>-20.339486523746999</v>
      </c>
      <c r="D2540">
        <f t="shared" ca="1" si="150"/>
        <v>-3.6118359083904967</v>
      </c>
    </row>
    <row r="2541" spans="1:4" x14ac:dyDescent="0.25">
      <c r="A2541">
        <f t="shared" ca="1" si="149"/>
        <v>-14.99055083573937</v>
      </c>
      <c r="D2541">
        <f t="shared" ca="1" si="150"/>
        <v>5.294820501562401</v>
      </c>
    </row>
    <row r="2542" spans="1:4" x14ac:dyDescent="0.25">
      <c r="A2542">
        <f t="shared" ca="1" si="149"/>
        <v>17.905568387300754</v>
      </c>
      <c r="D2542">
        <f t="shared" ca="1" si="150"/>
        <v>-2.3423863215040979</v>
      </c>
    </row>
    <row r="2543" spans="1:4" x14ac:dyDescent="0.25">
      <c r="A2543">
        <f t="shared" ca="1" si="149"/>
        <v>0.61804054965475075</v>
      </c>
      <c r="D2543">
        <f t="shared" ca="1" si="150"/>
        <v>14.206268694296501</v>
      </c>
    </row>
    <row r="2544" spans="1:4" x14ac:dyDescent="0.25">
      <c r="A2544">
        <f t="shared" ca="1" si="149"/>
        <v>16.86928789328352</v>
      </c>
      <c r="D2544">
        <f t="shared" ca="1" si="150"/>
        <v>12.497572597421579</v>
      </c>
    </row>
    <row r="2545" spans="1:4" x14ac:dyDescent="0.25">
      <c r="A2545">
        <f t="shared" ca="1" si="149"/>
        <v>-12.561349186613217</v>
      </c>
      <c r="D2545">
        <f t="shared" ca="1" si="150"/>
        <v>-6.7477915558873676</v>
      </c>
    </row>
    <row r="2546" spans="1:4" x14ac:dyDescent="0.25">
      <c r="A2546">
        <f t="shared" ca="1" si="149"/>
        <v>2.7795131731917166E-2</v>
      </c>
      <c r="D2546">
        <f t="shared" ca="1" si="150"/>
        <v>-3.9466704270901447</v>
      </c>
    </row>
    <row r="2547" spans="1:4" x14ac:dyDescent="0.25">
      <c r="A2547">
        <f t="shared" ca="1" si="149"/>
        <v>-14.384331434664098</v>
      </c>
      <c r="D2547">
        <f t="shared" ca="1" si="150"/>
        <v>-1.2623926405055086</v>
      </c>
    </row>
    <row r="2548" spans="1:4" x14ac:dyDescent="0.25">
      <c r="A2548">
        <f t="shared" ca="1" si="149"/>
        <v>7.4235408092713939</v>
      </c>
      <c r="D2548">
        <f t="shared" ca="1" si="150"/>
        <v>5.8221168803214294</v>
      </c>
    </row>
    <row r="2549" spans="1:4" x14ac:dyDescent="0.25">
      <c r="A2549">
        <f t="shared" ca="1" si="149"/>
        <v>-0.1864526489958287</v>
      </c>
      <c r="D2549">
        <f t="shared" ca="1" si="150"/>
        <v>-1.7627112069482558</v>
      </c>
    </row>
    <row r="2550" spans="1:4" x14ac:dyDescent="0.25">
      <c r="A2550">
        <f t="shared" ca="1" si="149"/>
        <v>-15.867804679197269</v>
      </c>
      <c r="D2550">
        <f t="shared" ca="1" si="150"/>
        <v>3.7789007544195106</v>
      </c>
    </row>
    <row r="2551" spans="1:4" x14ac:dyDescent="0.25">
      <c r="A2551">
        <f t="shared" ca="1" si="149"/>
        <v>4.5335504940909495</v>
      </c>
      <c r="D2551">
        <f t="shared" ca="1" si="150"/>
        <v>-18.239641273410719</v>
      </c>
    </row>
    <row r="2552" spans="1:4" x14ac:dyDescent="0.25">
      <c r="A2552">
        <f t="shared" ca="1" si="149"/>
        <v>15.068777722394444</v>
      </c>
      <c r="D2552">
        <f t="shared" ca="1" si="150"/>
        <v>-17.836022443105087</v>
      </c>
    </row>
    <row r="2553" spans="1:4" x14ac:dyDescent="0.25">
      <c r="A2553">
        <f t="shared" ca="1" si="149"/>
        <v>-10.72729869440629</v>
      </c>
      <c r="D2553">
        <f t="shared" ca="1" si="150"/>
        <v>-25.727154438122032</v>
      </c>
    </row>
    <row r="2554" spans="1:4" x14ac:dyDescent="0.25">
      <c r="A2554">
        <f t="shared" ca="1" si="149"/>
        <v>5.7136094743213377</v>
      </c>
      <c r="D2554">
        <f t="shared" ca="1" si="150"/>
        <v>5.9420224172878671</v>
      </c>
    </row>
    <row r="2555" spans="1:4" x14ac:dyDescent="0.25">
      <c r="A2555">
        <f t="shared" ca="1" si="149"/>
        <v>-18.310306708882354</v>
      </c>
      <c r="D2555">
        <f t="shared" ca="1" si="150"/>
        <v>3.1116660241751735</v>
      </c>
    </row>
    <row r="2556" spans="1:4" x14ac:dyDescent="0.25">
      <c r="A2556">
        <f t="shared" ca="1" si="149"/>
        <v>-1.9733609705384474</v>
      </c>
      <c r="D2556">
        <f t="shared" ca="1" si="150"/>
        <v>3.9219509940807229</v>
      </c>
    </row>
    <row r="2557" spans="1:4" x14ac:dyDescent="0.25">
      <c r="A2557">
        <f t="shared" ca="1" si="149"/>
        <v>5.3530100584349221</v>
      </c>
      <c r="D2557">
        <f t="shared" ca="1" si="150"/>
        <v>6.9356470143715043</v>
      </c>
    </row>
    <row r="2558" spans="1:4" x14ac:dyDescent="0.25">
      <c r="A2558">
        <f t="shared" ca="1" si="149"/>
        <v>3.2420696404749627</v>
      </c>
      <c r="D2558">
        <f t="shared" ca="1" si="150"/>
        <v>10.578359870958691</v>
      </c>
    </row>
    <row r="2559" spans="1:4" x14ac:dyDescent="0.25">
      <c r="A2559">
        <f t="shared" ca="1" si="149"/>
        <v>13.270929197485394</v>
      </c>
      <c r="D2559">
        <f t="shared" ca="1" si="150"/>
        <v>19.27886600263351</v>
      </c>
    </row>
    <row r="2560" spans="1:4" x14ac:dyDescent="0.25">
      <c r="A2560">
        <f t="shared" ca="1" si="149"/>
        <v>-15.814252609487639</v>
      </c>
      <c r="D2560">
        <f t="shared" ca="1" si="150"/>
        <v>4.2305464624676361</v>
      </c>
    </row>
    <row r="2561" spans="1:4" x14ac:dyDescent="0.25">
      <c r="A2561">
        <f t="shared" ca="1" si="149"/>
        <v>16.953842437472076</v>
      </c>
      <c r="D2561">
        <f t="shared" ca="1" si="150"/>
        <v>4.6496265094338023</v>
      </c>
    </row>
    <row r="2562" spans="1:4" x14ac:dyDescent="0.25">
      <c r="A2562">
        <f t="shared" ca="1" si="149"/>
        <v>-1.6839748844873981</v>
      </c>
      <c r="D2562">
        <f t="shared" ca="1" si="150"/>
        <v>-6.9266737213415652</v>
      </c>
    </row>
    <row r="2563" spans="1:4" x14ac:dyDescent="0.25">
      <c r="A2563">
        <f t="shared" ca="1" si="149"/>
        <v>11.848772090082008</v>
      </c>
      <c r="D2563">
        <f t="shared" ca="1" si="150"/>
        <v>21.532355244520858</v>
      </c>
    </row>
    <row r="2564" spans="1:4" x14ac:dyDescent="0.25">
      <c r="A2564">
        <f t="shared" ca="1" si="149"/>
        <v>14.340567015097861</v>
      </c>
      <c r="D2564">
        <f t="shared" ca="1" si="150"/>
        <v>21.516824428816332</v>
      </c>
    </row>
    <row r="2565" spans="1:4" x14ac:dyDescent="0.25">
      <c r="A2565">
        <f t="shared" ca="1" si="149"/>
        <v>-20.230358269600444</v>
      </c>
      <c r="D2565">
        <f t="shared" ca="1" si="150"/>
        <v>-8.8762689024542603</v>
      </c>
    </row>
    <row r="2566" spans="1:4" x14ac:dyDescent="0.25">
      <c r="A2566">
        <f t="shared" ca="1" si="149"/>
        <v>-3.5453679003555791</v>
      </c>
      <c r="D2566">
        <f t="shared" ca="1" si="150"/>
        <v>10.875475803246841</v>
      </c>
    </row>
    <row r="2567" spans="1:4" x14ac:dyDescent="0.25">
      <c r="A2567">
        <f t="shared" ca="1" si="149"/>
        <v>-0.11632675264663561</v>
      </c>
      <c r="D2567">
        <f t="shared" ca="1" si="150"/>
        <v>-4.8404032747187644</v>
      </c>
    </row>
    <row r="2568" spans="1:4" x14ac:dyDescent="0.25">
      <c r="A2568">
        <f t="shared" ca="1" si="149"/>
        <v>9.7680300009873804</v>
      </c>
      <c r="D2568">
        <f t="shared" ca="1" si="150"/>
        <v>-11.193906788911679</v>
      </c>
    </row>
    <row r="2569" spans="1:4" x14ac:dyDescent="0.25">
      <c r="A2569">
        <f t="shared" ca="1" si="149"/>
        <v>-4.1653640779978787</v>
      </c>
      <c r="D2569">
        <f t="shared" ca="1" si="150"/>
        <v>5.9843254581038172</v>
      </c>
    </row>
    <row r="2570" spans="1:4" x14ac:dyDescent="0.25">
      <c r="A2570">
        <f t="shared" ca="1" si="149"/>
        <v>-7.0730232372750912</v>
      </c>
      <c r="D2570">
        <f t="shared" ca="1" si="150"/>
        <v>-10.710193845677642</v>
      </c>
    </row>
    <row r="2571" spans="1:4" x14ac:dyDescent="0.25">
      <c r="A2571">
        <f t="shared" ca="1" si="149"/>
        <v>-10.70540794106541</v>
      </c>
      <c r="D2571">
        <f t="shared" ca="1" si="150"/>
        <v>8.0516262761055604</v>
      </c>
    </row>
    <row r="2572" spans="1:4" x14ac:dyDescent="0.25">
      <c r="A2572">
        <f t="shared" ca="1" si="149"/>
        <v>6.17739281718287</v>
      </c>
      <c r="D2572">
        <f t="shared" ca="1" si="150"/>
        <v>14.793603341433446</v>
      </c>
    </row>
    <row r="2573" spans="1:4" x14ac:dyDescent="0.25">
      <c r="A2573">
        <f t="shared" ca="1" si="149"/>
        <v>-6.5914347266100606</v>
      </c>
      <c r="D2573">
        <f t="shared" ca="1" si="150"/>
        <v>2.3628338969885698</v>
      </c>
    </row>
    <row r="2574" spans="1:4" x14ac:dyDescent="0.25">
      <c r="A2574">
        <f t="shared" ca="1" si="149"/>
        <v>-14.753870655043409</v>
      </c>
      <c r="D2574">
        <f t="shared" ca="1" si="150"/>
        <v>7.6748575465781528</v>
      </c>
    </row>
    <row r="2575" spans="1:4" x14ac:dyDescent="0.25">
      <c r="A2575">
        <f t="shared" ca="1" si="149"/>
        <v>3.3302521122735271</v>
      </c>
      <c r="D2575">
        <f t="shared" ca="1" si="150"/>
        <v>8.1878412643139189</v>
      </c>
    </row>
    <row r="2576" spans="1:4" x14ac:dyDescent="0.25">
      <c r="A2576">
        <f t="shared" ca="1" si="149"/>
        <v>-2.091605948396964</v>
      </c>
      <c r="D2576">
        <f t="shared" ca="1" si="150"/>
        <v>17.85244142834852</v>
      </c>
    </row>
    <row r="2577" spans="1:4" x14ac:dyDescent="0.25">
      <c r="A2577">
        <f t="shared" ca="1" si="149"/>
        <v>7.737008936347145</v>
      </c>
      <c r="D2577">
        <f t="shared" ca="1" si="150"/>
        <v>-2.9005307449769244</v>
      </c>
    </row>
    <row r="2578" spans="1:4" x14ac:dyDescent="0.25">
      <c r="A2578">
        <f t="shared" ca="1" si="149"/>
        <v>13.065308159419054</v>
      </c>
      <c r="D2578">
        <f t="shared" ca="1" si="150"/>
        <v>-1.8932573643776629</v>
      </c>
    </row>
    <row r="2579" spans="1:4" x14ac:dyDescent="0.25">
      <c r="A2579">
        <f t="shared" ca="1" si="149"/>
        <v>11.010247230529444</v>
      </c>
      <c r="D2579">
        <f t="shared" ca="1" si="150"/>
        <v>15.719388650597773</v>
      </c>
    </row>
    <row r="2580" spans="1:4" x14ac:dyDescent="0.25">
      <c r="A2580">
        <f t="shared" ca="1" si="149"/>
        <v>-4.7299382608918243</v>
      </c>
      <c r="D2580">
        <f t="shared" ca="1" si="150"/>
        <v>7.2492569777618545</v>
      </c>
    </row>
    <row r="2581" spans="1:4" x14ac:dyDescent="0.25">
      <c r="A2581">
        <f t="shared" ca="1" si="149"/>
        <v>-11.879570816468089</v>
      </c>
      <c r="D2581">
        <f t="shared" ca="1" si="150"/>
        <v>-3.5000566659886063</v>
      </c>
    </row>
    <row r="2582" spans="1:4" x14ac:dyDescent="0.25">
      <c r="A2582">
        <f t="shared" ca="1" si="149"/>
        <v>15.227936434478465</v>
      </c>
      <c r="D2582">
        <f t="shared" ca="1" si="150"/>
        <v>10.417417551066574</v>
      </c>
    </row>
    <row r="2583" spans="1:4" x14ac:dyDescent="0.25">
      <c r="A2583">
        <f t="shared" ca="1" si="149"/>
        <v>-5.8572790912390307</v>
      </c>
      <c r="D2583">
        <f t="shared" ca="1" si="150"/>
        <v>13.376828393237595</v>
      </c>
    </row>
    <row r="2584" spans="1:4" x14ac:dyDescent="0.25">
      <c r="A2584">
        <f t="shared" ca="1" si="149"/>
        <v>2.0423771681897307</v>
      </c>
      <c r="D2584">
        <f t="shared" ca="1" si="150"/>
        <v>10.456852123290059</v>
      </c>
    </row>
    <row r="2585" spans="1:4" x14ac:dyDescent="0.25">
      <c r="A2585">
        <f t="shared" ca="1" si="149"/>
        <v>-11.40246475356013</v>
      </c>
      <c r="D2585">
        <f t="shared" ca="1" si="150"/>
        <v>0.95580579904142293</v>
      </c>
    </row>
    <row r="2586" spans="1:4" x14ac:dyDescent="0.25">
      <c r="A2586">
        <f t="shared" ref="A2586:A2649" ca="1" si="151">RAND()*(18.25-(-21.07))+(-21.07)</f>
        <v>-1.0306244048520981</v>
      </c>
      <c r="D2586">
        <f t="shared" ref="D2586:D2649" ca="1" si="152">(NORMINV(RAND(),0.0571,$B$38))</f>
        <v>-4.7524034977463154</v>
      </c>
    </row>
    <row r="2587" spans="1:4" x14ac:dyDescent="0.25">
      <c r="A2587">
        <f t="shared" ca="1" si="151"/>
        <v>-4.3587664913998836</v>
      </c>
      <c r="D2587">
        <f t="shared" ca="1" si="152"/>
        <v>-1.0632399622817803</v>
      </c>
    </row>
    <row r="2588" spans="1:4" x14ac:dyDescent="0.25">
      <c r="A2588">
        <f t="shared" ca="1" si="151"/>
        <v>-14.305568889891063</v>
      </c>
      <c r="D2588">
        <f t="shared" ca="1" si="152"/>
        <v>-10.273296021280236</v>
      </c>
    </row>
    <row r="2589" spans="1:4" x14ac:dyDescent="0.25">
      <c r="A2589">
        <f t="shared" ca="1" si="151"/>
        <v>-19.869178645386722</v>
      </c>
      <c r="D2589">
        <f t="shared" ca="1" si="152"/>
        <v>18.506001711229075</v>
      </c>
    </row>
    <row r="2590" spans="1:4" x14ac:dyDescent="0.25">
      <c r="A2590">
        <f t="shared" ca="1" si="151"/>
        <v>17.181138002050432</v>
      </c>
      <c r="D2590">
        <f t="shared" ca="1" si="152"/>
        <v>-3.7297846159113162</v>
      </c>
    </row>
    <row r="2591" spans="1:4" x14ac:dyDescent="0.25">
      <c r="A2591">
        <f t="shared" ca="1" si="151"/>
        <v>-3.1600030092841713</v>
      </c>
      <c r="D2591">
        <f t="shared" ca="1" si="152"/>
        <v>-25.30313149341708</v>
      </c>
    </row>
    <row r="2592" spans="1:4" x14ac:dyDescent="0.25">
      <c r="A2592">
        <f t="shared" ca="1" si="151"/>
        <v>9.6575823858821224</v>
      </c>
      <c r="D2592">
        <f t="shared" ca="1" si="152"/>
        <v>-6.4242907862359679</v>
      </c>
    </row>
    <row r="2593" spans="1:4" x14ac:dyDescent="0.25">
      <c r="A2593">
        <f t="shared" ca="1" si="151"/>
        <v>-14.050048050872338</v>
      </c>
      <c r="D2593">
        <f t="shared" ca="1" si="152"/>
        <v>-1.3437993548176912</v>
      </c>
    </row>
    <row r="2594" spans="1:4" x14ac:dyDescent="0.25">
      <c r="A2594">
        <f t="shared" ca="1" si="151"/>
        <v>-3.3812491886893099</v>
      </c>
      <c r="D2594">
        <f t="shared" ca="1" si="152"/>
        <v>-16.425146031127365</v>
      </c>
    </row>
    <row r="2595" spans="1:4" x14ac:dyDescent="0.25">
      <c r="A2595">
        <f t="shared" ca="1" si="151"/>
        <v>11.325359323076363</v>
      </c>
      <c r="D2595">
        <f t="shared" ca="1" si="152"/>
        <v>-3.8043882217623084</v>
      </c>
    </row>
    <row r="2596" spans="1:4" x14ac:dyDescent="0.25">
      <c r="A2596">
        <f t="shared" ca="1" si="151"/>
        <v>4.0395742322850658</v>
      </c>
      <c r="D2596">
        <f t="shared" ca="1" si="152"/>
        <v>10.12137456167844</v>
      </c>
    </row>
    <row r="2597" spans="1:4" x14ac:dyDescent="0.25">
      <c r="A2597">
        <f t="shared" ca="1" si="151"/>
        <v>-16.901172268201382</v>
      </c>
      <c r="D2597">
        <f t="shared" ca="1" si="152"/>
        <v>-4.3495077806429228</v>
      </c>
    </row>
    <row r="2598" spans="1:4" x14ac:dyDescent="0.25">
      <c r="A2598">
        <f t="shared" ca="1" si="151"/>
        <v>14.833521248470561</v>
      </c>
      <c r="D2598">
        <f t="shared" ca="1" si="152"/>
        <v>-16.935206908900881</v>
      </c>
    </row>
    <row r="2599" spans="1:4" x14ac:dyDescent="0.25">
      <c r="A2599">
        <f t="shared" ca="1" si="151"/>
        <v>-9.1040180869177352</v>
      </c>
      <c r="D2599">
        <f t="shared" ca="1" si="152"/>
        <v>15.105872831093548</v>
      </c>
    </row>
    <row r="2600" spans="1:4" x14ac:dyDescent="0.25">
      <c r="A2600">
        <f t="shared" ca="1" si="151"/>
        <v>-8.9220621253161134</v>
      </c>
      <c r="D2600">
        <f t="shared" ca="1" si="152"/>
        <v>0.59919075453984516</v>
      </c>
    </row>
    <row r="2601" spans="1:4" x14ac:dyDescent="0.25">
      <c r="A2601">
        <f t="shared" ca="1" si="151"/>
        <v>10.679561007404946</v>
      </c>
      <c r="D2601">
        <f t="shared" ca="1" si="152"/>
        <v>12.213662050045235</v>
      </c>
    </row>
    <row r="2602" spans="1:4" x14ac:dyDescent="0.25">
      <c r="A2602">
        <f t="shared" ca="1" si="151"/>
        <v>-14.882823537289628</v>
      </c>
      <c r="D2602">
        <f t="shared" ca="1" si="152"/>
        <v>-9.0377888508506068</v>
      </c>
    </row>
    <row r="2603" spans="1:4" x14ac:dyDescent="0.25">
      <c r="A2603">
        <f t="shared" ca="1" si="151"/>
        <v>-0.74049448411532737</v>
      </c>
      <c r="D2603">
        <f t="shared" ca="1" si="152"/>
        <v>7.6225702956312578</v>
      </c>
    </row>
    <row r="2604" spans="1:4" x14ac:dyDescent="0.25">
      <c r="A2604">
        <f t="shared" ca="1" si="151"/>
        <v>9.056651432506591</v>
      </c>
      <c r="D2604">
        <f t="shared" ca="1" si="152"/>
        <v>8.6251816611737997</v>
      </c>
    </row>
    <row r="2605" spans="1:4" x14ac:dyDescent="0.25">
      <c r="A2605">
        <f t="shared" ca="1" si="151"/>
        <v>17.796503863682418</v>
      </c>
      <c r="D2605">
        <f t="shared" ca="1" si="152"/>
        <v>-9.460631364376237</v>
      </c>
    </row>
    <row r="2606" spans="1:4" x14ac:dyDescent="0.25">
      <c r="A2606">
        <f t="shared" ca="1" si="151"/>
        <v>-20.166222283390855</v>
      </c>
      <c r="D2606">
        <f t="shared" ca="1" si="152"/>
        <v>-6.6781343800136881</v>
      </c>
    </row>
    <row r="2607" spans="1:4" x14ac:dyDescent="0.25">
      <c r="A2607">
        <f t="shared" ca="1" si="151"/>
        <v>-12.086903017880879</v>
      </c>
      <c r="D2607">
        <f t="shared" ca="1" si="152"/>
        <v>-3.9333656642229391</v>
      </c>
    </row>
    <row r="2608" spans="1:4" x14ac:dyDescent="0.25">
      <c r="A2608">
        <f t="shared" ca="1" si="151"/>
        <v>-14.351496805321197</v>
      </c>
      <c r="D2608">
        <f t="shared" ca="1" si="152"/>
        <v>-5.4915938254946886</v>
      </c>
    </row>
    <row r="2609" spans="1:4" x14ac:dyDescent="0.25">
      <c r="A2609">
        <f t="shared" ca="1" si="151"/>
        <v>13.706763880507459</v>
      </c>
      <c r="D2609">
        <f t="shared" ca="1" si="152"/>
        <v>-22.257476507946581</v>
      </c>
    </row>
    <row r="2610" spans="1:4" x14ac:dyDescent="0.25">
      <c r="A2610">
        <f t="shared" ca="1" si="151"/>
        <v>12.092025716022654</v>
      </c>
      <c r="D2610">
        <f t="shared" ca="1" si="152"/>
        <v>12.557207915090705</v>
      </c>
    </row>
    <row r="2611" spans="1:4" x14ac:dyDescent="0.25">
      <c r="A2611">
        <f t="shared" ca="1" si="151"/>
        <v>-8.5687255799357995</v>
      </c>
      <c r="D2611">
        <f t="shared" ca="1" si="152"/>
        <v>15.769321177156197</v>
      </c>
    </row>
    <row r="2612" spans="1:4" x14ac:dyDescent="0.25">
      <c r="A2612">
        <f t="shared" ca="1" si="151"/>
        <v>7.9406340159443687</v>
      </c>
      <c r="D2612">
        <f t="shared" ca="1" si="152"/>
        <v>-8.1274820110779213</v>
      </c>
    </row>
    <row r="2613" spans="1:4" x14ac:dyDescent="0.25">
      <c r="A2613">
        <f t="shared" ca="1" si="151"/>
        <v>2.7997985699372059</v>
      </c>
      <c r="D2613">
        <f t="shared" ca="1" si="152"/>
        <v>8.9488650351425374</v>
      </c>
    </row>
    <row r="2614" spans="1:4" x14ac:dyDescent="0.25">
      <c r="A2614">
        <f t="shared" ca="1" si="151"/>
        <v>11.127055902351621</v>
      </c>
      <c r="D2614">
        <f t="shared" ca="1" si="152"/>
        <v>-10.996100669701772</v>
      </c>
    </row>
    <row r="2615" spans="1:4" x14ac:dyDescent="0.25">
      <c r="A2615">
        <f t="shared" ca="1" si="151"/>
        <v>13.87907793085099</v>
      </c>
      <c r="D2615">
        <f t="shared" ca="1" si="152"/>
        <v>0.37546402108550803</v>
      </c>
    </row>
    <row r="2616" spans="1:4" x14ac:dyDescent="0.25">
      <c r="A2616">
        <f t="shared" ca="1" si="151"/>
        <v>10.113129569433546</v>
      </c>
      <c r="D2616">
        <f t="shared" ca="1" si="152"/>
        <v>-8.4135176143698818</v>
      </c>
    </row>
    <row r="2617" spans="1:4" x14ac:dyDescent="0.25">
      <c r="A2617">
        <f t="shared" ca="1" si="151"/>
        <v>-20.712641681036434</v>
      </c>
      <c r="D2617">
        <f t="shared" ca="1" si="152"/>
        <v>-9.0297220975362897</v>
      </c>
    </row>
    <row r="2618" spans="1:4" x14ac:dyDescent="0.25">
      <c r="A2618">
        <f t="shared" ca="1" si="151"/>
        <v>-2.2424624790157424</v>
      </c>
      <c r="D2618">
        <f t="shared" ca="1" si="152"/>
        <v>-8.5893051588218654</v>
      </c>
    </row>
    <row r="2619" spans="1:4" x14ac:dyDescent="0.25">
      <c r="A2619">
        <f t="shared" ca="1" si="151"/>
        <v>11.918848055914957</v>
      </c>
      <c r="D2619">
        <f t="shared" ca="1" si="152"/>
        <v>-7.1747615099083752</v>
      </c>
    </row>
    <row r="2620" spans="1:4" x14ac:dyDescent="0.25">
      <c r="A2620">
        <f t="shared" ca="1" si="151"/>
        <v>-10.053972153302137</v>
      </c>
      <c r="D2620">
        <f t="shared" ca="1" si="152"/>
        <v>12.534025437052785</v>
      </c>
    </row>
    <row r="2621" spans="1:4" x14ac:dyDescent="0.25">
      <c r="A2621">
        <f t="shared" ca="1" si="151"/>
        <v>7.9918262578704251</v>
      </c>
      <c r="D2621">
        <f t="shared" ca="1" si="152"/>
        <v>-3.3931637494386258</v>
      </c>
    </row>
    <row r="2622" spans="1:4" x14ac:dyDescent="0.25">
      <c r="A2622">
        <f t="shared" ca="1" si="151"/>
        <v>1.4276943678699432</v>
      </c>
      <c r="D2622">
        <f t="shared" ca="1" si="152"/>
        <v>2.0322306625631867</v>
      </c>
    </row>
    <row r="2623" spans="1:4" x14ac:dyDescent="0.25">
      <c r="A2623">
        <f t="shared" ca="1" si="151"/>
        <v>3.2592972792619079</v>
      </c>
      <c r="D2623">
        <f t="shared" ca="1" si="152"/>
        <v>6.6934658286311288</v>
      </c>
    </row>
    <row r="2624" spans="1:4" x14ac:dyDescent="0.25">
      <c r="A2624">
        <f t="shared" ca="1" si="151"/>
        <v>-13.15714684570305</v>
      </c>
      <c r="D2624">
        <f t="shared" ca="1" si="152"/>
        <v>19.98061883787091</v>
      </c>
    </row>
    <row r="2625" spans="1:4" x14ac:dyDescent="0.25">
      <c r="A2625">
        <f t="shared" ca="1" si="151"/>
        <v>11.720178751373339</v>
      </c>
      <c r="D2625">
        <f t="shared" ca="1" si="152"/>
        <v>-9.8347764549474554</v>
      </c>
    </row>
    <row r="2626" spans="1:4" x14ac:dyDescent="0.25">
      <c r="A2626">
        <f t="shared" ca="1" si="151"/>
        <v>-4.1202512187470148</v>
      </c>
      <c r="D2626">
        <f t="shared" ca="1" si="152"/>
        <v>4.9913803786884605</v>
      </c>
    </row>
    <row r="2627" spans="1:4" x14ac:dyDescent="0.25">
      <c r="A2627">
        <f t="shared" ca="1" si="151"/>
        <v>-8.3113314147951662</v>
      </c>
      <c r="D2627">
        <f t="shared" ca="1" si="152"/>
        <v>13.510272477880704</v>
      </c>
    </row>
    <row r="2628" spans="1:4" x14ac:dyDescent="0.25">
      <c r="A2628">
        <f t="shared" ca="1" si="151"/>
        <v>3.5668132974854032</v>
      </c>
      <c r="D2628">
        <f t="shared" ca="1" si="152"/>
        <v>-14.521882162161571</v>
      </c>
    </row>
    <row r="2629" spans="1:4" x14ac:dyDescent="0.25">
      <c r="A2629">
        <f t="shared" ca="1" si="151"/>
        <v>8.3660108077169362</v>
      </c>
      <c r="D2629">
        <f t="shared" ca="1" si="152"/>
        <v>7.1215325436173096</v>
      </c>
    </row>
    <row r="2630" spans="1:4" x14ac:dyDescent="0.25">
      <c r="A2630">
        <f t="shared" ca="1" si="151"/>
        <v>-19.633117642115387</v>
      </c>
      <c r="D2630">
        <f t="shared" ca="1" si="152"/>
        <v>18.724732737802544</v>
      </c>
    </row>
    <row r="2631" spans="1:4" x14ac:dyDescent="0.25">
      <c r="A2631">
        <f t="shared" ca="1" si="151"/>
        <v>13.546621231538793</v>
      </c>
      <c r="D2631">
        <f t="shared" ca="1" si="152"/>
        <v>-5.3681209514585086</v>
      </c>
    </row>
    <row r="2632" spans="1:4" x14ac:dyDescent="0.25">
      <c r="A2632">
        <f t="shared" ca="1" si="151"/>
        <v>-11.304518818149502</v>
      </c>
      <c r="D2632">
        <f t="shared" ca="1" si="152"/>
        <v>0.89406644172438687</v>
      </c>
    </row>
    <row r="2633" spans="1:4" x14ac:dyDescent="0.25">
      <c r="A2633">
        <f t="shared" ca="1" si="151"/>
        <v>6.2225513771020609</v>
      </c>
      <c r="D2633">
        <f t="shared" ca="1" si="152"/>
        <v>3.3422573376087228</v>
      </c>
    </row>
    <row r="2634" spans="1:4" x14ac:dyDescent="0.25">
      <c r="A2634">
        <f t="shared" ca="1" si="151"/>
        <v>-4.8638304257943332</v>
      </c>
      <c r="D2634">
        <f t="shared" ca="1" si="152"/>
        <v>1.9812876280811502</v>
      </c>
    </row>
    <row r="2635" spans="1:4" x14ac:dyDescent="0.25">
      <c r="A2635">
        <f t="shared" ca="1" si="151"/>
        <v>-19.096451029492268</v>
      </c>
      <c r="D2635">
        <f t="shared" ca="1" si="152"/>
        <v>23.684010631878298</v>
      </c>
    </row>
    <row r="2636" spans="1:4" x14ac:dyDescent="0.25">
      <c r="A2636">
        <f t="shared" ca="1" si="151"/>
        <v>0.13544378664758838</v>
      </c>
      <c r="D2636">
        <f t="shared" ca="1" si="152"/>
        <v>18.646375362947765</v>
      </c>
    </row>
    <row r="2637" spans="1:4" x14ac:dyDescent="0.25">
      <c r="A2637">
        <f t="shared" ca="1" si="151"/>
        <v>-17.412862676144119</v>
      </c>
      <c r="D2637">
        <f t="shared" ca="1" si="152"/>
        <v>3.8339800251304816</v>
      </c>
    </row>
    <row r="2638" spans="1:4" x14ac:dyDescent="0.25">
      <c r="A2638">
        <f t="shared" ca="1" si="151"/>
        <v>2.7632372858924654</v>
      </c>
      <c r="D2638">
        <f t="shared" ca="1" si="152"/>
        <v>-3.6062449263858829</v>
      </c>
    </row>
    <row r="2639" spans="1:4" x14ac:dyDescent="0.25">
      <c r="A2639">
        <f t="shared" ca="1" si="151"/>
        <v>-13.704797537013542</v>
      </c>
      <c r="D2639">
        <f t="shared" ca="1" si="152"/>
        <v>3.9977917610526781</v>
      </c>
    </row>
    <row r="2640" spans="1:4" x14ac:dyDescent="0.25">
      <c r="A2640">
        <f t="shared" ca="1" si="151"/>
        <v>5.9569234637336415</v>
      </c>
      <c r="D2640">
        <f t="shared" ca="1" si="152"/>
        <v>5.7294891174600737</v>
      </c>
    </row>
    <row r="2641" spans="1:4" x14ac:dyDescent="0.25">
      <c r="A2641">
        <f t="shared" ca="1" si="151"/>
        <v>-6.9729896156231082</v>
      </c>
      <c r="D2641">
        <f t="shared" ca="1" si="152"/>
        <v>-4.5123445060971221</v>
      </c>
    </row>
    <row r="2642" spans="1:4" x14ac:dyDescent="0.25">
      <c r="A2642">
        <f t="shared" ca="1" si="151"/>
        <v>-9.3400431526104963</v>
      </c>
      <c r="D2642">
        <f t="shared" ca="1" si="152"/>
        <v>-21.711701287781725</v>
      </c>
    </row>
    <row r="2643" spans="1:4" x14ac:dyDescent="0.25">
      <c r="A2643">
        <f t="shared" ca="1" si="151"/>
        <v>7.3484120937481201</v>
      </c>
      <c r="D2643">
        <f t="shared" ca="1" si="152"/>
        <v>11.998999513894869</v>
      </c>
    </row>
    <row r="2644" spans="1:4" x14ac:dyDescent="0.25">
      <c r="A2644">
        <f t="shared" ca="1" si="151"/>
        <v>15.641658629214781</v>
      </c>
      <c r="D2644">
        <f t="shared" ca="1" si="152"/>
        <v>-9.5442635088867274</v>
      </c>
    </row>
    <row r="2645" spans="1:4" x14ac:dyDescent="0.25">
      <c r="A2645">
        <f t="shared" ca="1" si="151"/>
        <v>-3.5898926077792872</v>
      </c>
      <c r="D2645">
        <f t="shared" ca="1" si="152"/>
        <v>27.79918737303262</v>
      </c>
    </row>
    <row r="2646" spans="1:4" x14ac:dyDescent="0.25">
      <c r="A2646">
        <f t="shared" ca="1" si="151"/>
        <v>14.053263440637302</v>
      </c>
      <c r="D2646">
        <f t="shared" ca="1" si="152"/>
        <v>4.600335586447418</v>
      </c>
    </row>
    <row r="2647" spans="1:4" x14ac:dyDescent="0.25">
      <c r="A2647">
        <f t="shared" ca="1" si="151"/>
        <v>-17.628904068551908</v>
      </c>
      <c r="D2647">
        <f t="shared" ca="1" si="152"/>
        <v>-18.946957693948566</v>
      </c>
    </row>
    <row r="2648" spans="1:4" x14ac:dyDescent="0.25">
      <c r="A2648">
        <f t="shared" ca="1" si="151"/>
        <v>-6.5223127086846642</v>
      </c>
      <c r="D2648">
        <f t="shared" ca="1" si="152"/>
        <v>10.84318710248885</v>
      </c>
    </row>
    <row r="2649" spans="1:4" x14ac:dyDescent="0.25">
      <c r="A2649">
        <f t="shared" ca="1" si="151"/>
        <v>3.4051188810907647</v>
      </c>
      <c r="D2649">
        <f t="shared" ca="1" si="152"/>
        <v>-11.800651076253885</v>
      </c>
    </row>
    <row r="2650" spans="1:4" x14ac:dyDescent="0.25">
      <c r="A2650">
        <f t="shared" ref="A2650:A2713" ca="1" si="153">RAND()*(18.25-(-21.07))+(-21.07)</f>
        <v>13.60118275242101</v>
      </c>
      <c r="D2650">
        <f t="shared" ref="D2650:D2713" ca="1" si="154">(NORMINV(RAND(),0.0571,$B$38))</f>
        <v>-6.1321311130871186</v>
      </c>
    </row>
    <row r="2651" spans="1:4" x14ac:dyDescent="0.25">
      <c r="A2651">
        <f t="shared" ca="1" si="153"/>
        <v>17.991405429732765</v>
      </c>
      <c r="D2651">
        <f t="shared" ca="1" si="154"/>
        <v>3.7856902283438023</v>
      </c>
    </row>
    <row r="2652" spans="1:4" x14ac:dyDescent="0.25">
      <c r="A2652">
        <f t="shared" ca="1" si="153"/>
        <v>12.693187339223179</v>
      </c>
      <c r="D2652">
        <f t="shared" ca="1" si="154"/>
        <v>23.808388082508557</v>
      </c>
    </row>
    <row r="2653" spans="1:4" x14ac:dyDescent="0.25">
      <c r="A2653">
        <f t="shared" ca="1" si="153"/>
        <v>-16.348554127902641</v>
      </c>
      <c r="D2653">
        <f t="shared" ca="1" si="154"/>
        <v>-3.7838808592824775</v>
      </c>
    </row>
    <row r="2654" spans="1:4" x14ac:dyDescent="0.25">
      <c r="A2654">
        <f t="shared" ca="1" si="153"/>
        <v>4.323002248735289</v>
      </c>
      <c r="D2654">
        <f t="shared" ca="1" si="154"/>
        <v>-8.8857244398550677</v>
      </c>
    </row>
    <row r="2655" spans="1:4" x14ac:dyDescent="0.25">
      <c r="A2655">
        <f t="shared" ca="1" si="153"/>
        <v>-13.911837369230449</v>
      </c>
      <c r="D2655">
        <f t="shared" ca="1" si="154"/>
        <v>13.679777227567479</v>
      </c>
    </row>
    <row r="2656" spans="1:4" x14ac:dyDescent="0.25">
      <c r="A2656">
        <f t="shared" ca="1" si="153"/>
        <v>-12.638853004792393</v>
      </c>
      <c r="D2656">
        <f t="shared" ca="1" si="154"/>
        <v>-14.534777197527301</v>
      </c>
    </row>
    <row r="2657" spans="1:4" x14ac:dyDescent="0.25">
      <c r="A2657">
        <f t="shared" ca="1" si="153"/>
        <v>-15.79919656219375</v>
      </c>
      <c r="D2657">
        <f t="shared" ca="1" si="154"/>
        <v>-9.2746841120984556</v>
      </c>
    </row>
    <row r="2658" spans="1:4" x14ac:dyDescent="0.25">
      <c r="A2658">
        <f t="shared" ca="1" si="153"/>
        <v>-16.077968821160045</v>
      </c>
      <c r="D2658">
        <f t="shared" ca="1" si="154"/>
        <v>-10.490191307140444</v>
      </c>
    </row>
    <row r="2659" spans="1:4" x14ac:dyDescent="0.25">
      <c r="A2659">
        <f t="shared" ca="1" si="153"/>
        <v>-16.931206931995252</v>
      </c>
      <c r="D2659">
        <f t="shared" ca="1" si="154"/>
        <v>9.8110679085435443E-2</v>
      </c>
    </row>
    <row r="2660" spans="1:4" x14ac:dyDescent="0.25">
      <c r="A2660">
        <f t="shared" ca="1" si="153"/>
        <v>-17.434111486544229</v>
      </c>
      <c r="D2660">
        <f t="shared" ca="1" si="154"/>
        <v>4.3177335572601718</v>
      </c>
    </row>
    <row r="2661" spans="1:4" x14ac:dyDescent="0.25">
      <c r="A2661">
        <f t="shared" ca="1" si="153"/>
        <v>-7.6737607225657758</v>
      </c>
      <c r="D2661">
        <f t="shared" ca="1" si="154"/>
        <v>-7.8691293364802446</v>
      </c>
    </row>
    <row r="2662" spans="1:4" x14ac:dyDescent="0.25">
      <c r="A2662">
        <f t="shared" ca="1" si="153"/>
        <v>-2.8377575417658392</v>
      </c>
      <c r="D2662">
        <f t="shared" ca="1" si="154"/>
        <v>11.477407423328378</v>
      </c>
    </row>
    <row r="2663" spans="1:4" x14ac:dyDescent="0.25">
      <c r="A2663">
        <f t="shared" ca="1" si="153"/>
        <v>-4.6890421238851765</v>
      </c>
      <c r="D2663">
        <f t="shared" ca="1" si="154"/>
        <v>0.77672780772684946</v>
      </c>
    </row>
    <row r="2664" spans="1:4" x14ac:dyDescent="0.25">
      <c r="A2664">
        <f t="shared" ca="1" si="153"/>
        <v>-17.786949171413358</v>
      </c>
      <c r="D2664">
        <f t="shared" ca="1" si="154"/>
        <v>-18.170334098356403</v>
      </c>
    </row>
    <row r="2665" spans="1:4" x14ac:dyDescent="0.25">
      <c r="A2665">
        <f t="shared" ca="1" si="153"/>
        <v>-4.0674340955350594</v>
      </c>
      <c r="D2665">
        <f t="shared" ca="1" si="154"/>
        <v>-11.592476998954433</v>
      </c>
    </row>
    <row r="2666" spans="1:4" x14ac:dyDescent="0.25">
      <c r="A2666">
        <f t="shared" ca="1" si="153"/>
        <v>6.4457014068795679</v>
      </c>
      <c r="D2666">
        <f t="shared" ca="1" si="154"/>
        <v>4.0431892321501062</v>
      </c>
    </row>
    <row r="2667" spans="1:4" x14ac:dyDescent="0.25">
      <c r="A2667">
        <f t="shared" ca="1" si="153"/>
        <v>-20.000674968122595</v>
      </c>
      <c r="D2667">
        <f t="shared" ca="1" si="154"/>
        <v>-7.6864810597598447</v>
      </c>
    </row>
    <row r="2668" spans="1:4" x14ac:dyDescent="0.25">
      <c r="A2668">
        <f t="shared" ca="1" si="153"/>
        <v>10.925274791139614</v>
      </c>
      <c r="D2668">
        <f t="shared" ca="1" si="154"/>
        <v>-0.56009930848427791</v>
      </c>
    </row>
    <row r="2669" spans="1:4" x14ac:dyDescent="0.25">
      <c r="A2669">
        <f t="shared" ca="1" si="153"/>
        <v>15.676342411658226</v>
      </c>
      <c r="D2669">
        <f t="shared" ca="1" si="154"/>
        <v>-23.006760190247206</v>
      </c>
    </row>
    <row r="2670" spans="1:4" x14ac:dyDescent="0.25">
      <c r="A2670">
        <f t="shared" ca="1" si="153"/>
        <v>-5.2211558367007793</v>
      </c>
      <c r="D2670">
        <f t="shared" ca="1" si="154"/>
        <v>4.7554320105351806</v>
      </c>
    </row>
    <row r="2671" spans="1:4" x14ac:dyDescent="0.25">
      <c r="A2671">
        <f t="shared" ca="1" si="153"/>
        <v>2.2007143893415915</v>
      </c>
      <c r="D2671">
        <f t="shared" ca="1" si="154"/>
        <v>-11.142594110212229</v>
      </c>
    </row>
    <row r="2672" spans="1:4" x14ac:dyDescent="0.25">
      <c r="A2672">
        <f t="shared" ca="1" si="153"/>
        <v>1.68408989545593</v>
      </c>
      <c r="D2672">
        <f t="shared" ca="1" si="154"/>
        <v>-2.6489104662824174</v>
      </c>
    </row>
    <row r="2673" spans="1:4" x14ac:dyDescent="0.25">
      <c r="A2673">
        <f t="shared" ca="1" si="153"/>
        <v>12.219672548546264</v>
      </c>
      <c r="D2673">
        <f t="shared" ca="1" si="154"/>
        <v>25.270932280636664</v>
      </c>
    </row>
    <row r="2674" spans="1:4" x14ac:dyDescent="0.25">
      <c r="A2674">
        <f t="shared" ca="1" si="153"/>
        <v>-0.6577450657369539</v>
      </c>
      <c r="D2674">
        <f t="shared" ca="1" si="154"/>
        <v>-31.419573131176481</v>
      </c>
    </row>
    <row r="2675" spans="1:4" x14ac:dyDescent="0.25">
      <c r="A2675">
        <f t="shared" ca="1" si="153"/>
        <v>-10.533644597271227</v>
      </c>
      <c r="D2675">
        <f t="shared" ca="1" si="154"/>
        <v>-13.164073605749351</v>
      </c>
    </row>
    <row r="2676" spans="1:4" x14ac:dyDescent="0.25">
      <c r="A2676">
        <f t="shared" ca="1" si="153"/>
        <v>13.786973165209979</v>
      </c>
      <c r="D2676">
        <f t="shared" ca="1" si="154"/>
        <v>25.366438550980661</v>
      </c>
    </row>
    <row r="2677" spans="1:4" x14ac:dyDescent="0.25">
      <c r="A2677">
        <f t="shared" ca="1" si="153"/>
        <v>-19.368424478036484</v>
      </c>
      <c r="D2677">
        <f t="shared" ca="1" si="154"/>
        <v>-21.350452839100189</v>
      </c>
    </row>
    <row r="2678" spans="1:4" x14ac:dyDescent="0.25">
      <c r="A2678">
        <f t="shared" ca="1" si="153"/>
        <v>16.625716154985163</v>
      </c>
      <c r="D2678">
        <f t="shared" ca="1" si="154"/>
        <v>15.439092632153468</v>
      </c>
    </row>
    <row r="2679" spans="1:4" x14ac:dyDescent="0.25">
      <c r="A2679">
        <f t="shared" ca="1" si="153"/>
        <v>-14.441574679982416</v>
      </c>
      <c r="D2679">
        <f t="shared" ca="1" si="154"/>
        <v>4.9565391960751244</v>
      </c>
    </row>
    <row r="2680" spans="1:4" x14ac:dyDescent="0.25">
      <c r="A2680">
        <f t="shared" ca="1" si="153"/>
        <v>-18.242006137452812</v>
      </c>
      <c r="D2680">
        <f t="shared" ca="1" si="154"/>
        <v>-2.8024214911996057</v>
      </c>
    </row>
    <row r="2681" spans="1:4" x14ac:dyDescent="0.25">
      <c r="A2681">
        <f t="shared" ca="1" si="153"/>
        <v>-2.7294006196829237</v>
      </c>
      <c r="D2681">
        <f t="shared" ca="1" si="154"/>
        <v>-4.7810327591701629</v>
      </c>
    </row>
    <row r="2682" spans="1:4" x14ac:dyDescent="0.25">
      <c r="A2682">
        <f t="shared" ca="1" si="153"/>
        <v>-17.482313944161948</v>
      </c>
      <c r="D2682">
        <f t="shared" ca="1" si="154"/>
        <v>-20.67965240550263</v>
      </c>
    </row>
    <row r="2683" spans="1:4" x14ac:dyDescent="0.25">
      <c r="A2683">
        <f t="shared" ca="1" si="153"/>
        <v>-18.711513853797566</v>
      </c>
      <c r="D2683">
        <f t="shared" ca="1" si="154"/>
        <v>-17.998966003766267</v>
      </c>
    </row>
    <row r="2684" spans="1:4" x14ac:dyDescent="0.25">
      <c r="A2684">
        <f t="shared" ca="1" si="153"/>
        <v>-19.808440145960862</v>
      </c>
      <c r="D2684">
        <f t="shared" ca="1" si="154"/>
        <v>-10.826250263718817</v>
      </c>
    </row>
    <row r="2685" spans="1:4" x14ac:dyDescent="0.25">
      <c r="A2685">
        <f t="shared" ca="1" si="153"/>
        <v>-11.214104991912784</v>
      </c>
      <c r="D2685">
        <f t="shared" ca="1" si="154"/>
        <v>-4.3939301062680833</v>
      </c>
    </row>
    <row r="2686" spans="1:4" x14ac:dyDescent="0.25">
      <c r="A2686">
        <f t="shared" ca="1" si="153"/>
        <v>-18.420651546543418</v>
      </c>
      <c r="D2686">
        <f t="shared" ca="1" si="154"/>
        <v>-4.5505356615399561E-4</v>
      </c>
    </row>
    <row r="2687" spans="1:4" x14ac:dyDescent="0.25">
      <c r="A2687">
        <f t="shared" ca="1" si="153"/>
        <v>15.949910988084511</v>
      </c>
      <c r="D2687">
        <f t="shared" ca="1" si="154"/>
        <v>-14.578272821795009</v>
      </c>
    </row>
    <row r="2688" spans="1:4" x14ac:dyDescent="0.25">
      <c r="A2688">
        <f t="shared" ca="1" si="153"/>
        <v>10.648634428658461</v>
      </c>
      <c r="D2688">
        <f t="shared" ca="1" si="154"/>
        <v>19.560085211455636</v>
      </c>
    </row>
    <row r="2689" spans="1:4" x14ac:dyDescent="0.25">
      <c r="A2689">
        <f t="shared" ca="1" si="153"/>
        <v>-15.937631853944886</v>
      </c>
      <c r="D2689">
        <f t="shared" ca="1" si="154"/>
        <v>-7.2216164054938767</v>
      </c>
    </row>
    <row r="2690" spans="1:4" x14ac:dyDescent="0.25">
      <c r="A2690">
        <f t="shared" ca="1" si="153"/>
        <v>-13.057347710498941</v>
      </c>
      <c r="D2690">
        <f t="shared" ca="1" si="154"/>
        <v>-3.0982006717057486</v>
      </c>
    </row>
    <row r="2691" spans="1:4" x14ac:dyDescent="0.25">
      <c r="A2691">
        <f t="shared" ca="1" si="153"/>
        <v>-10.100764101665272</v>
      </c>
      <c r="D2691">
        <f t="shared" ca="1" si="154"/>
        <v>5.927692358911905</v>
      </c>
    </row>
    <row r="2692" spans="1:4" x14ac:dyDescent="0.25">
      <c r="A2692">
        <f t="shared" ca="1" si="153"/>
        <v>-20.147668419989465</v>
      </c>
      <c r="D2692">
        <f t="shared" ca="1" si="154"/>
        <v>-8.274138979597728</v>
      </c>
    </row>
    <row r="2693" spans="1:4" x14ac:dyDescent="0.25">
      <c r="A2693">
        <f t="shared" ca="1" si="153"/>
        <v>-11.404494364639952</v>
      </c>
      <c r="D2693">
        <f t="shared" ca="1" si="154"/>
        <v>-6.8740901434189219</v>
      </c>
    </row>
    <row r="2694" spans="1:4" x14ac:dyDescent="0.25">
      <c r="A2694">
        <f t="shared" ca="1" si="153"/>
        <v>-4.2176698541495945</v>
      </c>
      <c r="D2694">
        <f t="shared" ca="1" si="154"/>
        <v>-6.0018372740007306</v>
      </c>
    </row>
    <row r="2695" spans="1:4" x14ac:dyDescent="0.25">
      <c r="A2695">
        <f t="shared" ca="1" si="153"/>
        <v>3.4883846957481488</v>
      </c>
      <c r="D2695">
        <f t="shared" ca="1" si="154"/>
        <v>-2.7748531615399101</v>
      </c>
    </row>
    <row r="2696" spans="1:4" x14ac:dyDescent="0.25">
      <c r="A2696">
        <f t="shared" ca="1" si="153"/>
        <v>8.7089978393258214</v>
      </c>
      <c r="D2696">
        <f t="shared" ca="1" si="154"/>
        <v>-7.1587847588702278</v>
      </c>
    </row>
    <row r="2697" spans="1:4" x14ac:dyDescent="0.25">
      <c r="A2697">
        <f t="shared" ca="1" si="153"/>
        <v>-13.095958354741404</v>
      </c>
      <c r="D2697">
        <f t="shared" ca="1" si="154"/>
        <v>0.54388794360882708</v>
      </c>
    </row>
    <row r="2698" spans="1:4" x14ac:dyDescent="0.25">
      <c r="A2698">
        <f t="shared" ca="1" si="153"/>
        <v>14.400239670966684</v>
      </c>
      <c r="D2698">
        <f t="shared" ca="1" si="154"/>
        <v>-18.75950371670524</v>
      </c>
    </row>
    <row r="2699" spans="1:4" x14ac:dyDescent="0.25">
      <c r="A2699">
        <f t="shared" ca="1" si="153"/>
        <v>-14.412844868508913</v>
      </c>
      <c r="D2699">
        <f t="shared" ca="1" si="154"/>
        <v>0.36481069381174946</v>
      </c>
    </row>
    <row r="2700" spans="1:4" x14ac:dyDescent="0.25">
      <c r="A2700">
        <f t="shared" ca="1" si="153"/>
        <v>3.6411098549514591</v>
      </c>
      <c r="D2700">
        <f t="shared" ca="1" si="154"/>
        <v>-9.9359079490050419</v>
      </c>
    </row>
    <row r="2701" spans="1:4" x14ac:dyDescent="0.25">
      <c r="A2701">
        <f t="shared" ca="1" si="153"/>
        <v>-3.4184353332873947</v>
      </c>
      <c r="D2701">
        <f t="shared" ca="1" si="154"/>
        <v>-11.19066627363347</v>
      </c>
    </row>
    <row r="2702" spans="1:4" x14ac:dyDescent="0.25">
      <c r="A2702">
        <f t="shared" ca="1" si="153"/>
        <v>-10.517895883462616</v>
      </c>
      <c r="D2702">
        <f t="shared" ca="1" si="154"/>
        <v>-9.1441234347744871</v>
      </c>
    </row>
    <row r="2703" spans="1:4" x14ac:dyDescent="0.25">
      <c r="A2703">
        <f t="shared" ca="1" si="153"/>
        <v>-10.59465225233982</v>
      </c>
      <c r="D2703">
        <f t="shared" ca="1" si="154"/>
        <v>2.1556897163077888</v>
      </c>
    </row>
    <row r="2704" spans="1:4" x14ac:dyDescent="0.25">
      <c r="A2704">
        <f t="shared" ca="1" si="153"/>
        <v>-19.739916583918244</v>
      </c>
      <c r="D2704">
        <f t="shared" ca="1" si="154"/>
        <v>-1.1500123128544453</v>
      </c>
    </row>
    <row r="2705" spans="1:4" x14ac:dyDescent="0.25">
      <c r="A2705">
        <f t="shared" ca="1" si="153"/>
        <v>17.373354493618315</v>
      </c>
      <c r="D2705">
        <f t="shared" ca="1" si="154"/>
        <v>-17.878272684609847</v>
      </c>
    </row>
    <row r="2706" spans="1:4" x14ac:dyDescent="0.25">
      <c r="A2706">
        <f t="shared" ca="1" si="153"/>
        <v>-5.2248086418703359</v>
      </c>
      <c r="D2706">
        <f t="shared" ca="1" si="154"/>
        <v>-2.6448352361849832</v>
      </c>
    </row>
    <row r="2707" spans="1:4" x14ac:dyDescent="0.25">
      <c r="A2707">
        <f t="shared" ca="1" si="153"/>
        <v>-19.210485872322103</v>
      </c>
      <c r="D2707">
        <f t="shared" ca="1" si="154"/>
        <v>17.312086470963269</v>
      </c>
    </row>
    <row r="2708" spans="1:4" x14ac:dyDescent="0.25">
      <c r="A2708">
        <f t="shared" ca="1" si="153"/>
        <v>3.5447778679613684</v>
      </c>
      <c r="D2708">
        <f t="shared" ca="1" si="154"/>
        <v>-8.2781134992580601</v>
      </c>
    </row>
    <row r="2709" spans="1:4" x14ac:dyDescent="0.25">
      <c r="A2709">
        <f t="shared" ca="1" si="153"/>
        <v>-18.107216987849959</v>
      </c>
      <c r="D2709">
        <f t="shared" ca="1" si="154"/>
        <v>5.874962472854393</v>
      </c>
    </row>
    <row r="2710" spans="1:4" x14ac:dyDescent="0.25">
      <c r="A2710">
        <f t="shared" ca="1" si="153"/>
        <v>7.167746117685919</v>
      </c>
      <c r="D2710">
        <f t="shared" ca="1" si="154"/>
        <v>2.2010109903255612</v>
      </c>
    </row>
    <row r="2711" spans="1:4" x14ac:dyDescent="0.25">
      <c r="A2711">
        <f t="shared" ca="1" si="153"/>
        <v>-15.714017754280594</v>
      </c>
      <c r="D2711">
        <f t="shared" ca="1" si="154"/>
        <v>6.5112840169782586</v>
      </c>
    </row>
    <row r="2712" spans="1:4" x14ac:dyDescent="0.25">
      <c r="A2712">
        <f t="shared" ca="1" si="153"/>
        <v>8.9095442377895786</v>
      </c>
      <c r="D2712">
        <f t="shared" ca="1" si="154"/>
        <v>-2.1821339874249266</v>
      </c>
    </row>
    <row r="2713" spans="1:4" x14ac:dyDescent="0.25">
      <c r="A2713">
        <f t="shared" ca="1" si="153"/>
        <v>-2.6509124403683941</v>
      </c>
      <c r="D2713">
        <f t="shared" ca="1" si="154"/>
        <v>5.2651513371528145</v>
      </c>
    </row>
    <row r="2714" spans="1:4" x14ac:dyDescent="0.25">
      <c r="A2714">
        <f t="shared" ref="A2714:A2777" ca="1" si="155">RAND()*(18.25-(-21.07))+(-21.07)</f>
        <v>18.195993779998524</v>
      </c>
      <c r="D2714">
        <f t="shared" ref="D2714:D2777" ca="1" si="156">(NORMINV(RAND(),0.0571,$B$38))</f>
        <v>0.53487332897331252</v>
      </c>
    </row>
    <row r="2715" spans="1:4" x14ac:dyDescent="0.25">
      <c r="A2715">
        <f t="shared" ca="1" si="155"/>
        <v>15.070145144747194</v>
      </c>
      <c r="D2715">
        <f t="shared" ca="1" si="156"/>
        <v>-18.898783309541642</v>
      </c>
    </row>
    <row r="2716" spans="1:4" x14ac:dyDescent="0.25">
      <c r="A2716">
        <f t="shared" ca="1" si="155"/>
        <v>-5.002611765025712</v>
      </c>
      <c r="D2716">
        <f t="shared" ca="1" si="156"/>
        <v>0.18561983641158847</v>
      </c>
    </row>
    <row r="2717" spans="1:4" x14ac:dyDescent="0.25">
      <c r="A2717">
        <f t="shared" ca="1" si="155"/>
        <v>-14.721461184039832</v>
      </c>
      <c r="D2717">
        <f t="shared" ca="1" si="156"/>
        <v>5.5977188642740545</v>
      </c>
    </row>
    <row r="2718" spans="1:4" x14ac:dyDescent="0.25">
      <c r="A2718">
        <f t="shared" ca="1" si="155"/>
        <v>8.5820255142018276</v>
      </c>
      <c r="D2718">
        <f t="shared" ca="1" si="156"/>
        <v>9.8942815943131102</v>
      </c>
    </row>
    <row r="2719" spans="1:4" x14ac:dyDescent="0.25">
      <c r="A2719">
        <f t="shared" ca="1" si="155"/>
        <v>-10.862104045569051</v>
      </c>
      <c r="D2719">
        <f t="shared" ca="1" si="156"/>
        <v>14.283813241991064</v>
      </c>
    </row>
    <row r="2720" spans="1:4" x14ac:dyDescent="0.25">
      <c r="A2720">
        <f t="shared" ca="1" si="155"/>
        <v>-20.993007341434215</v>
      </c>
      <c r="D2720">
        <f t="shared" ca="1" si="156"/>
        <v>16.629331937307924</v>
      </c>
    </row>
    <row r="2721" spans="1:4" x14ac:dyDescent="0.25">
      <c r="A2721">
        <f t="shared" ca="1" si="155"/>
        <v>-14.574489454916492</v>
      </c>
      <c r="D2721">
        <f t="shared" ca="1" si="156"/>
        <v>-3.5515742922136044</v>
      </c>
    </row>
    <row r="2722" spans="1:4" x14ac:dyDescent="0.25">
      <c r="A2722">
        <f t="shared" ca="1" si="155"/>
        <v>8.5149440244659438</v>
      </c>
      <c r="D2722">
        <f t="shared" ca="1" si="156"/>
        <v>10.394370024068433</v>
      </c>
    </row>
    <row r="2723" spans="1:4" x14ac:dyDescent="0.25">
      <c r="A2723">
        <f t="shared" ca="1" si="155"/>
        <v>-6.6838369276796268</v>
      </c>
      <c r="D2723">
        <f t="shared" ca="1" si="156"/>
        <v>0.49690167767876631</v>
      </c>
    </row>
    <row r="2724" spans="1:4" x14ac:dyDescent="0.25">
      <c r="A2724">
        <f t="shared" ca="1" si="155"/>
        <v>12.14982679045265</v>
      </c>
      <c r="D2724">
        <f t="shared" ca="1" si="156"/>
        <v>8.8031700988739914</v>
      </c>
    </row>
    <row r="2725" spans="1:4" x14ac:dyDescent="0.25">
      <c r="A2725">
        <f t="shared" ca="1" si="155"/>
        <v>1.9498779022214983</v>
      </c>
      <c r="D2725">
        <f t="shared" ca="1" si="156"/>
        <v>14.863112248738414</v>
      </c>
    </row>
    <row r="2726" spans="1:4" x14ac:dyDescent="0.25">
      <c r="A2726">
        <f t="shared" ca="1" si="155"/>
        <v>1.33324798350138</v>
      </c>
      <c r="D2726">
        <f t="shared" ca="1" si="156"/>
        <v>-6.1727899814341392</v>
      </c>
    </row>
    <row r="2727" spans="1:4" x14ac:dyDescent="0.25">
      <c r="A2727">
        <f t="shared" ca="1" si="155"/>
        <v>-2.6496387726612411</v>
      </c>
      <c r="D2727">
        <f t="shared" ca="1" si="156"/>
        <v>15.422145541027865</v>
      </c>
    </row>
    <row r="2728" spans="1:4" x14ac:dyDescent="0.25">
      <c r="A2728">
        <f t="shared" ca="1" si="155"/>
        <v>-19.242936546508265</v>
      </c>
      <c r="D2728">
        <f t="shared" ca="1" si="156"/>
        <v>15.903519461251411</v>
      </c>
    </row>
    <row r="2729" spans="1:4" x14ac:dyDescent="0.25">
      <c r="A2729">
        <f t="shared" ca="1" si="155"/>
        <v>-1.4529169462852138</v>
      </c>
      <c r="D2729">
        <f t="shared" ca="1" si="156"/>
        <v>12.551158127070837</v>
      </c>
    </row>
    <row r="2730" spans="1:4" x14ac:dyDescent="0.25">
      <c r="A2730">
        <f t="shared" ca="1" si="155"/>
        <v>9.2729446826875019</v>
      </c>
      <c r="D2730">
        <f t="shared" ca="1" si="156"/>
        <v>-9.8793836687095773</v>
      </c>
    </row>
    <row r="2731" spans="1:4" x14ac:dyDescent="0.25">
      <c r="A2731">
        <f t="shared" ca="1" si="155"/>
        <v>7.3607854159134121</v>
      </c>
      <c r="D2731">
        <f t="shared" ca="1" si="156"/>
        <v>-6.1866292588815348</v>
      </c>
    </row>
    <row r="2732" spans="1:4" x14ac:dyDescent="0.25">
      <c r="A2732">
        <f t="shared" ca="1" si="155"/>
        <v>-5.7558697214518411</v>
      </c>
      <c r="D2732">
        <f t="shared" ca="1" si="156"/>
        <v>-1.2817762526365137</v>
      </c>
    </row>
    <row r="2733" spans="1:4" x14ac:dyDescent="0.25">
      <c r="A2733">
        <f t="shared" ca="1" si="155"/>
        <v>12.303166159626841</v>
      </c>
      <c r="D2733">
        <f t="shared" ca="1" si="156"/>
        <v>10.455110150396393</v>
      </c>
    </row>
    <row r="2734" spans="1:4" x14ac:dyDescent="0.25">
      <c r="A2734">
        <f t="shared" ca="1" si="155"/>
        <v>3.8085958355936285</v>
      </c>
      <c r="D2734">
        <f t="shared" ca="1" si="156"/>
        <v>8.0575516703422974</v>
      </c>
    </row>
    <row r="2735" spans="1:4" x14ac:dyDescent="0.25">
      <c r="A2735">
        <f t="shared" ca="1" si="155"/>
        <v>-4.3230141856163726</v>
      </c>
      <c r="D2735">
        <f t="shared" ca="1" si="156"/>
        <v>4.9730465024386783</v>
      </c>
    </row>
    <row r="2736" spans="1:4" x14ac:dyDescent="0.25">
      <c r="A2736">
        <f t="shared" ca="1" si="155"/>
        <v>-6.8569911306219158</v>
      </c>
      <c r="D2736">
        <f t="shared" ca="1" si="156"/>
        <v>20.460679659595208</v>
      </c>
    </row>
    <row r="2737" spans="1:4" x14ac:dyDescent="0.25">
      <c r="A2737">
        <f t="shared" ca="1" si="155"/>
        <v>6.5046701629617516</v>
      </c>
      <c r="D2737">
        <f t="shared" ca="1" si="156"/>
        <v>9.1084586839402313</v>
      </c>
    </row>
    <row r="2738" spans="1:4" x14ac:dyDescent="0.25">
      <c r="A2738">
        <f t="shared" ca="1" si="155"/>
        <v>-15.383682100796028</v>
      </c>
      <c r="D2738">
        <f t="shared" ca="1" si="156"/>
        <v>-2.770188723985211</v>
      </c>
    </row>
    <row r="2739" spans="1:4" x14ac:dyDescent="0.25">
      <c r="A2739">
        <f t="shared" ca="1" si="155"/>
        <v>-9.9182177107191176</v>
      </c>
      <c r="D2739">
        <f t="shared" ca="1" si="156"/>
        <v>1.3514821854447361</v>
      </c>
    </row>
    <row r="2740" spans="1:4" x14ac:dyDescent="0.25">
      <c r="A2740">
        <f t="shared" ca="1" si="155"/>
        <v>-1.3143860281150666</v>
      </c>
      <c r="D2740">
        <f t="shared" ca="1" si="156"/>
        <v>2.5595851401671239</v>
      </c>
    </row>
    <row r="2741" spans="1:4" x14ac:dyDescent="0.25">
      <c r="A2741">
        <f t="shared" ca="1" si="155"/>
        <v>4.1032843626367281</v>
      </c>
      <c r="D2741">
        <f t="shared" ca="1" si="156"/>
        <v>4.2900943087126455</v>
      </c>
    </row>
    <row r="2742" spans="1:4" x14ac:dyDescent="0.25">
      <c r="A2742">
        <f t="shared" ca="1" si="155"/>
        <v>7.2760270608202084</v>
      </c>
      <c r="D2742">
        <f t="shared" ca="1" si="156"/>
        <v>-3.8927105957911059</v>
      </c>
    </row>
    <row r="2743" spans="1:4" x14ac:dyDescent="0.25">
      <c r="A2743">
        <f t="shared" ca="1" si="155"/>
        <v>9.8642646962432359</v>
      </c>
      <c r="D2743">
        <f t="shared" ca="1" si="156"/>
        <v>19.203427112959183</v>
      </c>
    </row>
    <row r="2744" spans="1:4" x14ac:dyDescent="0.25">
      <c r="A2744">
        <f t="shared" ca="1" si="155"/>
        <v>8.3958181213526899</v>
      </c>
      <c r="D2744">
        <f t="shared" ca="1" si="156"/>
        <v>6.0027452970509749</v>
      </c>
    </row>
    <row r="2745" spans="1:4" x14ac:dyDescent="0.25">
      <c r="A2745">
        <f t="shared" ca="1" si="155"/>
        <v>-19.730722761235441</v>
      </c>
      <c r="D2745">
        <f t="shared" ca="1" si="156"/>
        <v>-19.538378183341425</v>
      </c>
    </row>
    <row r="2746" spans="1:4" x14ac:dyDescent="0.25">
      <c r="A2746">
        <f t="shared" ca="1" si="155"/>
        <v>14.017365256654358</v>
      </c>
      <c r="D2746">
        <f t="shared" ca="1" si="156"/>
        <v>-12.380152239175164</v>
      </c>
    </row>
    <row r="2747" spans="1:4" x14ac:dyDescent="0.25">
      <c r="A2747">
        <f t="shared" ca="1" si="155"/>
        <v>-8.4257745101060042</v>
      </c>
      <c r="D2747">
        <f t="shared" ca="1" si="156"/>
        <v>13.160045253202147</v>
      </c>
    </row>
    <row r="2748" spans="1:4" x14ac:dyDescent="0.25">
      <c r="A2748">
        <f t="shared" ca="1" si="155"/>
        <v>-14.640961469342304</v>
      </c>
      <c r="D2748">
        <f t="shared" ca="1" si="156"/>
        <v>18.79188357548648</v>
      </c>
    </row>
    <row r="2749" spans="1:4" x14ac:dyDescent="0.25">
      <c r="A2749">
        <f t="shared" ca="1" si="155"/>
        <v>-1.7303698180392715</v>
      </c>
      <c r="D2749">
        <f t="shared" ca="1" si="156"/>
        <v>-5.1301646380362991</v>
      </c>
    </row>
    <row r="2750" spans="1:4" x14ac:dyDescent="0.25">
      <c r="A2750">
        <f t="shared" ca="1" si="155"/>
        <v>-1.7430679621829199</v>
      </c>
      <c r="D2750">
        <f t="shared" ca="1" si="156"/>
        <v>8.0205128229339611</v>
      </c>
    </row>
    <row r="2751" spans="1:4" x14ac:dyDescent="0.25">
      <c r="A2751">
        <f t="shared" ca="1" si="155"/>
        <v>-9.9417126090707999</v>
      </c>
      <c r="D2751">
        <f t="shared" ca="1" si="156"/>
        <v>-12.235092025048782</v>
      </c>
    </row>
    <row r="2752" spans="1:4" x14ac:dyDescent="0.25">
      <c r="A2752">
        <f t="shared" ca="1" si="155"/>
        <v>4.5149591499912738</v>
      </c>
      <c r="D2752">
        <f t="shared" ca="1" si="156"/>
        <v>2.5676527799748818</v>
      </c>
    </row>
    <row r="2753" spans="1:4" x14ac:dyDescent="0.25">
      <c r="A2753">
        <f t="shared" ca="1" si="155"/>
        <v>-15.572145888307471</v>
      </c>
      <c r="D2753">
        <f t="shared" ca="1" si="156"/>
        <v>15.711736307861624</v>
      </c>
    </row>
    <row r="2754" spans="1:4" x14ac:dyDescent="0.25">
      <c r="A2754">
        <f t="shared" ca="1" si="155"/>
        <v>7.4785699600577722</v>
      </c>
      <c r="D2754">
        <f t="shared" ca="1" si="156"/>
        <v>-7.7234964010159475</v>
      </c>
    </row>
    <row r="2755" spans="1:4" x14ac:dyDescent="0.25">
      <c r="A2755">
        <f t="shared" ca="1" si="155"/>
        <v>-16.46431817684385</v>
      </c>
      <c r="D2755">
        <f t="shared" ca="1" si="156"/>
        <v>-11.690614505135903</v>
      </c>
    </row>
    <row r="2756" spans="1:4" x14ac:dyDescent="0.25">
      <c r="A2756">
        <f t="shared" ca="1" si="155"/>
        <v>4.5975060533444996</v>
      </c>
      <c r="D2756">
        <f t="shared" ca="1" si="156"/>
        <v>-22.496902891033447</v>
      </c>
    </row>
    <row r="2757" spans="1:4" x14ac:dyDescent="0.25">
      <c r="A2757">
        <f t="shared" ca="1" si="155"/>
        <v>-10.017073356821717</v>
      </c>
      <c r="D2757">
        <f t="shared" ca="1" si="156"/>
        <v>3.6694906707437123</v>
      </c>
    </row>
    <row r="2758" spans="1:4" x14ac:dyDescent="0.25">
      <c r="A2758">
        <f t="shared" ca="1" si="155"/>
        <v>-1.5547736535049381</v>
      </c>
      <c r="D2758">
        <f t="shared" ca="1" si="156"/>
        <v>-19.528199872139691</v>
      </c>
    </row>
    <row r="2759" spans="1:4" x14ac:dyDescent="0.25">
      <c r="A2759">
        <f t="shared" ca="1" si="155"/>
        <v>18.14832180170437</v>
      </c>
      <c r="D2759">
        <f t="shared" ca="1" si="156"/>
        <v>9.425482200333434</v>
      </c>
    </row>
    <row r="2760" spans="1:4" x14ac:dyDescent="0.25">
      <c r="A2760">
        <f t="shared" ca="1" si="155"/>
        <v>-15.862906943259304</v>
      </c>
      <c r="D2760">
        <f t="shared" ca="1" si="156"/>
        <v>13.977594713340499</v>
      </c>
    </row>
    <row r="2761" spans="1:4" x14ac:dyDescent="0.25">
      <c r="A2761">
        <f t="shared" ca="1" si="155"/>
        <v>17.590072692550166</v>
      </c>
      <c r="D2761">
        <f t="shared" ca="1" si="156"/>
        <v>-0.90525725483310726</v>
      </c>
    </row>
    <row r="2762" spans="1:4" x14ac:dyDescent="0.25">
      <c r="A2762">
        <f t="shared" ca="1" si="155"/>
        <v>-18.616758573406447</v>
      </c>
      <c r="D2762">
        <f t="shared" ca="1" si="156"/>
        <v>7.4938935199086565</v>
      </c>
    </row>
    <row r="2763" spans="1:4" x14ac:dyDescent="0.25">
      <c r="A2763">
        <f t="shared" ca="1" si="155"/>
        <v>-3.5552870670589769</v>
      </c>
      <c r="D2763">
        <f t="shared" ca="1" si="156"/>
        <v>9.7466462093496613</v>
      </c>
    </row>
    <row r="2764" spans="1:4" x14ac:dyDescent="0.25">
      <c r="A2764">
        <f t="shared" ca="1" si="155"/>
        <v>6.5978614023254742</v>
      </c>
      <c r="D2764">
        <f t="shared" ca="1" si="156"/>
        <v>-3.976863507717237</v>
      </c>
    </row>
    <row r="2765" spans="1:4" x14ac:dyDescent="0.25">
      <c r="A2765">
        <f t="shared" ca="1" si="155"/>
        <v>-3.8454593360317482</v>
      </c>
      <c r="D2765">
        <f t="shared" ca="1" si="156"/>
        <v>-9.0246468825039532</v>
      </c>
    </row>
    <row r="2766" spans="1:4" x14ac:dyDescent="0.25">
      <c r="A2766">
        <f t="shared" ca="1" si="155"/>
        <v>-5.9000198253400473</v>
      </c>
      <c r="D2766">
        <f t="shared" ca="1" si="156"/>
        <v>3.3433615451955059</v>
      </c>
    </row>
    <row r="2767" spans="1:4" x14ac:dyDescent="0.25">
      <c r="A2767">
        <f t="shared" ca="1" si="155"/>
        <v>-16.523597461465855</v>
      </c>
      <c r="D2767">
        <f t="shared" ca="1" si="156"/>
        <v>-14.538883309820994</v>
      </c>
    </row>
    <row r="2768" spans="1:4" x14ac:dyDescent="0.25">
      <c r="A2768">
        <f t="shared" ca="1" si="155"/>
        <v>-9.3859258347667005</v>
      </c>
      <c r="D2768">
        <f t="shared" ca="1" si="156"/>
        <v>-7.4798358046388262</v>
      </c>
    </row>
    <row r="2769" spans="1:4" x14ac:dyDescent="0.25">
      <c r="A2769">
        <f t="shared" ca="1" si="155"/>
        <v>16.910628238515429</v>
      </c>
      <c r="D2769">
        <f t="shared" ca="1" si="156"/>
        <v>-19.506140080789482</v>
      </c>
    </row>
    <row r="2770" spans="1:4" x14ac:dyDescent="0.25">
      <c r="A2770">
        <f t="shared" ca="1" si="155"/>
        <v>7.877241700213979</v>
      </c>
      <c r="D2770">
        <f t="shared" ca="1" si="156"/>
        <v>2.4136325153545952</v>
      </c>
    </row>
    <row r="2771" spans="1:4" x14ac:dyDescent="0.25">
      <c r="A2771">
        <f t="shared" ca="1" si="155"/>
        <v>-20.930055489141285</v>
      </c>
      <c r="D2771">
        <f t="shared" ca="1" si="156"/>
        <v>3.3660754033943667</v>
      </c>
    </row>
    <row r="2772" spans="1:4" x14ac:dyDescent="0.25">
      <c r="A2772">
        <f t="shared" ca="1" si="155"/>
        <v>-15.645556196643767</v>
      </c>
      <c r="D2772">
        <f t="shared" ca="1" si="156"/>
        <v>-4.6992705907808743</v>
      </c>
    </row>
    <row r="2773" spans="1:4" x14ac:dyDescent="0.25">
      <c r="A2773">
        <f t="shared" ca="1" si="155"/>
        <v>-13.739351073559043</v>
      </c>
      <c r="D2773">
        <f t="shared" ca="1" si="156"/>
        <v>-2.4025811821433889</v>
      </c>
    </row>
    <row r="2774" spans="1:4" x14ac:dyDescent="0.25">
      <c r="A2774">
        <f t="shared" ca="1" si="155"/>
        <v>-20.85446790786812</v>
      </c>
      <c r="D2774">
        <f t="shared" ca="1" si="156"/>
        <v>-3.8466697590796519</v>
      </c>
    </row>
    <row r="2775" spans="1:4" x14ac:dyDescent="0.25">
      <c r="A2775">
        <f t="shared" ca="1" si="155"/>
        <v>12.11035049111679</v>
      </c>
      <c r="D2775">
        <f t="shared" ca="1" si="156"/>
        <v>0.1026244765572767</v>
      </c>
    </row>
    <row r="2776" spans="1:4" x14ac:dyDescent="0.25">
      <c r="A2776">
        <f t="shared" ca="1" si="155"/>
        <v>-16.276645118438434</v>
      </c>
      <c r="D2776">
        <f t="shared" ca="1" si="156"/>
        <v>6.5016698762693288</v>
      </c>
    </row>
    <row r="2777" spans="1:4" x14ac:dyDescent="0.25">
      <c r="A2777">
        <f t="shared" ca="1" si="155"/>
        <v>-10.967619772461484</v>
      </c>
      <c r="D2777">
        <f t="shared" ca="1" si="156"/>
        <v>-7.9304683085827268</v>
      </c>
    </row>
    <row r="2778" spans="1:4" x14ac:dyDescent="0.25">
      <c r="A2778">
        <f t="shared" ref="A2778:A2841" ca="1" si="157">RAND()*(18.25-(-21.07))+(-21.07)</f>
        <v>13.195056569584025</v>
      </c>
      <c r="D2778">
        <f t="shared" ref="D2778:D2841" ca="1" si="158">(NORMINV(RAND(),0.0571,$B$38))</f>
        <v>-5.8559218665950024</v>
      </c>
    </row>
    <row r="2779" spans="1:4" x14ac:dyDescent="0.25">
      <c r="A2779">
        <f t="shared" ca="1" si="157"/>
        <v>-12.566515513428893</v>
      </c>
      <c r="D2779">
        <f t="shared" ca="1" si="158"/>
        <v>5.4624268120680348</v>
      </c>
    </row>
    <row r="2780" spans="1:4" x14ac:dyDescent="0.25">
      <c r="A2780">
        <f t="shared" ca="1" si="157"/>
        <v>-20.128838393865482</v>
      </c>
      <c r="D2780">
        <f t="shared" ca="1" si="158"/>
        <v>-12.698677715534625</v>
      </c>
    </row>
    <row r="2781" spans="1:4" x14ac:dyDescent="0.25">
      <c r="A2781">
        <f t="shared" ca="1" si="157"/>
        <v>12.172427746324928</v>
      </c>
      <c r="D2781">
        <f t="shared" ca="1" si="158"/>
        <v>-9.9956996138292951</v>
      </c>
    </row>
    <row r="2782" spans="1:4" x14ac:dyDescent="0.25">
      <c r="A2782">
        <f t="shared" ca="1" si="157"/>
        <v>9.7145505175560345</v>
      </c>
      <c r="D2782">
        <f t="shared" ca="1" si="158"/>
        <v>11.907119940211439</v>
      </c>
    </row>
    <row r="2783" spans="1:4" x14ac:dyDescent="0.25">
      <c r="A2783">
        <f t="shared" ca="1" si="157"/>
        <v>-4.919973116926478</v>
      </c>
      <c r="D2783">
        <f t="shared" ca="1" si="158"/>
        <v>18.052541782809591</v>
      </c>
    </row>
    <row r="2784" spans="1:4" x14ac:dyDescent="0.25">
      <c r="A2784">
        <f t="shared" ca="1" si="157"/>
        <v>13.651944372335663</v>
      </c>
      <c r="D2784">
        <f t="shared" ca="1" si="158"/>
        <v>14.119115858293727</v>
      </c>
    </row>
    <row r="2785" spans="1:4" x14ac:dyDescent="0.25">
      <c r="A2785">
        <f t="shared" ca="1" si="157"/>
        <v>4.2648824100776217</v>
      </c>
      <c r="D2785">
        <f t="shared" ca="1" si="158"/>
        <v>16.321895589166328</v>
      </c>
    </row>
    <row r="2786" spans="1:4" x14ac:dyDescent="0.25">
      <c r="A2786">
        <f t="shared" ca="1" si="157"/>
        <v>2.8144872546605129</v>
      </c>
      <c r="D2786">
        <f t="shared" ca="1" si="158"/>
        <v>-0.65987452876601194</v>
      </c>
    </row>
    <row r="2787" spans="1:4" x14ac:dyDescent="0.25">
      <c r="A2787">
        <f t="shared" ca="1" si="157"/>
        <v>-8.5472198626788245</v>
      </c>
      <c r="D2787">
        <f t="shared" ca="1" si="158"/>
        <v>-3.732297718047338</v>
      </c>
    </row>
    <row r="2788" spans="1:4" x14ac:dyDescent="0.25">
      <c r="A2788">
        <f t="shared" ca="1" si="157"/>
        <v>11.146223271947086</v>
      </c>
      <c r="D2788">
        <f t="shared" ca="1" si="158"/>
        <v>-1.9148321176269043</v>
      </c>
    </row>
    <row r="2789" spans="1:4" x14ac:dyDescent="0.25">
      <c r="A2789">
        <f t="shared" ca="1" si="157"/>
        <v>2.9983868028483123</v>
      </c>
      <c r="D2789">
        <f t="shared" ca="1" si="158"/>
        <v>5.1298398516955688</v>
      </c>
    </row>
    <row r="2790" spans="1:4" x14ac:dyDescent="0.25">
      <c r="A2790">
        <f t="shared" ca="1" si="157"/>
        <v>-1.5323875781088887</v>
      </c>
      <c r="D2790">
        <f t="shared" ca="1" si="158"/>
        <v>-9.3423090049412245</v>
      </c>
    </row>
    <row r="2791" spans="1:4" x14ac:dyDescent="0.25">
      <c r="A2791">
        <f t="shared" ca="1" si="157"/>
        <v>4.9758475320636109</v>
      </c>
      <c r="D2791">
        <f t="shared" ca="1" si="158"/>
        <v>0.38864486516874513</v>
      </c>
    </row>
    <row r="2792" spans="1:4" x14ac:dyDescent="0.25">
      <c r="A2792">
        <f t="shared" ca="1" si="157"/>
        <v>12.951869295515742</v>
      </c>
      <c r="D2792">
        <f t="shared" ca="1" si="158"/>
        <v>-6.8085249463338462</v>
      </c>
    </row>
    <row r="2793" spans="1:4" x14ac:dyDescent="0.25">
      <c r="A2793">
        <f t="shared" ca="1" si="157"/>
        <v>-8.6123463531370614</v>
      </c>
      <c r="D2793">
        <f t="shared" ca="1" si="158"/>
        <v>-5.2446140054156229</v>
      </c>
    </row>
    <row r="2794" spans="1:4" x14ac:dyDescent="0.25">
      <c r="A2794">
        <f t="shared" ca="1" si="157"/>
        <v>5.473248020818712</v>
      </c>
      <c r="D2794">
        <f t="shared" ca="1" si="158"/>
        <v>0.34711382321418455</v>
      </c>
    </row>
    <row r="2795" spans="1:4" x14ac:dyDescent="0.25">
      <c r="A2795">
        <f t="shared" ca="1" si="157"/>
        <v>9.6586534506891795</v>
      </c>
      <c r="D2795">
        <f t="shared" ca="1" si="158"/>
        <v>-2.9975364514051352</v>
      </c>
    </row>
    <row r="2796" spans="1:4" x14ac:dyDescent="0.25">
      <c r="A2796">
        <f t="shared" ca="1" si="157"/>
        <v>-3.4365714988214826</v>
      </c>
      <c r="D2796">
        <f t="shared" ca="1" si="158"/>
        <v>2.1939337569336064</v>
      </c>
    </row>
    <row r="2797" spans="1:4" x14ac:dyDescent="0.25">
      <c r="A2797">
        <f t="shared" ca="1" si="157"/>
        <v>4.377310963269565</v>
      </c>
      <c r="D2797">
        <f t="shared" ca="1" si="158"/>
        <v>-0.8598485325592411</v>
      </c>
    </row>
    <row r="2798" spans="1:4" x14ac:dyDescent="0.25">
      <c r="A2798">
        <f t="shared" ca="1" si="157"/>
        <v>-12.514867439597078</v>
      </c>
      <c r="D2798">
        <f t="shared" ca="1" si="158"/>
        <v>-7.0814248547470537</v>
      </c>
    </row>
    <row r="2799" spans="1:4" x14ac:dyDescent="0.25">
      <c r="A2799">
        <f t="shared" ca="1" si="157"/>
        <v>-13.223932856796285</v>
      </c>
      <c r="D2799">
        <f t="shared" ca="1" si="158"/>
        <v>1.7738754205332565</v>
      </c>
    </row>
    <row r="2800" spans="1:4" x14ac:dyDescent="0.25">
      <c r="A2800">
        <f t="shared" ca="1" si="157"/>
        <v>-11.885816019086956</v>
      </c>
      <c r="D2800">
        <f t="shared" ca="1" si="158"/>
        <v>-11.833588924368067</v>
      </c>
    </row>
    <row r="2801" spans="1:4" x14ac:dyDescent="0.25">
      <c r="A2801">
        <f t="shared" ca="1" si="157"/>
        <v>13.68963897928942</v>
      </c>
      <c r="D2801">
        <f t="shared" ca="1" si="158"/>
        <v>6.2372356495051831</v>
      </c>
    </row>
    <row r="2802" spans="1:4" x14ac:dyDescent="0.25">
      <c r="A2802">
        <f t="shared" ca="1" si="157"/>
        <v>18.055053980182393</v>
      </c>
      <c r="D2802">
        <f t="shared" ca="1" si="158"/>
        <v>6.7667271152262218</v>
      </c>
    </row>
    <row r="2803" spans="1:4" x14ac:dyDescent="0.25">
      <c r="A2803">
        <f t="shared" ca="1" si="157"/>
        <v>4.4708193497444313</v>
      </c>
      <c r="D2803">
        <f t="shared" ca="1" si="158"/>
        <v>-8.2494899847779219</v>
      </c>
    </row>
    <row r="2804" spans="1:4" x14ac:dyDescent="0.25">
      <c r="A2804">
        <f t="shared" ca="1" si="157"/>
        <v>-12.978407958611896</v>
      </c>
      <c r="D2804">
        <f t="shared" ca="1" si="158"/>
        <v>-16.05053781463646</v>
      </c>
    </row>
    <row r="2805" spans="1:4" x14ac:dyDescent="0.25">
      <c r="A2805">
        <f t="shared" ca="1" si="157"/>
        <v>-7.602687316471048</v>
      </c>
      <c r="D2805">
        <f t="shared" ca="1" si="158"/>
        <v>-7.0636352412783747</v>
      </c>
    </row>
    <row r="2806" spans="1:4" x14ac:dyDescent="0.25">
      <c r="A2806">
        <f t="shared" ca="1" si="157"/>
        <v>2.9877189854121298</v>
      </c>
      <c r="D2806">
        <f t="shared" ca="1" si="158"/>
        <v>3.8785514027493284</v>
      </c>
    </row>
    <row r="2807" spans="1:4" x14ac:dyDescent="0.25">
      <c r="A2807">
        <f t="shared" ca="1" si="157"/>
        <v>-2.9851355414685905</v>
      </c>
      <c r="D2807">
        <f t="shared" ca="1" si="158"/>
        <v>2.6239173568759009</v>
      </c>
    </row>
    <row r="2808" spans="1:4" x14ac:dyDescent="0.25">
      <c r="A2808">
        <f t="shared" ca="1" si="157"/>
        <v>9.5517533348720214</v>
      </c>
      <c r="D2808">
        <f t="shared" ca="1" si="158"/>
        <v>0.8567184592621836</v>
      </c>
    </row>
    <row r="2809" spans="1:4" x14ac:dyDescent="0.25">
      <c r="A2809">
        <f t="shared" ca="1" si="157"/>
        <v>-10.827868773005218</v>
      </c>
      <c r="D2809">
        <f t="shared" ca="1" si="158"/>
        <v>8.6070721479185792</v>
      </c>
    </row>
    <row r="2810" spans="1:4" x14ac:dyDescent="0.25">
      <c r="A2810">
        <f t="shared" ca="1" si="157"/>
        <v>11.422357661980882</v>
      </c>
      <c r="D2810">
        <f t="shared" ca="1" si="158"/>
        <v>12.052050405611149</v>
      </c>
    </row>
    <row r="2811" spans="1:4" x14ac:dyDescent="0.25">
      <c r="A2811">
        <f t="shared" ca="1" si="157"/>
        <v>10.146044435830515</v>
      </c>
      <c r="D2811">
        <f t="shared" ca="1" si="158"/>
        <v>-10.837408230502529</v>
      </c>
    </row>
    <row r="2812" spans="1:4" x14ac:dyDescent="0.25">
      <c r="A2812">
        <f t="shared" ca="1" si="157"/>
        <v>-10.155808788313703</v>
      </c>
      <c r="D2812">
        <f t="shared" ca="1" si="158"/>
        <v>4.6914648177898215</v>
      </c>
    </row>
    <row r="2813" spans="1:4" x14ac:dyDescent="0.25">
      <c r="A2813">
        <f t="shared" ca="1" si="157"/>
        <v>5.414292418591657</v>
      </c>
      <c r="D2813">
        <f t="shared" ca="1" si="158"/>
        <v>-11.533929548150686</v>
      </c>
    </row>
    <row r="2814" spans="1:4" x14ac:dyDescent="0.25">
      <c r="A2814">
        <f t="shared" ca="1" si="157"/>
        <v>-11.592102319002995</v>
      </c>
      <c r="D2814">
        <f t="shared" ca="1" si="158"/>
        <v>-10.766867752274901</v>
      </c>
    </row>
    <row r="2815" spans="1:4" x14ac:dyDescent="0.25">
      <c r="A2815">
        <f t="shared" ca="1" si="157"/>
        <v>14.45644778126718</v>
      </c>
      <c r="D2815">
        <f t="shared" ca="1" si="158"/>
        <v>-15.971391487875769</v>
      </c>
    </row>
    <row r="2816" spans="1:4" x14ac:dyDescent="0.25">
      <c r="A2816">
        <f t="shared" ca="1" si="157"/>
        <v>15.969158350178418</v>
      </c>
      <c r="D2816">
        <f t="shared" ca="1" si="158"/>
        <v>0.36906361658342457</v>
      </c>
    </row>
    <row r="2817" spans="1:4" x14ac:dyDescent="0.25">
      <c r="A2817">
        <f t="shared" ca="1" si="157"/>
        <v>-1.5339415191802956</v>
      </c>
      <c r="D2817">
        <f t="shared" ca="1" si="158"/>
        <v>1.5403051657060656</v>
      </c>
    </row>
    <row r="2818" spans="1:4" x14ac:dyDescent="0.25">
      <c r="A2818">
        <f t="shared" ca="1" si="157"/>
        <v>-17.983994005302844</v>
      </c>
      <c r="D2818">
        <f t="shared" ca="1" si="158"/>
        <v>-7.0242103724559568</v>
      </c>
    </row>
    <row r="2819" spans="1:4" x14ac:dyDescent="0.25">
      <c r="A2819">
        <f t="shared" ca="1" si="157"/>
        <v>5.143229387855758</v>
      </c>
      <c r="D2819">
        <f t="shared" ca="1" si="158"/>
        <v>9.8568968118997322</v>
      </c>
    </row>
    <row r="2820" spans="1:4" x14ac:dyDescent="0.25">
      <c r="A2820">
        <f t="shared" ca="1" si="157"/>
        <v>-6.6914211502496954</v>
      </c>
      <c r="D2820">
        <f t="shared" ca="1" si="158"/>
        <v>16.537712420184086</v>
      </c>
    </row>
    <row r="2821" spans="1:4" x14ac:dyDescent="0.25">
      <c r="A2821">
        <f t="shared" ca="1" si="157"/>
        <v>-16.59640886560684</v>
      </c>
      <c r="D2821">
        <f t="shared" ca="1" si="158"/>
        <v>-0.65203646502141188</v>
      </c>
    </row>
    <row r="2822" spans="1:4" x14ac:dyDescent="0.25">
      <c r="A2822">
        <f t="shared" ca="1" si="157"/>
        <v>-3.5957255877469336</v>
      </c>
      <c r="D2822">
        <f t="shared" ca="1" si="158"/>
        <v>-20.256926019283231</v>
      </c>
    </row>
    <row r="2823" spans="1:4" x14ac:dyDescent="0.25">
      <c r="A2823">
        <f t="shared" ca="1" si="157"/>
        <v>-11.346383997820277</v>
      </c>
      <c r="D2823">
        <f t="shared" ca="1" si="158"/>
        <v>-15.977999887222795</v>
      </c>
    </row>
    <row r="2824" spans="1:4" x14ac:dyDescent="0.25">
      <c r="A2824">
        <f t="shared" ca="1" si="157"/>
        <v>-18.972324967490053</v>
      </c>
      <c r="D2824">
        <f t="shared" ca="1" si="158"/>
        <v>10.496503252370465</v>
      </c>
    </row>
    <row r="2825" spans="1:4" x14ac:dyDescent="0.25">
      <c r="A2825">
        <f t="shared" ca="1" si="157"/>
        <v>-6.9785787420884517</v>
      </c>
      <c r="D2825">
        <f t="shared" ca="1" si="158"/>
        <v>-0.42246787443154482</v>
      </c>
    </row>
    <row r="2826" spans="1:4" x14ac:dyDescent="0.25">
      <c r="A2826">
        <f t="shared" ca="1" si="157"/>
        <v>17.001811680118244</v>
      </c>
      <c r="D2826">
        <f t="shared" ca="1" si="158"/>
        <v>12.267199100007007</v>
      </c>
    </row>
    <row r="2827" spans="1:4" x14ac:dyDescent="0.25">
      <c r="A2827">
        <f t="shared" ca="1" si="157"/>
        <v>-14.320692908880869</v>
      </c>
      <c r="D2827">
        <f t="shared" ca="1" si="158"/>
        <v>-4.615619592864963</v>
      </c>
    </row>
    <row r="2828" spans="1:4" x14ac:dyDescent="0.25">
      <c r="A2828">
        <f t="shared" ca="1" si="157"/>
        <v>3.5904914409263462</v>
      </c>
      <c r="D2828">
        <f t="shared" ca="1" si="158"/>
        <v>2.4712295506374882</v>
      </c>
    </row>
    <row r="2829" spans="1:4" x14ac:dyDescent="0.25">
      <c r="A2829">
        <f t="shared" ca="1" si="157"/>
        <v>11.313420093228792</v>
      </c>
      <c r="D2829">
        <f t="shared" ca="1" si="158"/>
        <v>-5.8400056175582691</v>
      </c>
    </row>
    <row r="2830" spans="1:4" x14ac:dyDescent="0.25">
      <c r="A2830">
        <f t="shared" ca="1" si="157"/>
        <v>-12.126929160520001</v>
      </c>
      <c r="D2830">
        <f t="shared" ca="1" si="158"/>
        <v>6.3927271404548769</v>
      </c>
    </row>
    <row r="2831" spans="1:4" x14ac:dyDescent="0.25">
      <c r="A2831">
        <f t="shared" ca="1" si="157"/>
        <v>-14.19139385262703</v>
      </c>
      <c r="D2831">
        <f t="shared" ca="1" si="158"/>
        <v>7.4568991101061419</v>
      </c>
    </row>
    <row r="2832" spans="1:4" x14ac:dyDescent="0.25">
      <c r="A2832">
        <f t="shared" ca="1" si="157"/>
        <v>-20.40695629334521</v>
      </c>
      <c r="D2832">
        <f t="shared" ca="1" si="158"/>
        <v>-16.275451106775698</v>
      </c>
    </row>
    <row r="2833" spans="1:4" x14ac:dyDescent="0.25">
      <c r="A2833">
        <f t="shared" ca="1" si="157"/>
        <v>10.651669384439305</v>
      </c>
      <c r="D2833">
        <f t="shared" ca="1" si="158"/>
        <v>-15.600924296633901</v>
      </c>
    </row>
    <row r="2834" spans="1:4" x14ac:dyDescent="0.25">
      <c r="A2834">
        <f t="shared" ca="1" si="157"/>
        <v>-13.509174247134023</v>
      </c>
      <c r="D2834">
        <f t="shared" ca="1" si="158"/>
        <v>0.19900001818757912</v>
      </c>
    </row>
    <row r="2835" spans="1:4" x14ac:dyDescent="0.25">
      <c r="A2835">
        <f t="shared" ca="1" si="157"/>
        <v>-20.322298878016912</v>
      </c>
      <c r="D2835">
        <f t="shared" ca="1" si="158"/>
        <v>-19.656536170173005</v>
      </c>
    </row>
    <row r="2836" spans="1:4" x14ac:dyDescent="0.25">
      <c r="A2836">
        <f t="shared" ca="1" si="157"/>
        <v>-17.64537535454561</v>
      </c>
      <c r="D2836">
        <f t="shared" ca="1" si="158"/>
        <v>-11.547398683519392</v>
      </c>
    </row>
    <row r="2837" spans="1:4" x14ac:dyDescent="0.25">
      <c r="A2837">
        <f t="shared" ca="1" si="157"/>
        <v>-10.007880348579546</v>
      </c>
      <c r="D2837">
        <f t="shared" ca="1" si="158"/>
        <v>13.85986708026512</v>
      </c>
    </row>
    <row r="2838" spans="1:4" x14ac:dyDescent="0.25">
      <c r="A2838">
        <f t="shared" ca="1" si="157"/>
        <v>-5.6647169333054865</v>
      </c>
      <c r="D2838">
        <f t="shared" ca="1" si="158"/>
        <v>-4.5002830838863517</v>
      </c>
    </row>
    <row r="2839" spans="1:4" x14ac:dyDescent="0.25">
      <c r="A2839">
        <f t="shared" ca="1" si="157"/>
        <v>7.9292700889791128</v>
      </c>
      <c r="D2839">
        <f t="shared" ca="1" si="158"/>
        <v>-10.002115624254408</v>
      </c>
    </row>
    <row r="2840" spans="1:4" x14ac:dyDescent="0.25">
      <c r="A2840">
        <f t="shared" ca="1" si="157"/>
        <v>-18.839076353499436</v>
      </c>
      <c r="D2840">
        <f t="shared" ca="1" si="158"/>
        <v>-1.3853207930117128</v>
      </c>
    </row>
    <row r="2841" spans="1:4" x14ac:dyDescent="0.25">
      <c r="A2841">
        <f t="shared" ca="1" si="157"/>
        <v>4.7466066552915329</v>
      </c>
      <c r="D2841">
        <f t="shared" ca="1" si="158"/>
        <v>0.89219518903302553</v>
      </c>
    </row>
    <row r="2842" spans="1:4" x14ac:dyDescent="0.25">
      <c r="A2842">
        <f t="shared" ref="A2842:A2905" ca="1" si="159">RAND()*(18.25-(-21.07))+(-21.07)</f>
        <v>1.0550352550713349</v>
      </c>
      <c r="D2842">
        <f t="shared" ref="D2842:D2905" ca="1" si="160">(NORMINV(RAND(),0.0571,$B$38))</f>
        <v>17.926636631789016</v>
      </c>
    </row>
    <row r="2843" spans="1:4" x14ac:dyDescent="0.25">
      <c r="A2843">
        <f t="shared" ca="1" si="159"/>
        <v>11.901076836126258</v>
      </c>
      <c r="D2843">
        <f t="shared" ca="1" si="160"/>
        <v>-20.486590036190599</v>
      </c>
    </row>
    <row r="2844" spans="1:4" x14ac:dyDescent="0.25">
      <c r="A2844">
        <f t="shared" ca="1" si="159"/>
        <v>-10.14103580166217</v>
      </c>
      <c r="D2844">
        <f t="shared" ca="1" si="160"/>
        <v>-6.9202743530091455</v>
      </c>
    </row>
    <row r="2845" spans="1:4" x14ac:dyDescent="0.25">
      <c r="A2845">
        <f t="shared" ca="1" si="159"/>
        <v>16.530788132299044</v>
      </c>
      <c r="D2845">
        <f t="shared" ca="1" si="160"/>
        <v>18.662570474089648</v>
      </c>
    </row>
    <row r="2846" spans="1:4" x14ac:dyDescent="0.25">
      <c r="A2846">
        <f t="shared" ca="1" si="159"/>
        <v>-11.633885589283278</v>
      </c>
      <c r="D2846">
        <f t="shared" ca="1" si="160"/>
        <v>-9.6008756307534622</v>
      </c>
    </row>
    <row r="2847" spans="1:4" x14ac:dyDescent="0.25">
      <c r="A2847">
        <f t="shared" ca="1" si="159"/>
        <v>6.0721588658095982</v>
      </c>
      <c r="D2847">
        <f t="shared" ca="1" si="160"/>
        <v>-6.2519421691065062</v>
      </c>
    </row>
    <row r="2848" spans="1:4" x14ac:dyDescent="0.25">
      <c r="A2848">
        <f t="shared" ca="1" si="159"/>
        <v>-3.4392110435382115</v>
      </c>
      <c r="D2848">
        <f t="shared" ca="1" si="160"/>
        <v>3.4139016704464442</v>
      </c>
    </row>
    <row r="2849" spans="1:4" x14ac:dyDescent="0.25">
      <c r="A2849">
        <f t="shared" ca="1" si="159"/>
        <v>-10.236642049684045</v>
      </c>
      <c r="D2849">
        <f t="shared" ca="1" si="160"/>
        <v>12.21820115429815</v>
      </c>
    </row>
    <row r="2850" spans="1:4" x14ac:dyDescent="0.25">
      <c r="A2850">
        <f t="shared" ca="1" si="159"/>
        <v>-4.5722778964952653</v>
      </c>
      <c r="D2850">
        <f t="shared" ca="1" si="160"/>
        <v>8.9809482116978483</v>
      </c>
    </row>
    <row r="2851" spans="1:4" x14ac:dyDescent="0.25">
      <c r="A2851">
        <f t="shared" ca="1" si="159"/>
        <v>-5.9685886415499336</v>
      </c>
      <c r="D2851">
        <f t="shared" ca="1" si="160"/>
        <v>2.4951208987259053</v>
      </c>
    </row>
    <row r="2852" spans="1:4" x14ac:dyDescent="0.25">
      <c r="A2852">
        <f t="shared" ca="1" si="159"/>
        <v>-18.354685036042493</v>
      </c>
      <c r="D2852">
        <f t="shared" ca="1" si="160"/>
        <v>3.0135305640685717</v>
      </c>
    </row>
    <row r="2853" spans="1:4" x14ac:dyDescent="0.25">
      <c r="A2853">
        <f t="shared" ca="1" si="159"/>
        <v>-11.412736150414993</v>
      </c>
      <c r="D2853">
        <f t="shared" ca="1" si="160"/>
        <v>-0.98450472226175678</v>
      </c>
    </row>
    <row r="2854" spans="1:4" x14ac:dyDescent="0.25">
      <c r="A2854">
        <f t="shared" ca="1" si="159"/>
        <v>-19.63417603679633</v>
      </c>
      <c r="D2854">
        <f t="shared" ca="1" si="160"/>
        <v>-9.7710220711801021</v>
      </c>
    </row>
    <row r="2855" spans="1:4" x14ac:dyDescent="0.25">
      <c r="A2855">
        <f t="shared" ca="1" si="159"/>
        <v>-11.515972242906139</v>
      </c>
      <c r="D2855">
        <f t="shared" ca="1" si="160"/>
        <v>26.39560452962057</v>
      </c>
    </row>
    <row r="2856" spans="1:4" x14ac:dyDescent="0.25">
      <c r="A2856">
        <f t="shared" ca="1" si="159"/>
        <v>-15.049346595108869</v>
      </c>
      <c r="D2856">
        <f t="shared" ca="1" si="160"/>
        <v>13.171677683539611</v>
      </c>
    </row>
    <row r="2857" spans="1:4" x14ac:dyDescent="0.25">
      <c r="A2857">
        <f t="shared" ca="1" si="159"/>
        <v>3.8369456636732409</v>
      </c>
      <c r="D2857">
        <f t="shared" ca="1" si="160"/>
        <v>-2.7152032086880253</v>
      </c>
    </row>
    <row r="2858" spans="1:4" x14ac:dyDescent="0.25">
      <c r="A2858">
        <f t="shared" ca="1" si="159"/>
        <v>-4.6247808652918678</v>
      </c>
      <c r="D2858">
        <f t="shared" ca="1" si="160"/>
        <v>-0.25181102985370479</v>
      </c>
    </row>
    <row r="2859" spans="1:4" x14ac:dyDescent="0.25">
      <c r="A2859">
        <f t="shared" ca="1" si="159"/>
        <v>12.179419725422044</v>
      </c>
      <c r="D2859">
        <f t="shared" ca="1" si="160"/>
        <v>3.6824094494749064</v>
      </c>
    </row>
    <row r="2860" spans="1:4" x14ac:dyDescent="0.25">
      <c r="A2860">
        <f t="shared" ca="1" si="159"/>
        <v>9.3593171861416735</v>
      </c>
      <c r="D2860">
        <f t="shared" ca="1" si="160"/>
        <v>-18.33666524820136</v>
      </c>
    </row>
    <row r="2861" spans="1:4" x14ac:dyDescent="0.25">
      <c r="A2861">
        <f t="shared" ca="1" si="159"/>
        <v>14.978191698299149</v>
      </c>
      <c r="D2861">
        <f t="shared" ca="1" si="160"/>
        <v>2.0939722437293948</v>
      </c>
    </row>
    <row r="2862" spans="1:4" x14ac:dyDescent="0.25">
      <c r="A2862">
        <f t="shared" ca="1" si="159"/>
        <v>0.60226840751749933</v>
      </c>
      <c r="D2862">
        <f t="shared" ca="1" si="160"/>
        <v>1.6348331663306703</v>
      </c>
    </row>
    <row r="2863" spans="1:4" x14ac:dyDescent="0.25">
      <c r="A2863">
        <f t="shared" ca="1" si="159"/>
        <v>10.867468599923395</v>
      </c>
      <c r="D2863">
        <f t="shared" ca="1" si="160"/>
        <v>2.1108856442542714</v>
      </c>
    </row>
    <row r="2864" spans="1:4" x14ac:dyDescent="0.25">
      <c r="A2864">
        <f t="shared" ca="1" si="159"/>
        <v>-5.4292834196110622</v>
      </c>
      <c r="D2864">
        <f t="shared" ca="1" si="160"/>
        <v>-14.359927802186707</v>
      </c>
    </row>
    <row r="2865" spans="1:4" x14ac:dyDescent="0.25">
      <c r="A2865">
        <f t="shared" ca="1" si="159"/>
        <v>-7.3960634328272157</v>
      </c>
      <c r="D2865">
        <f t="shared" ca="1" si="160"/>
        <v>3.0179756178856092</v>
      </c>
    </row>
    <row r="2866" spans="1:4" x14ac:dyDescent="0.25">
      <c r="A2866">
        <f t="shared" ca="1" si="159"/>
        <v>2.4988049808580506</v>
      </c>
      <c r="D2866">
        <f t="shared" ca="1" si="160"/>
        <v>1.1314741205331136</v>
      </c>
    </row>
    <row r="2867" spans="1:4" x14ac:dyDescent="0.25">
      <c r="A2867">
        <f t="shared" ca="1" si="159"/>
        <v>9.1466740754267377</v>
      </c>
      <c r="D2867">
        <f t="shared" ca="1" si="160"/>
        <v>-14.96981670807137</v>
      </c>
    </row>
    <row r="2868" spans="1:4" x14ac:dyDescent="0.25">
      <c r="A2868">
        <f t="shared" ca="1" si="159"/>
        <v>13.287508717786437</v>
      </c>
      <c r="D2868">
        <f t="shared" ca="1" si="160"/>
        <v>-1.5655728031322029</v>
      </c>
    </row>
    <row r="2869" spans="1:4" x14ac:dyDescent="0.25">
      <c r="A2869">
        <f t="shared" ca="1" si="159"/>
        <v>16.979979391213462</v>
      </c>
      <c r="D2869">
        <f t="shared" ca="1" si="160"/>
        <v>5.5620876722405539</v>
      </c>
    </row>
    <row r="2870" spans="1:4" x14ac:dyDescent="0.25">
      <c r="A2870">
        <f t="shared" ca="1" si="159"/>
        <v>6.5462530259950711</v>
      </c>
      <c r="D2870">
        <f t="shared" ca="1" si="160"/>
        <v>-5.1392605917524659</v>
      </c>
    </row>
    <row r="2871" spans="1:4" x14ac:dyDescent="0.25">
      <c r="A2871">
        <f t="shared" ca="1" si="159"/>
        <v>0.63632911489061073</v>
      </c>
      <c r="D2871">
        <f t="shared" ca="1" si="160"/>
        <v>-20.883793345689934</v>
      </c>
    </row>
    <row r="2872" spans="1:4" x14ac:dyDescent="0.25">
      <c r="A2872">
        <f t="shared" ca="1" si="159"/>
        <v>8.6368244572541073</v>
      </c>
      <c r="D2872">
        <f t="shared" ca="1" si="160"/>
        <v>-16.843239350992125</v>
      </c>
    </row>
    <row r="2873" spans="1:4" x14ac:dyDescent="0.25">
      <c r="A2873">
        <f t="shared" ca="1" si="159"/>
        <v>0.77276842193688466</v>
      </c>
      <c r="D2873">
        <f t="shared" ca="1" si="160"/>
        <v>5.8770841908524707</v>
      </c>
    </row>
    <row r="2874" spans="1:4" x14ac:dyDescent="0.25">
      <c r="A2874">
        <f t="shared" ca="1" si="159"/>
        <v>-20.521058124342495</v>
      </c>
      <c r="D2874">
        <f t="shared" ca="1" si="160"/>
        <v>-9.2700270694537501</v>
      </c>
    </row>
    <row r="2875" spans="1:4" x14ac:dyDescent="0.25">
      <c r="A2875">
        <f t="shared" ca="1" si="159"/>
        <v>-17.82986319315776</v>
      </c>
      <c r="D2875">
        <f t="shared" ca="1" si="160"/>
        <v>-15.894410070407343</v>
      </c>
    </row>
    <row r="2876" spans="1:4" x14ac:dyDescent="0.25">
      <c r="A2876">
        <f t="shared" ca="1" si="159"/>
        <v>15.260982359629871</v>
      </c>
      <c r="D2876">
        <f t="shared" ca="1" si="160"/>
        <v>8.0118426122816313</v>
      </c>
    </row>
    <row r="2877" spans="1:4" x14ac:dyDescent="0.25">
      <c r="A2877">
        <f t="shared" ca="1" si="159"/>
        <v>4.148280972194879</v>
      </c>
      <c r="D2877">
        <f t="shared" ca="1" si="160"/>
        <v>4.7150791840530548</v>
      </c>
    </row>
    <row r="2878" spans="1:4" x14ac:dyDescent="0.25">
      <c r="A2878">
        <f t="shared" ca="1" si="159"/>
        <v>-15.226994639863268</v>
      </c>
      <c r="D2878">
        <f t="shared" ca="1" si="160"/>
        <v>-23.403442576713154</v>
      </c>
    </row>
    <row r="2879" spans="1:4" x14ac:dyDescent="0.25">
      <c r="A2879">
        <f t="shared" ca="1" si="159"/>
        <v>8.1598456617596682</v>
      </c>
      <c r="D2879">
        <f t="shared" ca="1" si="160"/>
        <v>-3.6324750947105242</v>
      </c>
    </row>
    <row r="2880" spans="1:4" x14ac:dyDescent="0.25">
      <c r="A2880">
        <f t="shared" ca="1" si="159"/>
        <v>-11.851086732448598</v>
      </c>
      <c r="D2880">
        <f t="shared" ca="1" si="160"/>
        <v>-4.5537557994027527</v>
      </c>
    </row>
    <row r="2881" spans="1:4" x14ac:dyDescent="0.25">
      <c r="A2881">
        <f t="shared" ca="1" si="159"/>
        <v>9.8221896890669989</v>
      </c>
      <c r="D2881">
        <f t="shared" ca="1" si="160"/>
        <v>21.972601815826774</v>
      </c>
    </row>
    <row r="2882" spans="1:4" x14ac:dyDescent="0.25">
      <c r="A2882">
        <f t="shared" ca="1" si="159"/>
        <v>1.0102718223484572</v>
      </c>
      <c r="D2882">
        <f t="shared" ca="1" si="160"/>
        <v>4.0887403005858634</v>
      </c>
    </row>
    <row r="2883" spans="1:4" x14ac:dyDescent="0.25">
      <c r="A2883">
        <f t="shared" ca="1" si="159"/>
        <v>17.871150234297076</v>
      </c>
      <c r="D2883">
        <f t="shared" ca="1" si="160"/>
        <v>3.1069212496579901</v>
      </c>
    </row>
    <row r="2884" spans="1:4" x14ac:dyDescent="0.25">
      <c r="A2884">
        <f t="shared" ca="1" si="159"/>
        <v>-19.350094343094955</v>
      </c>
      <c r="D2884">
        <f t="shared" ca="1" si="160"/>
        <v>-20.165329459651169</v>
      </c>
    </row>
    <row r="2885" spans="1:4" x14ac:dyDescent="0.25">
      <c r="A2885">
        <f t="shared" ca="1" si="159"/>
        <v>6.8261473887936148</v>
      </c>
      <c r="D2885">
        <f t="shared" ca="1" si="160"/>
        <v>4.1366005205614043</v>
      </c>
    </row>
    <row r="2886" spans="1:4" x14ac:dyDescent="0.25">
      <c r="A2886">
        <f t="shared" ca="1" si="159"/>
        <v>-19.7822357798781</v>
      </c>
      <c r="D2886">
        <f t="shared" ca="1" si="160"/>
        <v>12.555493612529396</v>
      </c>
    </row>
    <row r="2887" spans="1:4" x14ac:dyDescent="0.25">
      <c r="A2887">
        <f t="shared" ca="1" si="159"/>
        <v>9.1414513463688927</v>
      </c>
      <c r="D2887">
        <f t="shared" ca="1" si="160"/>
        <v>15.291383064987221</v>
      </c>
    </row>
    <row r="2888" spans="1:4" x14ac:dyDescent="0.25">
      <c r="A2888">
        <f t="shared" ca="1" si="159"/>
        <v>9.5201845221215251</v>
      </c>
      <c r="D2888">
        <f t="shared" ca="1" si="160"/>
        <v>-1.2363761096526953</v>
      </c>
    </row>
    <row r="2889" spans="1:4" x14ac:dyDescent="0.25">
      <c r="A2889">
        <f t="shared" ca="1" si="159"/>
        <v>8.2187035112154518</v>
      </c>
      <c r="D2889">
        <f t="shared" ca="1" si="160"/>
        <v>-15.248543554834866</v>
      </c>
    </row>
    <row r="2890" spans="1:4" x14ac:dyDescent="0.25">
      <c r="A2890">
        <f t="shared" ca="1" si="159"/>
        <v>-17.091365117514094</v>
      </c>
      <c r="D2890">
        <f t="shared" ca="1" si="160"/>
        <v>-12.410759636285812</v>
      </c>
    </row>
    <row r="2891" spans="1:4" x14ac:dyDescent="0.25">
      <c r="A2891">
        <f t="shared" ca="1" si="159"/>
        <v>-10.935463476062358</v>
      </c>
      <c r="D2891">
        <f t="shared" ca="1" si="160"/>
        <v>-16.962667273543168</v>
      </c>
    </row>
    <row r="2892" spans="1:4" x14ac:dyDescent="0.25">
      <c r="A2892">
        <f t="shared" ca="1" si="159"/>
        <v>-8.2965381942767529</v>
      </c>
      <c r="D2892">
        <f t="shared" ca="1" si="160"/>
        <v>17.135397195669295</v>
      </c>
    </row>
    <row r="2893" spans="1:4" x14ac:dyDescent="0.25">
      <c r="A2893">
        <f t="shared" ca="1" si="159"/>
        <v>-14.0473348422104</v>
      </c>
      <c r="D2893">
        <f t="shared" ca="1" si="160"/>
        <v>-4.5609093566146726</v>
      </c>
    </row>
    <row r="2894" spans="1:4" x14ac:dyDescent="0.25">
      <c r="A2894">
        <f t="shared" ca="1" si="159"/>
        <v>8.1574915110993551</v>
      </c>
      <c r="D2894">
        <f t="shared" ca="1" si="160"/>
        <v>-2.4520172426548097</v>
      </c>
    </row>
    <row r="2895" spans="1:4" x14ac:dyDescent="0.25">
      <c r="A2895">
        <f t="shared" ca="1" si="159"/>
        <v>5.8205809793018979</v>
      </c>
      <c r="D2895">
        <f t="shared" ca="1" si="160"/>
        <v>-2.4458346193019795</v>
      </c>
    </row>
    <row r="2896" spans="1:4" x14ac:dyDescent="0.25">
      <c r="A2896">
        <f t="shared" ca="1" si="159"/>
        <v>10.908796781658801</v>
      </c>
      <c r="D2896">
        <f t="shared" ca="1" si="160"/>
        <v>9.3898123782395437</v>
      </c>
    </row>
    <row r="2897" spans="1:4" x14ac:dyDescent="0.25">
      <c r="A2897">
        <f t="shared" ca="1" si="159"/>
        <v>-8.9600580461764459</v>
      </c>
      <c r="D2897">
        <f t="shared" ca="1" si="160"/>
        <v>7.6649065167276325</v>
      </c>
    </row>
    <row r="2898" spans="1:4" x14ac:dyDescent="0.25">
      <c r="A2898">
        <f t="shared" ca="1" si="159"/>
        <v>-19.383916835061981</v>
      </c>
      <c r="D2898">
        <f t="shared" ca="1" si="160"/>
        <v>13.196903728379105</v>
      </c>
    </row>
    <row r="2899" spans="1:4" x14ac:dyDescent="0.25">
      <c r="A2899">
        <f t="shared" ca="1" si="159"/>
        <v>-5.1507321540589448</v>
      </c>
      <c r="D2899">
        <f t="shared" ca="1" si="160"/>
        <v>12.084783037664172</v>
      </c>
    </row>
    <row r="2900" spans="1:4" x14ac:dyDescent="0.25">
      <c r="A2900">
        <f t="shared" ca="1" si="159"/>
        <v>14.115693937465267</v>
      </c>
      <c r="D2900">
        <f t="shared" ca="1" si="160"/>
        <v>-1.3350711763217176</v>
      </c>
    </row>
    <row r="2901" spans="1:4" x14ac:dyDescent="0.25">
      <c r="A2901">
        <f t="shared" ca="1" si="159"/>
        <v>12.500388794593967</v>
      </c>
      <c r="D2901">
        <f t="shared" ca="1" si="160"/>
        <v>0.24148855372021155</v>
      </c>
    </row>
    <row r="2902" spans="1:4" x14ac:dyDescent="0.25">
      <c r="A2902">
        <f t="shared" ca="1" si="159"/>
        <v>-15.416563196360595</v>
      </c>
      <c r="D2902">
        <f t="shared" ca="1" si="160"/>
        <v>6.5069948510919211</v>
      </c>
    </row>
    <row r="2903" spans="1:4" x14ac:dyDescent="0.25">
      <c r="A2903">
        <f t="shared" ca="1" si="159"/>
        <v>-0.28868133277543606</v>
      </c>
      <c r="D2903">
        <f t="shared" ca="1" si="160"/>
        <v>13.7099139090025</v>
      </c>
    </row>
    <row r="2904" spans="1:4" x14ac:dyDescent="0.25">
      <c r="A2904">
        <f t="shared" ca="1" si="159"/>
        <v>-12.982787538579442</v>
      </c>
      <c r="D2904">
        <f t="shared" ca="1" si="160"/>
        <v>-14.67003490811042</v>
      </c>
    </row>
    <row r="2905" spans="1:4" x14ac:dyDescent="0.25">
      <c r="A2905">
        <f t="shared" ca="1" si="159"/>
        <v>-15.806334544084017</v>
      </c>
      <c r="D2905">
        <f t="shared" ca="1" si="160"/>
        <v>-12.89325855124388</v>
      </c>
    </row>
    <row r="2906" spans="1:4" x14ac:dyDescent="0.25">
      <c r="A2906">
        <f t="shared" ref="A2906:A2969" ca="1" si="161">RAND()*(18.25-(-21.07))+(-21.07)</f>
        <v>9.2624977630769934</v>
      </c>
      <c r="D2906">
        <f t="shared" ref="D2906:D2969" ca="1" si="162">(NORMINV(RAND(),0.0571,$B$38))</f>
        <v>-11.403729951475276</v>
      </c>
    </row>
    <row r="2907" spans="1:4" x14ac:dyDescent="0.25">
      <c r="A2907">
        <f t="shared" ca="1" si="161"/>
        <v>16.928491069310645</v>
      </c>
      <c r="D2907">
        <f t="shared" ca="1" si="162"/>
        <v>4.8665603274538434</v>
      </c>
    </row>
    <row r="2908" spans="1:4" x14ac:dyDescent="0.25">
      <c r="A2908">
        <f t="shared" ca="1" si="161"/>
        <v>1.7050482665305005</v>
      </c>
      <c r="D2908">
        <f t="shared" ca="1" si="162"/>
        <v>-23.913583224496339</v>
      </c>
    </row>
    <row r="2909" spans="1:4" x14ac:dyDescent="0.25">
      <c r="A2909">
        <f t="shared" ca="1" si="161"/>
        <v>-14.982592554024071</v>
      </c>
      <c r="D2909">
        <f t="shared" ca="1" si="162"/>
        <v>14.766930467659943</v>
      </c>
    </row>
    <row r="2910" spans="1:4" x14ac:dyDescent="0.25">
      <c r="A2910">
        <f t="shared" ca="1" si="161"/>
        <v>-1.5234651452601078</v>
      </c>
      <c r="D2910">
        <f t="shared" ca="1" si="162"/>
        <v>-23.239828955171316</v>
      </c>
    </row>
    <row r="2911" spans="1:4" x14ac:dyDescent="0.25">
      <c r="A2911">
        <f t="shared" ca="1" si="161"/>
        <v>4.3452978943998062</v>
      </c>
      <c r="D2911">
        <f t="shared" ca="1" si="162"/>
        <v>4.7215444791978269</v>
      </c>
    </row>
    <row r="2912" spans="1:4" x14ac:dyDescent="0.25">
      <c r="A2912">
        <f t="shared" ca="1" si="161"/>
        <v>-5.3832790062960214</v>
      </c>
      <c r="D2912">
        <f t="shared" ca="1" si="162"/>
        <v>5.8570737341826842</v>
      </c>
    </row>
    <row r="2913" spans="1:4" x14ac:dyDescent="0.25">
      <c r="A2913">
        <f t="shared" ca="1" si="161"/>
        <v>-1.9997440847560277</v>
      </c>
      <c r="D2913">
        <f t="shared" ca="1" si="162"/>
        <v>-16.938625768970915</v>
      </c>
    </row>
    <row r="2914" spans="1:4" x14ac:dyDescent="0.25">
      <c r="A2914">
        <f t="shared" ca="1" si="161"/>
        <v>-3.224372270388816</v>
      </c>
      <c r="D2914">
        <f t="shared" ca="1" si="162"/>
        <v>2.0424785728795549</v>
      </c>
    </row>
    <row r="2915" spans="1:4" x14ac:dyDescent="0.25">
      <c r="A2915">
        <f t="shared" ca="1" si="161"/>
        <v>17.492147057980318</v>
      </c>
      <c r="D2915">
        <f t="shared" ca="1" si="162"/>
        <v>6.0128810080473141</v>
      </c>
    </row>
    <row r="2916" spans="1:4" x14ac:dyDescent="0.25">
      <c r="A2916">
        <f t="shared" ca="1" si="161"/>
        <v>-6.3428675698096075</v>
      </c>
      <c r="D2916">
        <f t="shared" ca="1" si="162"/>
        <v>3.6495031864716725</v>
      </c>
    </row>
    <row r="2917" spans="1:4" x14ac:dyDescent="0.25">
      <c r="A2917">
        <f t="shared" ca="1" si="161"/>
        <v>-16.779550433498475</v>
      </c>
      <c r="D2917">
        <f t="shared" ca="1" si="162"/>
        <v>11.35014469190547</v>
      </c>
    </row>
    <row r="2918" spans="1:4" x14ac:dyDescent="0.25">
      <c r="A2918">
        <f t="shared" ca="1" si="161"/>
        <v>-4.7105691167666208</v>
      </c>
      <c r="D2918">
        <f t="shared" ca="1" si="162"/>
        <v>-1.7042127743968238</v>
      </c>
    </row>
    <row r="2919" spans="1:4" x14ac:dyDescent="0.25">
      <c r="A2919">
        <f t="shared" ca="1" si="161"/>
        <v>9.9714637119224498</v>
      </c>
      <c r="D2919">
        <f t="shared" ca="1" si="162"/>
        <v>16.516868080611445</v>
      </c>
    </row>
    <row r="2920" spans="1:4" x14ac:dyDescent="0.25">
      <c r="A2920">
        <f t="shared" ca="1" si="161"/>
        <v>-18.461226094564068</v>
      </c>
      <c r="D2920">
        <f t="shared" ca="1" si="162"/>
        <v>1.8506868436888075</v>
      </c>
    </row>
    <row r="2921" spans="1:4" x14ac:dyDescent="0.25">
      <c r="A2921">
        <f t="shared" ca="1" si="161"/>
        <v>2.3731071918779136</v>
      </c>
      <c r="D2921">
        <f t="shared" ca="1" si="162"/>
        <v>-15.388474003881333</v>
      </c>
    </row>
    <row r="2922" spans="1:4" x14ac:dyDescent="0.25">
      <c r="A2922">
        <f t="shared" ca="1" si="161"/>
        <v>-18.553355248874329</v>
      </c>
      <c r="D2922">
        <f t="shared" ca="1" si="162"/>
        <v>22.928049813833272</v>
      </c>
    </row>
    <row r="2923" spans="1:4" x14ac:dyDescent="0.25">
      <c r="A2923">
        <f t="shared" ca="1" si="161"/>
        <v>4.2722019941060232</v>
      </c>
      <c r="D2923">
        <f t="shared" ca="1" si="162"/>
        <v>6.3815005273486669</v>
      </c>
    </row>
    <row r="2924" spans="1:4" x14ac:dyDescent="0.25">
      <c r="A2924">
        <f t="shared" ca="1" si="161"/>
        <v>-11.324559587490659</v>
      </c>
      <c r="D2924">
        <f t="shared" ca="1" si="162"/>
        <v>2.7662677435958418</v>
      </c>
    </row>
    <row r="2925" spans="1:4" x14ac:dyDescent="0.25">
      <c r="A2925">
        <f t="shared" ca="1" si="161"/>
        <v>-0.23104972732689077</v>
      </c>
      <c r="D2925">
        <f t="shared" ca="1" si="162"/>
        <v>3.9311783539430074</v>
      </c>
    </row>
    <row r="2926" spans="1:4" x14ac:dyDescent="0.25">
      <c r="A2926">
        <f t="shared" ca="1" si="161"/>
        <v>9.2188473537110411</v>
      </c>
      <c r="D2926">
        <f t="shared" ca="1" si="162"/>
        <v>-8.1986845386306388</v>
      </c>
    </row>
    <row r="2927" spans="1:4" x14ac:dyDescent="0.25">
      <c r="A2927">
        <f t="shared" ca="1" si="161"/>
        <v>-14.928903041303919</v>
      </c>
      <c r="D2927">
        <f t="shared" ca="1" si="162"/>
        <v>1.5801791782831369</v>
      </c>
    </row>
    <row r="2928" spans="1:4" x14ac:dyDescent="0.25">
      <c r="A2928">
        <f t="shared" ca="1" si="161"/>
        <v>-16.046405210494221</v>
      </c>
      <c r="D2928">
        <f t="shared" ca="1" si="162"/>
        <v>-1.378231338104595</v>
      </c>
    </row>
    <row r="2929" spans="1:4" x14ac:dyDescent="0.25">
      <c r="A2929">
        <f t="shared" ca="1" si="161"/>
        <v>1.4209226521743368</v>
      </c>
      <c r="D2929">
        <f t="shared" ca="1" si="162"/>
        <v>-1.579064628009911</v>
      </c>
    </row>
    <row r="2930" spans="1:4" x14ac:dyDescent="0.25">
      <c r="A2930">
        <f t="shared" ca="1" si="161"/>
        <v>-14.059864668000476</v>
      </c>
      <c r="D2930">
        <f t="shared" ca="1" si="162"/>
        <v>-0.41116108582315658</v>
      </c>
    </row>
    <row r="2931" spans="1:4" x14ac:dyDescent="0.25">
      <c r="A2931">
        <f t="shared" ca="1" si="161"/>
        <v>10.782894012407063</v>
      </c>
      <c r="D2931">
        <f t="shared" ca="1" si="162"/>
        <v>-0.51755559505133397</v>
      </c>
    </row>
    <row r="2932" spans="1:4" x14ac:dyDescent="0.25">
      <c r="A2932">
        <f t="shared" ca="1" si="161"/>
        <v>-13.894810279526149</v>
      </c>
      <c r="D2932">
        <f t="shared" ca="1" si="162"/>
        <v>-7.9191247732208447</v>
      </c>
    </row>
    <row r="2933" spans="1:4" x14ac:dyDescent="0.25">
      <c r="A2933">
        <f t="shared" ca="1" si="161"/>
        <v>16.75875018286829</v>
      </c>
      <c r="D2933">
        <f t="shared" ca="1" si="162"/>
        <v>-4.7974270420441849</v>
      </c>
    </row>
    <row r="2934" spans="1:4" x14ac:dyDescent="0.25">
      <c r="A2934">
        <f t="shared" ca="1" si="161"/>
        <v>-0.76421466568233498</v>
      </c>
      <c r="D2934">
        <f t="shared" ca="1" si="162"/>
        <v>-11.145926139143214</v>
      </c>
    </row>
    <row r="2935" spans="1:4" x14ac:dyDescent="0.25">
      <c r="A2935">
        <f t="shared" ca="1" si="161"/>
        <v>-6.0410626828256788</v>
      </c>
      <c r="D2935">
        <f t="shared" ca="1" si="162"/>
        <v>6.5515551669987424</v>
      </c>
    </row>
    <row r="2936" spans="1:4" x14ac:dyDescent="0.25">
      <c r="A2936">
        <f t="shared" ca="1" si="161"/>
        <v>-1.8291506497001002</v>
      </c>
      <c r="D2936">
        <f t="shared" ca="1" si="162"/>
        <v>3.163400697574573</v>
      </c>
    </row>
    <row r="2937" spans="1:4" x14ac:dyDescent="0.25">
      <c r="A2937">
        <f t="shared" ca="1" si="161"/>
        <v>-3.6670601893512398</v>
      </c>
      <c r="D2937">
        <f t="shared" ca="1" si="162"/>
        <v>19.068198328881465</v>
      </c>
    </row>
    <row r="2938" spans="1:4" x14ac:dyDescent="0.25">
      <c r="A2938">
        <f t="shared" ca="1" si="161"/>
        <v>11.654280481825069</v>
      </c>
      <c r="D2938">
        <f t="shared" ca="1" si="162"/>
        <v>4.1027839343445001</v>
      </c>
    </row>
    <row r="2939" spans="1:4" x14ac:dyDescent="0.25">
      <c r="A2939">
        <f t="shared" ca="1" si="161"/>
        <v>-10.286775320503668</v>
      </c>
      <c r="D2939">
        <f t="shared" ca="1" si="162"/>
        <v>-6.8087049911888498</v>
      </c>
    </row>
    <row r="2940" spans="1:4" x14ac:dyDescent="0.25">
      <c r="A2940">
        <f t="shared" ca="1" si="161"/>
        <v>17.681923797035225</v>
      </c>
      <c r="D2940">
        <f t="shared" ca="1" si="162"/>
        <v>11.888768916015691</v>
      </c>
    </row>
    <row r="2941" spans="1:4" x14ac:dyDescent="0.25">
      <c r="A2941">
        <f t="shared" ca="1" si="161"/>
        <v>-19.321009619799067</v>
      </c>
      <c r="D2941">
        <f t="shared" ca="1" si="162"/>
        <v>-9.3347531783086232E-2</v>
      </c>
    </row>
    <row r="2942" spans="1:4" x14ac:dyDescent="0.25">
      <c r="A2942">
        <f t="shared" ca="1" si="161"/>
        <v>-17.325808198908121</v>
      </c>
      <c r="D2942">
        <f t="shared" ca="1" si="162"/>
        <v>7.2434252952228082</v>
      </c>
    </row>
    <row r="2943" spans="1:4" x14ac:dyDescent="0.25">
      <c r="A2943">
        <f t="shared" ca="1" si="161"/>
        <v>15.087153631342126</v>
      </c>
      <c r="D2943">
        <f t="shared" ca="1" si="162"/>
        <v>4.7405102146283475</v>
      </c>
    </row>
    <row r="2944" spans="1:4" x14ac:dyDescent="0.25">
      <c r="A2944">
        <f t="shared" ca="1" si="161"/>
        <v>0.20962994081345343</v>
      </c>
      <c r="D2944">
        <f t="shared" ca="1" si="162"/>
        <v>-0.19971035323554281</v>
      </c>
    </row>
    <row r="2945" spans="1:4" x14ac:dyDescent="0.25">
      <c r="A2945">
        <f t="shared" ca="1" si="161"/>
        <v>10.459922661569905</v>
      </c>
      <c r="D2945">
        <f t="shared" ca="1" si="162"/>
        <v>-2.8789570079306865</v>
      </c>
    </row>
    <row r="2946" spans="1:4" x14ac:dyDescent="0.25">
      <c r="A2946">
        <f t="shared" ca="1" si="161"/>
        <v>16.03834402034407</v>
      </c>
      <c r="D2946">
        <f t="shared" ca="1" si="162"/>
        <v>6.0638449488800994</v>
      </c>
    </row>
    <row r="2947" spans="1:4" x14ac:dyDescent="0.25">
      <c r="A2947">
        <f t="shared" ca="1" si="161"/>
        <v>7.7219423315485081</v>
      </c>
      <c r="D2947">
        <f t="shared" ca="1" si="162"/>
        <v>12.517358018359252</v>
      </c>
    </row>
    <row r="2948" spans="1:4" x14ac:dyDescent="0.25">
      <c r="A2948">
        <f t="shared" ca="1" si="161"/>
        <v>4.3808287764178253</v>
      </c>
      <c r="D2948">
        <f t="shared" ca="1" si="162"/>
        <v>-4.887943355749889</v>
      </c>
    </row>
    <row r="2949" spans="1:4" x14ac:dyDescent="0.25">
      <c r="A2949">
        <f t="shared" ca="1" si="161"/>
        <v>-12.216903936851994</v>
      </c>
      <c r="D2949">
        <f t="shared" ca="1" si="162"/>
        <v>1.5993723237151274</v>
      </c>
    </row>
    <row r="2950" spans="1:4" x14ac:dyDescent="0.25">
      <c r="A2950">
        <f t="shared" ca="1" si="161"/>
        <v>-8.6815714577255871</v>
      </c>
      <c r="D2950">
        <f t="shared" ca="1" si="162"/>
        <v>-5.4176601713233001</v>
      </c>
    </row>
    <row r="2951" spans="1:4" x14ac:dyDescent="0.25">
      <c r="A2951">
        <f t="shared" ca="1" si="161"/>
        <v>17.163640599683944</v>
      </c>
      <c r="D2951">
        <f t="shared" ca="1" si="162"/>
        <v>-6.8612098790620495</v>
      </c>
    </row>
    <row r="2952" spans="1:4" x14ac:dyDescent="0.25">
      <c r="A2952">
        <f t="shared" ca="1" si="161"/>
        <v>7.1194746304910339</v>
      </c>
      <c r="D2952">
        <f t="shared" ca="1" si="162"/>
        <v>-4.5649946211746535</v>
      </c>
    </row>
    <row r="2953" spans="1:4" x14ac:dyDescent="0.25">
      <c r="A2953">
        <f t="shared" ca="1" si="161"/>
        <v>12.211967816579012</v>
      </c>
      <c r="D2953">
        <f t="shared" ca="1" si="162"/>
        <v>-11.628925741676705</v>
      </c>
    </row>
    <row r="2954" spans="1:4" x14ac:dyDescent="0.25">
      <c r="A2954">
        <f t="shared" ca="1" si="161"/>
        <v>9.2353861517924969</v>
      </c>
      <c r="D2954">
        <f t="shared" ca="1" si="162"/>
        <v>2.4955615400166233</v>
      </c>
    </row>
    <row r="2955" spans="1:4" x14ac:dyDescent="0.25">
      <c r="A2955">
        <f t="shared" ca="1" si="161"/>
        <v>0.98323010583357373</v>
      </c>
      <c r="D2955">
        <f t="shared" ca="1" si="162"/>
        <v>-3.4499926121300222</v>
      </c>
    </row>
    <row r="2956" spans="1:4" x14ac:dyDescent="0.25">
      <c r="A2956">
        <f t="shared" ca="1" si="161"/>
        <v>-11.632612494325256</v>
      </c>
      <c r="D2956">
        <f t="shared" ca="1" si="162"/>
        <v>-6.2754771755007868</v>
      </c>
    </row>
    <row r="2957" spans="1:4" x14ac:dyDescent="0.25">
      <c r="A2957">
        <f t="shared" ca="1" si="161"/>
        <v>-7.9530706373916065</v>
      </c>
      <c r="D2957">
        <f t="shared" ca="1" si="162"/>
        <v>4.2572403057695398</v>
      </c>
    </row>
    <row r="2958" spans="1:4" x14ac:dyDescent="0.25">
      <c r="A2958">
        <f t="shared" ca="1" si="161"/>
        <v>7.866462129734721</v>
      </c>
      <c r="D2958">
        <f t="shared" ca="1" si="162"/>
        <v>2.4649952690700028</v>
      </c>
    </row>
    <row r="2959" spans="1:4" x14ac:dyDescent="0.25">
      <c r="A2959">
        <f t="shared" ca="1" si="161"/>
        <v>-13.437293524686098</v>
      </c>
      <c r="D2959">
        <f t="shared" ca="1" si="162"/>
        <v>-11.769543753767467</v>
      </c>
    </row>
    <row r="2960" spans="1:4" x14ac:dyDescent="0.25">
      <c r="A2960">
        <f t="shared" ca="1" si="161"/>
        <v>-4.3900389976771876</v>
      </c>
      <c r="D2960">
        <f t="shared" ca="1" si="162"/>
        <v>15.263471224126388</v>
      </c>
    </row>
    <row r="2961" spans="1:4" x14ac:dyDescent="0.25">
      <c r="A2961">
        <f t="shared" ca="1" si="161"/>
        <v>-16.031356962224383</v>
      </c>
      <c r="D2961">
        <f t="shared" ca="1" si="162"/>
        <v>-8.3927163330023369</v>
      </c>
    </row>
    <row r="2962" spans="1:4" x14ac:dyDescent="0.25">
      <c r="A2962">
        <f t="shared" ca="1" si="161"/>
        <v>16.354739026554391</v>
      </c>
      <c r="D2962">
        <f t="shared" ca="1" si="162"/>
        <v>5.8042575335211621</v>
      </c>
    </row>
    <row r="2963" spans="1:4" x14ac:dyDescent="0.25">
      <c r="A2963">
        <f t="shared" ca="1" si="161"/>
        <v>8.3052069248887861</v>
      </c>
      <c r="D2963">
        <f t="shared" ca="1" si="162"/>
        <v>-13.796258347386699</v>
      </c>
    </row>
    <row r="2964" spans="1:4" x14ac:dyDescent="0.25">
      <c r="A2964">
        <f t="shared" ca="1" si="161"/>
        <v>1.1513732033073687</v>
      </c>
      <c r="D2964">
        <f t="shared" ca="1" si="162"/>
        <v>7.5982877690700183</v>
      </c>
    </row>
    <row r="2965" spans="1:4" x14ac:dyDescent="0.25">
      <c r="A2965">
        <f t="shared" ca="1" si="161"/>
        <v>-3.8869807117542585</v>
      </c>
      <c r="D2965">
        <f t="shared" ca="1" si="162"/>
        <v>-0.83691882937722517</v>
      </c>
    </row>
    <row r="2966" spans="1:4" x14ac:dyDescent="0.25">
      <c r="A2966">
        <f t="shared" ca="1" si="161"/>
        <v>3.0168244902793688</v>
      </c>
      <c r="D2966">
        <f t="shared" ca="1" si="162"/>
        <v>-12.617118526140278</v>
      </c>
    </row>
    <row r="2967" spans="1:4" x14ac:dyDescent="0.25">
      <c r="A2967">
        <f t="shared" ca="1" si="161"/>
        <v>15.379572510785891</v>
      </c>
      <c r="D2967">
        <f t="shared" ca="1" si="162"/>
        <v>0.29874288472412824</v>
      </c>
    </row>
    <row r="2968" spans="1:4" x14ac:dyDescent="0.25">
      <c r="A2968">
        <f t="shared" ca="1" si="161"/>
        <v>3.1769654618480168</v>
      </c>
      <c r="D2968">
        <f t="shared" ca="1" si="162"/>
        <v>10.890718806614951</v>
      </c>
    </row>
    <row r="2969" spans="1:4" x14ac:dyDescent="0.25">
      <c r="A2969">
        <f t="shared" ca="1" si="161"/>
        <v>8.255790906519703</v>
      </c>
      <c r="D2969">
        <f t="shared" ca="1" si="162"/>
        <v>11.267022695366288</v>
      </c>
    </row>
    <row r="2970" spans="1:4" x14ac:dyDescent="0.25">
      <c r="A2970">
        <f t="shared" ref="A2970:A3033" ca="1" si="163">RAND()*(18.25-(-21.07))+(-21.07)</f>
        <v>1.8902233365476491</v>
      </c>
      <c r="D2970">
        <f t="shared" ref="D2970:D3033" ca="1" si="164">(NORMINV(RAND(),0.0571,$B$38))</f>
        <v>-2.8166424442845726</v>
      </c>
    </row>
    <row r="2971" spans="1:4" x14ac:dyDescent="0.25">
      <c r="A2971">
        <f t="shared" ca="1" si="163"/>
        <v>1.6807679541474201</v>
      </c>
      <c r="D2971">
        <f t="shared" ca="1" si="164"/>
        <v>2.6765065473120493</v>
      </c>
    </row>
    <row r="2972" spans="1:4" x14ac:dyDescent="0.25">
      <c r="A2972">
        <f t="shared" ca="1" si="163"/>
        <v>0.63248113346759283</v>
      </c>
      <c r="D2972">
        <f t="shared" ca="1" si="164"/>
        <v>18.724225739522012</v>
      </c>
    </row>
    <row r="2973" spans="1:4" x14ac:dyDescent="0.25">
      <c r="A2973">
        <f t="shared" ca="1" si="163"/>
        <v>-6.8523308479459466</v>
      </c>
      <c r="D2973">
        <f t="shared" ca="1" si="164"/>
        <v>3.867512418774735</v>
      </c>
    </row>
    <row r="2974" spans="1:4" x14ac:dyDescent="0.25">
      <c r="A2974">
        <f t="shared" ca="1" si="163"/>
        <v>14.992504759103269</v>
      </c>
      <c r="D2974">
        <f t="shared" ca="1" si="164"/>
        <v>4.7449819928668688</v>
      </c>
    </row>
    <row r="2975" spans="1:4" x14ac:dyDescent="0.25">
      <c r="A2975">
        <f t="shared" ca="1" si="163"/>
        <v>16.132067556321168</v>
      </c>
      <c r="D2975">
        <f t="shared" ca="1" si="164"/>
        <v>1.7354940645195558</v>
      </c>
    </row>
    <row r="2976" spans="1:4" x14ac:dyDescent="0.25">
      <c r="A2976">
        <f t="shared" ca="1" si="163"/>
        <v>-12.42982780263957</v>
      </c>
      <c r="D2976">
        <f t="shared" ca="1" si="164"/>
        <v>-8.0478985007493851</v>
      </c>
    </row>
    <row r="2977" spans="1:4" x14ac:dyDescent="0.25">
      <c r="A2977">
        <f t="shared" ca="1" si="163"/>
        <v>-20.557646480663102</v>
      </c>
      <c r="D2977">
        <f t="shared" ca="1" si="164"/>
        <v>-1.1930853719417969</v>
      </c>
    </row>
    <row r="2978" spans="1:4" x14ac:dyDescent="0.25">
      <c r="A2978">
        <f t="shared" ca="1" si="163"/>
        <v>-17.819978782058097</v>
      </c>
      <c r="D2978">
        <f t="shared" ca="1" si="164"/>
        <v>2.777019482206101</v>
      </c>
    </row>
    <row r="2979" spans="1:4" x14ac:dyDescent="0.25">
      <c r="A2979">
        <f t="shared" ca="1" si="163"/>
        <v>8.5935630187486964</v>
      </c>
      <c r="D2979">
        <f t="shared" ca="1" si="164"/>
        <v>-9.0235985837503474</v>
      </c>
    </row>
    <row r="2980" spans="1:4" x14ac:dyDescent="0.25">
      <c r="A2980">
        <f t="shared" ca="1" si="163"/>
        <v>2.9517930080066179</v>
      </c>
      <c r="D2980">
        <f t="shared" ca="1" si="164"/>
        <v>-26.913346865864053</v>
      </c>
    </row>
    <row r="2981" spans="1:4" x14ac:dyDescent="0.25">
      <c r="A2981">
        <f t="shared" ca="1" si="163"/>
        <v>-19.249823983239164</v>
      </c>
      <c r="D2981">
        <f t="shared" ca="1" si="164"/>
        <v>3.7771555729747814</v>
      </c>
    </row>
    <row r="2982" spans="1:4" x14ac:dyDescent="0.25">
      <c r="A2982">
        <f t="shared" ca="1" si="163"/>
        <v>-10.730364885153776</v>
      </c>
      <c r="D2982">
        <f t="shared" ca="1" si="164"/>
        <v>24.705710860183217</v>
      </c>
    </row>
    <row r="2983" spans="1:4" x14ac:dyDescent="0.25">
      <c r="A2983">
        <f t="shared" ca="1" si="163"/>
        <v>-2.8892264428934418</v>
      </c>
      <c r="D2983">
        <f t="shared" ca="1" si="164"/>
        <v>13.803060908926941</v>
      </c>
    </row>
    <row r="2984" spans="1:4" x14ac:dyDescent="0.25">
      <c r="A2984">
        <f t="shared" ca="1" si="163"/>
        <v>-4.6345323776251313</v>
      </c>
      <c r="D2984">
        <f t="shared" ca="1" si="164"/>
        <v>-8.7486419701593601</v>
      </c>
    </row>
    <row r="2985" spans="1:4" x14ac:dyDescent="0.25">
      <c r="A2985">
        <f t="shared" ca="1" si="163"/>
        <v>17.024842182067331</v>
      </c>
      <c r="D2985">
        <f t="shared" ca="1" si="164"/>
        <v>1.7691977029950059</v>
      </c>
    </row>
    <row r="2986" spans="1:4" x14ac:dyDescent="0.25">
      <c r="A2986">
        <f t="shared" ca="1" si="163"/>
        <v>5.3072238212469713</v>
      </c>
      <c r="D2986">
        <f t="shared" ca="1" si="164"/>
        <v>-0.29259595059327625</v>
      </c>
    </row>
    <row r="2987" spans="1:4" x14ac:dyDescent="0.25">
      <c r="A2987">
        <f t="shared" ca="1" si="163"/>
        <v>3.0354279419161259</v>
      </c>
      <c r="D2987">
        <f t="shared" ca="1" si="164"/>
        <v>6.7865239625004028</v>
      </c>
    </row>
    <row r="2988" spans="1:4" x14ac:dyDescent="0.25">
      <c r="A2988">
        <f t="shared" ca="1" si="163"/>
        <v>1.4723454451138132</v>
      </c>
      <c r="D2988">
        <f t="shared" ca="1" si="164"/>
        <v>9.5164045662328256</v>
      </c>
    </row>
    <row r="2989" spans="1:4" x14ac:dyDescent="0.25">
      <c r="A2989">
        <f t="shared" ca="1" si="163"/>
        <v>-1.4776409047864156</v>
      </c>
      <c r="D2989">
        <f t="shared" ca="1" si="164"/>
        <v>-6.4317417626177029</v>
      </c>
    </row>
    <row r="2990" spans="1:4" x14ac:dyDescent="0.25">
      <c r="A2990">
        <f t="shared" ca="1" si="163"/>
        <v>0.20047738341136423</v>
      </c>
      <c r="D2990">
        <f t="shared" ca="1" si="164"/>
        <v>-2.9000741559352212</v>
      </c>
    </row>
    <row r="2991" spans="1:4" x14ac:dyDescent="0.25">
      <c r="A2991">
        <f t="shared" ca="1" si="163"/>
        <v>-7.6725900909166551</v>
      </c>
      <c r="D2991">
        <f t="shared" ca="1" si="164"/>
        <v>-9.5411611603162978</v>
      </c>
    </row>
    <row r="2992" spans="1:4" x14ac:dyDescent="0.25">
      <c r="A2992">
        <f t="shared" ca="1" si="163"/>
        <v>-20.271895767932694</v>
      </c>
      <c r="D2992">
        <f t="shared" ca="1" si="164"/>
        <v>-1.9251116160801827</v>
      </c>
    </row>
    <row r="2993" spans="1:4" x14ac:dyDescent="0.25">
      <c r="A2993">
        <f t="shared" ca="1" si="163"/>
        <v>4.5110410110008772</v>
      </c>
      <c r="D2993">
        <f t="shared" ca="1" si="164"/>
        <v>-8.665229683139783</v>
      </c>
    </row>
    <row r="2994" spans="1:4" x14ac:dyDescent="0.25">
      <c r="A2994">
        <f t="shared" ca="1" si="163"/>
        <v>-18.533447929585392</v>
      </c>
      <c r="D2994">
        <f t="shared" ca="1" si="164"/>
        <v>-5.2762869138569428</v>
      </c>
    </row>
    <row r="2995" spans="1:4" x14ac:dyDescent="0.25">
      <c r="A2995">
        <f t="shared" ca="1" si="163"/>
        <v>-1.2020525634399704</v>
      </c>
      <c r="D2995">
        <f t="shared" ca="1" si="164"/>
        <v>-9.0697372553129121</v>
      </c>
    </row>
    <row r="2996" spans="1:4" x14ac:dyDescent="0.25">
      <c r="A2996">
        <f t="shared" ca="1" si="163"/>
        <v>8.4189189635503148</v>
      </c>
      <c r="D2996">
        <f t="shared" ca="1" si="164"/>
        <v>3.0407065190584848</v>
      </c>
    </row>
    <row r="2997" spans="1:4" x14ac:dyDescent="0.25">
      <c r="A2997">
        <f t="shared" ca="1" si="163"/>
        <v>2.9733646223344969</v>
      </c>
      <c r="D2997">
        <f t="shared" ca="1" si="164"/>
        <v>-1.2861566811842764</v>
      </c>
    </row>
    <row r="2998" spans="1:4" x14ac:dyDescent="0.25">
      <c r="A2998">
        <f t="shared" ca="1" si="163"/>
        <v>-12.348974518035707</v>
      </c>
      <c r="D2998">
        <f t="shared" ca="1" si="164"/>
        <v>-13.124158200893728</v>
      </c>
    </row>
    <row r="2999" spans="1:4" x14ac:dyDescent="0.25">
      <c r="A2999">
        <f t="shared" ca="1" si="163"/>
        <v>15.992818904778488</v>
      </c>
      <c r="D2999">
        <f t="shared" ca="1" si="164"/>
        <v>5.9977680020183053</v>
      </c>
    </row>
    <row r="3000" spans="1:4" x14ac:dyDescent="0.25">
      <c r="A3000">
        <f t="shared" ca="1" si="163"/>
        <v>-13.866871618443897</v>
      </c>
      <c r="D3000">
        <f t="shared" ca="1" si="164"/>
        <v>15.610882241090383</v>
      </c>
    </row>
    <row r="3001" spans="1:4" x14ac:dyDescent="0.25">
      <c r="A3001">
        <f t="shared" ca="1" si="163"/>
        <v>-1.6925659612232771</v>
      </c>
      <c r="D3001">
        <f t="shared" ca="1" si="164"/>
        <v>-4.738315679180789</v>
      </c>
    </row>
    <row r="3002" spans="1:4" x14ac:dyDescent="0.25">
      <c r="A3002">
        <f t="shared" ca="1" si="163"/>
        <v>-9.1670854453414155</v>
      </c>
      <c r="D3002">
        <f t="shared" ca="1" si="164"/>
        <v>-14.90313767218626</v>
      </c>
    </row>
    <row r="3003" spans="1:4" x14ac:dyDescent="0.25">
      <c r="A3003">
        <f t="shared" ca="1" si="163"/>
        <v>11.788565952875139</v>
      </c>
      <c r="D3003">
        <f t="shared" ca="1" si="164"/>
        <v>6.5582755895041691</v>
      </c>
    </row>
    <row r="3004" spans="1:4" x14ac:dyDescent="0.25">
      <c r="A3004">
        <f t="shared" ca="1" si="163"/>
        <v>-7.9342189550842459</v>
      </c>
      <c r="D3004">
        <f t="shared" ca="1" si="164"/>
        <v>-8.4856836833419891</v>
      </c>
    </row>
    <row r="3005" spans="1:4" x14ac:dyDescent="0.25">
      <c r="A3005">
        <f t="shared" ca="1" si="163"/>
        <v>6.3027514276615264</v>
      </c>
      <c r="D3005">
        <f t="shared" ca="1" si="164"/>
        <v>8.0409745340785097</v>
      </c>
    </row>
    <row r="3006" spans="1:4" x14ac:dyDescent="0.25">
      <c r="A3006">
        <f t="shared" ca="1" si="163"/>
        <v>1.1218012127585837</v>
      </c>
      <c r="D3006">
        <f t="shared" ca="1" si="164"/>
        <v>14.950041943521553</v>
      </c>
    </row>
    <row r="3007" spans="1:4" x14ac:dyDescent="0.25">
      <c r="A3007">
        <f t="shared" ca="1" si="163"/>
        <v>12.334934355329047</v>
      </c>
      <c r="D3007">
        <f t="shared" ca="1" si="164"/>
        <v>0.29510607506971831</v>
      </c>
    </row>
    <row r="3008" spans="1:4" x14ac:dyDescent="0.25">
      <c r="A3008">
        <f t="shared" ca="1" si="163"/>
        <v>-18.654165256281189</v>
      </c>
      <c r="D3008">
        <f t="shared" ca="1" si="164"/>
        <v>-7.1512539217306168</v>
      </c>
    </row>
    <row r="3009" spans="1:4" x14ac:dyDescent="0.25">
      <c r="A3009">
        <f t="shared" ca="1" si="163"/>
        <v>-14.652745901124348</v>
      </c>
      <c r="D3009">
        <f t="shared" ca="1" si="164"/>
        <v>-8.0640438788833073</v>
      </c>
    </row>
    <row r="3010" spans="1:4" x14ac:dyDescent="0.25">
      <c r="A3010">
        <f t="shared" ca="1" si="163"/>
        <v>-8.0838391924637687</v>
      </c>
      <c r="D3010">
        <f t="shared" ca="1" si="164"/>
        <v>-5.3310032311147566</v>
      </c>
    </row>
    <row r="3011" spans="1:4" x14ac:dyDescent="0.25">
      <c r="A3011">
        <f t="shared" ca="1" si="163"/>
        <v>17.292148509649351</v>
      </c>
      <c r="D3011">
        <f t="shared" ca="1" si="164"/>
        <v>-0.54114120835475554</v>
      </c>
    </row>
    <row r="3012" spans="1:4" x14ac:dyDescent="0.25">
      <c r="A3012">
        <f t="shared" ca="1" si="163"/>
        <v>7.9913803105842831</v>
      </c>
      <c r="D3012">
        <f t="shared" ca="1" si="164"/>
        <v>4.0417498374716283</v>
      </c>
    </row>
    <row r="3013" spans="1:4" x14ac:dyDescent="0.25">
      <c r="A3013">
        <f t="shared" ca="1" si="163"/>
        <v>17.539606699698631</v>
      </c>
      <c r="D3013">
        <f t="shared" ca="1" si="164"/>
        <v>17.934721111549258</v>
      </c>
    </row>
    <row r="3014" spans="1:4" x14ac:dyDescent="0.25">
      <c r="A3014">
        <f t="shared" ca="1" si="163"/>
        <v>-6.2980722610999997</v>
      </c>
      <c r="D3014">
        <f t="shared" ca="1" si="164"/>
        <v>-3.3813104638536053</v>
      </c>
    </row>
    <row r="3015" spans="1:4" x14ac:dyDescent="0.25">
      <c r="A3015">
        <f t="shared" ca="1" si="163"/>
        <v>14.842580518130987</v>
      </c>
      <c r="D3015">
        <f t="shared" ca="1" si="164"/>
        <v>18.071578761176671</v>
      </c>
    </row>
    <row r="3016" spans="1:4" x14ac:dyDescent="0.25">
      <c r="A3016">
        <f t="shared" ca="1" si="163"/>
        <v>1.094913484939017</v>
      </c>
      <c r="D3016">
        <f t="shared" ca="1" si="164"/>
        <v>-17.273007281671752</v>
      </c>
    </row>
    <row r="3017" spans="1:4" x14ac:dyDescent="0.25">
      <c r="A3017">
        <f t="shared" ca="1" si="163"/>
        <v>8.7166148752257691</v>
      </c>
      <c r="D3017">
        <f t="shared" ca="1" si="164"/>
        <v>-6.9410220977913744</v>
      </c>
    </row>
    <row r="3018" spans="1:4" x14ac:dyDescent="0.25">
      <c r="A3018">
        <f t="shared" ca="1" si="163"/>
        <v>11.986956776478351</v>
      </c>
      <c r="D3018">
        <f t="shared" ca="1" si="164"/>
        <v>3.333848112938044</v>
      </c>
    </row>
    <row r="3019" spans="1:4" x14ac:dyDescent="0.25">
      <c r="A3019">
        <f t="shared" ca="1" si="163"/>
        <v>-5.0338202591560872</v>
      </c>
      <c r="D3019">
        <f t="shared" ca="1" si="164"/>
        <v>-10.021780019010397</v>
      </c>
    </row>
    <row r="3020" spans="1:4" x14ac:dyDescent="0.25">
      <c r="A3020">
        <f t="shared" ca="1" si="163"/>
        <v>-16.013093668173283</v>
      </c>
      <c r="D3020">
        <f t="shared" ca="1" si="164"/>
        <v>5.3156836473588944</v>
      </c>
    </row>
    <row r="3021" spans="1:4" x14ac:dyDescent="0.25">
      <c r="A3021">
        <f t="shared" ca="1" si="163"/>
        <v>-5.6062437498187858</v>
      </c>
      <c r="D3021">
        <f t="shared" ca="1" si="164"/>
        <v>12.957383492465528</v>
      </c>
    </row>
    <row r="3022" spans="1:4" x14ac:dyDescent="0.25">
      <c r="A3022">
        <f t="shared" ca="1" si="163"/>
        <v>17.979993369762973</v>
      </c>
      <c r="D3022">
        <f t="shared" ca="1" si="164"/>
        <v>-1.817556537473721</v>
      </c>
    </row>
    <row r="3023" spans="1:4" x14ac:dyDescent="0.25">
      <c r="A3023">
        <f t="shared" ca="1" si="163"/>
        <v>8.4015340752458094</v>
      </c>
      <c r="D3023">
        <f t="shared" ca="1" si="164"/>
        <v>-11.265078623860015</v>
      </c>
    </row>
    <row r="3024" spans="1:4" x14ac:dyDescent="0.25">
      <c r="A3024">
        <f t="shared" ca="1" si="163"/>
        <v>7.5302016349489946</v>
      </c>
      <c r="D3024">
        <f t="shared" ca="1" si="164"/>
        <v>-17.822072443380623</v>
      </c>
    </row>
    <row r="3025" spans="1:4" x14ac:dyDescent="0.25">
      <c r="A3025">
        <f t="shared" ca="1" si="163"/>
        <v>-14.824011284366327</v>
      </c>
      <c r="D3025">
        <f t="shared" ca="1" si="164"/>
        <v>1.6056474171019322</v>
      </c>
    </row>
    <row r="3026" spans="1:4" x14ac:dyDescent="0.25">
      <c r="A3026">
        <f t="shared" ca="1" si="163"/>
        <v>4.4433414613787257</v>
      </c>
      <c r="D3026">
        <f t="shared" ca="1" si="164"/>
        <v>-11.749865933265188</v>
      </c>
    </row>
    <row r="3027" spans="1:4" x14ac:dyDescent="0.25">
      <c r="A3027">
        <f t="shared" ca="1" si="163"/>
        <v>-0.66464226242680979</v>
      </c>
      <c r="D3027">
        <f t="shared" ca="1" si="164"/>
        <v>2.3891191776966312</v>
      </c>
    </row>
    <row r="3028" spans="1:4" x14ac:dyDescent="0.25">
      <c r="A3028">
        <f t="shared" ca="1" si="163"/>
        <v>18.008667318494481</v>
      </c>
      <c r="D3028">
        <f t="shared" ca="1" si="164"/>
        <v>21.43216894596544</v>
      </c>
    </row>
    <row r="3029" spans="1:4" x14ac:dyDescent="0.25">
      <c r="A3029">
        <f t="shared" ca="1" si="163"/>
        <v>-1.3862721396433244</v>
      </c>
      <c r="D3029">
        <f t="shared" ca="1" si="164"/>
        <v>5.5212639910837504</v>
      </c>
    </row>
    <row r="3030" spans="1:4" x14ac:dyDescent="0.25">
      <c r="A3030">
        <f t="shared" ca="1" si="163"/>
        <v>11.223601208296557</v>
      </c>
      <c r="D3030">
        <f t="shared" ca="1" si="164"/>
        <v>-4.2374833997817358</v>
      </c>
    </row>
    <row r="3031" spans="1:4" x14ac:dyDescent="0.25">
      <c r="A3031">
        <f t="shared" ca="1" si="163"/>
        <v>-9.4748526057432372</v>
      </c>
      <c r="D3031">
        <f t="shared" ca="1" si="164"/>
        <v>4.8922407529126222</v>
      </c>
    </row>
    <row r="3032" spans="1:4" x14ac:dyDescent="0.25">
      <c r="A3032">
        <f t="shared" ca="1" si="163"/>
        <v>3.2095126325383987</v>
      </c>
      <c r="D3032">
        <f t="shared" ca="1" si="164"/>
        <v>-9.8223295589028634</v>
      </c>
    </row>
    <row r="3033" spans="1:4" x14ac:dyDescent="0.25">
      <c r="A3033">
        <f t="shared" ca="1" si="163"/>
        <v>1.2219303480204431</v>
      </c>
      <c r="D3033">
        <f t="shared" ca="1" si="164"/>
        <v>2.5591034375065442</v>
      </c>
    </row>
    <row r="3034" spans="1:4" x14ac:dyDescent="0.25">
      <c r="A3034">
        <f t="shared" ref="A3034:A3097" ca="1" si="165">RAND()*(18.25-(-21.07))+(-21.07)</f>
        <v>-9.5899711221261246</v>
      </c>
      <c r="D3034">
        <f t="shared" ref="D3034:D3097" ca="1" si="166">(NORMINV(RAND(),0.0571,$B$38))</f>
        <v>-4.284168611824712</v>
      </c>
    </row>
    <row r="3035" spans="1:4" x14ac:dyDescent="0.25">
      <c r="A3035">
        <f t="shared" ca="1" si="165"/>
        <v>15.443806223658875</v>
      </c>
      <c r="D3035">
        <f t="shared" ca="1" si="166"/>
        <v>-12.371893483147852</v>
      </c>
    </row>
    <row r="3036" spans="1:4" x14ac:dyDescent="0.25">
      <c r="A3036">
        <f t="shared" ca="1" si="165"/>
        <v>10.540050047067645</v>
      </c>
      <c r="D3036">
        <f t="shared" ca="1" si="166"/>
        <v>-14.03044042107445</v>
      </c>
    </row>
    <row r="3037" spans="1:4" x14ac:dyDescent="0.25">
      <c r="A3037">
        <f t="shared" ca="1" si="165"/>
        <v>14.438148245605241</v>
      </c>
      <c r="D3037">
        <f t="shared" ca="1" si="166"/>
        <v>-9.459769988709231E-2</v>
      </c>
    </row>
    <row r="3038" spans="1:4" x14ac:dyDescent="0.25">
      <c r="A3038">
        <f t="shared" ca="1" si="165"/>
        <v>4.4835816816304543</v>
      </c>
      <c r="D3038">
        <f t="shared" ca="1" si="166"/>
        <v>2.2934209488216215</v>
      </c>
    </row>
    <row r="3039" spans="1:4" x14ac:dyDescent="0.25">
      <c r="A3039">
        <f t="shared" ca="1" si="165"/>
        <v>-20.357316638093096</v>
      </c>
      <c r="D3039">
        <f t="shared" ca="1" si="166"/>
        <v>-3.7418565097933469</v>
      </c>
    </row>
    <row r="3040" spans="1:4" x14ac:dyDescent="0.25">
      <c r="A3040">
        <f t="shared" ca="1" si="165"/>
        <v>-17.212457410559988</v>
      </c>
      <c r="D3040">
        <f t="shared" ca="1" si="166"/>
        <v>7.7688235691851597</v>
      </c>
    </row>
    <row r="3041" spans="1:4" x14ac:dyDescent="0.25">
      <c r="A3041">
        <f t="shared" ca="1" si="165"/>
        <v>-13.277884596240684</v>
      </c>
      <c r="D3041">
        <f t="shared" ca="1" si="166"/>
        <v>2.9840444277589975</v>
      </c>
    </row>
    <row r="3042" spans="1:4" x14ac:dyDescent="0.25">
      <c r="A3042">
        <f t="shared" ca="1" si="165"/>
        <v>-12.473177446909236</v>
      </c>
      <c r="D3042">
        <f t="shared" ca="1" si="166"/>
        <v>3.3244835404474404</v>
      </c>
    </row>
    <row r="3043" spans="1:4" x14ac:dyDescent="0.25">
      <c r="A3043">
        <f t="shared" ca="1" si="165"/>
        <v>-9.1960098543155819</v>
      </c>
      <c r="D3043">
        <f t="shared" ca="1" si="166"/>
        <v>-4.3946692233089646</v>
      </c>
    </row>
    <row r="3044" spans="1:4" x14ac:dyDescent="0.25">
      <c r="A3044">
        <f t="shared" ca="1" si="165"/>
        <v>12.58657081878863</v>
      </c>
      <c r="D3044">
        <f t="shared" ca="1" si="166"/>
        <v>-13.548094087192368</v>
      </c>
    </row>
    <row r="3045" spans="1:4" x14ac:dyDescent="0.25">
      <c r="A3045">
        <f t="shared" ca="1" si="165"/>
        <v>-7.126147903591054</v>
      </c>
      <c r="D3045">
        <f t="shared" ca="1" si="166"/>
        <v>-5.1545975748656945</v>
      </c>
    </row>
    <row r="3046" spans="1:4" x14ac:dyDescent="0.25">
      <c r="A3046">
        <f t="shared" ca="1" si="165"/>
        <v>-6.9020670327664053</v>
      </c>
      <c r="D3046">
        <f t="shared" ca="1" si="166"/>
        <v>-3.4132049381309431</v>
      </c>
    </row>
    <row r="3047" spans="1:4" x14ac:dyDescent="0.25">
      <c r="A3047">
        <f t="shared" ca="1" si="165"/>
        <v>5.1087947526935267</v>
      </c>
      <c r="D3047">
        <f t="shared" ca="1" si="166"/>
        <v>-1.4606366803497584</v>
      </c>
    </row>
    <row r="3048" spans="1:4" x14ac:dyDescent="0.25">
      <c r="A3048">
        <f t="shared" ca="1" si="165"/>
        <v>-20.101906535577385</v>
      </c>
      <c r="D3048">
        <f t="shared" ca="1" si="166"/>
        <v>2.7747720120962223</v>
      </c>
    </row>
    <row r="3049" spans="1:4" x14ac:dyDescent="0.25">
      <c r="A3049">
        <f t="shared" ca="1" si="165"/>
        <v>15.138708907429525</v>
      </c>
      <c r="D3049">
        <f t="shared" ca="1" si="166"/>
        <v>-13.551182815089897</v>
      </c>
    </row>
    <row r="3050" spans="1:4" x14ac:dyDescent="0.25">
      <c r="A3050">
        <f t="shared" ca="1" si="165"/>
        <v>13.585957234542768</v>
      </c>
      <c r="D3050">
        <f t="shared" ca="1" si="166"/>
        <v>3.7925142718697828</v>
      </c>
    </row>
    <row r="3051" spans="1:4" x14ac:dyDescent="0.25">
      <c r="A3051">
        <f t="shared" ca="1" si="165"/>
        <v>-20.899246443705739</v>
      </c>
      <c r="D3051">
        <f t="shared" ca="1" si="166"/>
        <v>-3.6086107545205799</v>
      </c>
    </row>
    <row r="3052" spans="1:4" x14ac:dyDescent="0.25">
      <c r="A3052">
        <f t="shared" ca="1" si="165"/>
        <v>11.88111841706931</v>
      </c>
      <c r="D3052">
        <f t="shared" ca="1" si="166"/>
        <v>7.5932633311582531</v>
      </c>
    </row>
    <row r="3053" spans="1:4" x14ac:dyDescent="0.25">
      <c r="A3053">
        <f t="shared" ca="1" si="165"/>
        <v>-8.2100774693048066</v>
      </c>
      <c r="D3053">
        <f t="shared" ca="1" si="166"/>
        <v>2.5098182224587409</v>
      </c>
    </row>
    <row r="3054" spans="1:4" x14ac:dyDescent="0.25">
      <c r="A3054">
        <f t="shared" ca="1" si="165"/>
        <v>-14.318845705991411</v>
      </c>
      <c r="D3054">
        <f t="shared" ca="1" si="166"/>
        <v>12.926125504424146</v>
      </c>
    </row>
    <row r="3055" spans="1:4" x14ac:dyDescent="0.25">
      <c r="A3055">
        <f t="shared" ca="1" si="165"/>
        <v>-10.732284917401785</v>
      </c>
      <c r="D3055">
        <f t="shared" ca="1" si="166"/>
        <v>-7.3128458127481704</v>
      </c>
    </row>
    <row r="3056" spans="1:4" x14ac:dyDescent="0.25">
      <c r="A3056">
        <f t="shared" ca="1" si="165"/>
        <v>-0.58264303260172312</v>
      </c>
      <c r="D3056">
        <f t="shared" ca="1" si="166"/>
        <v>-6.6379950571019242</v>
      </c>
    </row>
    <row r="3057" spans="1:4" x14ac:dyDescent="0.25">
      <c r="A3057">
        <f t="shared" ca="1" si="165"/>
        <v>8.0509328725030045</v>
      </c>
      <c r="D3057">
        <f t="shared" ca="1" si="166"/>
        <v>4.6337168015676324</v>
      </c>
    </row>
    <row r="3058" spans="1:4" x14ac:dyDescent="0.25">
      <c r="A3058">
        <f t="shared" ca="1" si="165"/>
        <v>-16.899577165662986</v>
      </c>
      <c r="D3058">
        <f t="shared" ca="1" si="166"/>
        <v>13.852283093622734</v>
      </c>
    </row>
    <row r="3059" spans="1:4" x14ac:dyDescent="0.25">
      <c r="A3059">
        <f t="shared" ca="1" si="165"/>
        <v>-20.830120549321531</v>
      </c>
      <c r="D3059">
        <f t="shared" ca="1" si="166"/>
        <v>-9.4487150511138243</v>
      </c>
    </row>
    <row r="3060" spans="1:4" x14ac:dyDescent="0.25">
      <c r="A3060">
        <f t="shared" ca="1" si="165"/>
        <v>-10.86731531681024</v>
      </c>
      <c r="D3060">
        <f t="shared" ca="1" si="166"/>
        <v>14.500198726533261</v>
      </c>
    </row>
    <row r="3061" spans="1:4" x14ac:dyDescent="0.25">
      <c r="A3061">
        <f t="shared" ca="1" si="165"/>
        <v>-12.892169590421977</v>
      </c>
      <c r="D3061">
        <f t="shared" ca="1" si="166"/>
        <v>-8.1605355069314189</v>
      </c>
    </row>
    <row r="3062" spans="1:4" x14ac:dyDescent="0.25">
      <c r="A3062">
        <f t="shared" ca="1" si="165"/>
        <v>-5.7832676964487693</v>
      </c>
      <c r="D3062">
        <f t="shared" ca="1" si="166"/>
        <v>-14.588885583356783</v>
      </c>
    </row>
    <row r="3063" spans="1:4" x14ac:dyDescent="0.25">
      <c r="A3063">
        <f t="shared" ca="1" si="165"/>
        <v>-2.4974596533342357</v>
      </c>
      <c r="D3063">
        <f t="shared" ca="1" si="166"/>
        <v>4.3665113732189154</v>
      </c>
    </row>
    <row r="3064" spans="1:4" x14ac:dyDescent="0.25">
      <c r="A3064">
        <f t="shared" ca="1" si="165"/>
        <v>3.557191722351881</v>
      </c>
      <c r="D3064">
        <f t="shared" ca="1" si="166"/>
        <v>-6.1819892157512397</v>
      </c>
    </row>
    <row r="3065" spans="1:4" x14ac:dyDescent="0.25">
      <c r="A3065">
        <f t="shared" ca="1" si="165"/>
        <v>-5.5154740066747117</v>
      </c>
      <c r="D3065">
        <f t="shared" ca="1" si="166"/>
        <v>-6.5782390555213679</v>
      </c>
    </row>
    <row r="3066" spans="1:4" x14ac:dyDescent="0.25">
      <c r="A3066">
        <f t="shared" ca="1" si="165"/>
        <v>-19.746562050909283</v>
      </c>
      <c r="D3066">
        <f t="shared" ca="1" si="166"/>
        <v>0.98610332311795923</v>
      </c>
    </row>
    <row r="3067" spans="1:4" x14ac:dyDescent="0.25">
      <c r="A3067">
        <f t="shared" ca="1" si="165"/>
        <v>-11.213340095532921</v>
      </c>
      <c r="D3067">
        <f t="shared" ca="1" si="166"/>
        <v>4.0343739181765157</v>
      </c>
    </row>
    <row r="3068" spans="1:4" x14ac:dyDescent="0.25">
      <c r="A3068">
        <f t="shared" ca="1" si="165"/>
        <v>14.902429367716962</v>
      </c>
      <c r="D3068">
        <f t="shared" ca="1" si="166"/>
        <v>4.3872476030376593</v>
      </c>
    </row>
    <row r="3069" spans="1:4" x14ac:dyDescent="0.25">
      <c r="A3069">
        <f t="shared" ca="1" si="165"/>
        <v>-13.531722989122791</v>
      </c>
      <c r="D3069">
        <f t="shared" ca="1" si="166"/>
        <v>8.8703526228143676</v>
      </c>
    </row>
    <row r="3070" spans="1:4" x14ac:dyDescent="0.25">
      <c r="A3070">
        <f t="shared" ca="1" si="165"/>
        <v>-6.8929912823075732</v>
      </c>
      <c r="D3070">
        <f t="shared" ca="1" si="166"/>
        <v>3.7546103476705128</v>
      </c>
    </row>
    <row r="3071" spans="1:4" x14ac:dyDescent="0.25">
      <c r="A3071">
        <f t="shared" ca="1" si="165"/>
        <v>-9.8635249396338267</v>
      </c>
      <c r="D3071">
        <f t="shared" ca="1" si="166"/>
        <v>4.5005933634642066</v>
      </c>
    </row>
    <row r="3072" spans="1:4" x14ac:dyDescent="0.25">
      <c r="A3072">
        <f t="shared" ca="1" si="165"/>
        <v>3.7894214958208821</v>
      </c>
      <c r="D3072">
        <f t="shared" ca="1" si="166"/>
        <v>1.7415225681852858E-4</v>
      </c>
    </row>
    <row r="3073" spans="1:4" x14ac:dyDescent="0.25">
      <c r="A3073">
        <f t="shared" ca="1" si="165"/>
        <v>11.867640623171162</v>
      </c>
      <c r="D3073">
        <f t="shared" ca="1" si="166"/>
        <v>1.3995249681500177</v>
      </c>
    </row>
    <row r="3074" spans="1:4" x14ac:dyDescent="0.25">
      <c r="A3074">
        <f t="shared" ca="1" si="165"/>
        <v>2.99271574809217</v>
      </c>
      <c r="D3074">
        <f t="shared" ca="1" si="166"/>
        <v>11.761420027642682</v>
      </c>
    </row>
    <row r="3075" spans="1:4" x14ac:dyDescent="0.25">
      <c r="A3075">
        <f t="shared" ca="1" si="165"/>
        <v>-16.907038903217408</v>
      </c>
      <c r="D3075">
        <f t="shared" ca="1" si="166"/>
        <v>23.395376083776352</v>
      </c>
    </row>
    <row r="3076" spans="1:4" x14ac:dyDescent="0.25">
      <c r="A3076">
        <f t="shared" ca="1" si="165"/>
        <v>-19.761493286994874</v>
      </c>
      <c r="D3076">
        <f t="shared" ca="1" si="166"/>
        <v>23.071036351884377</v>
      </c>
    </row>
    <row r="3077" spans="1:4" x14ac:dyDescent="0.25">
      <c r="A3077">
        <f t="shared" ca="1" si="165"/>
        <v>3.6870128561801394</v>
      </c>
      <c r="D3077">
        <f t="shared" ca="1" si="166"/>
        <v>-1.7601631831994804</v>
      </c>
    </row>
    <row r="3078" spans="1:4" x14ac:dyDescent="0.25">
      <c r="A3078">
        <f t="shared" ca="1" si="165"/>
        <v>9.2060737738105658</v>
      </c>
      <c r="D3078">
        <f t="shared" ca="1" si="166"/>
        <v>-3.0856611439479757</v>
      </c>
    </row>
    <row r="3079" spans="1:4" x14ac:dyDescent="0.25">
      <c r="A3079">
        <f t="shared" ca="1" si="165"/>
        <v>-3.5947164936049028</v>
      </c>
      <c r="D3079">
        <f t="shared" ca="1" si="166"/>
        <v>-0.13869023720861207</v>
      </c>
    </row>
    <row r="3080" spans="1:4" x14ac:dyDescent="0.25">
      <c r="A3080">
        <f t="shared" ca="1" si="165"/>
        <v>-19.761497746658051</v>
      </c>
      <c r="D3080">
        <f t="shared" ca="1" si="166"/>
        <v>27.980052165463558</v>
      </c>
    </row>
    <row r="3081" spans="1:4" x14ac:dyDescent="0.25">
      <c r="A3081">
        <f t="shared" ca="1" si="165"/>
        <v>14.023783462017974</v>
      </c>
      <c r="D3081">
        <f t="shared" ca="1" si="166"/>
        <v>3.8176820920611028</v>
      </c>
    </row>
    <row r="3082" spans="1:4" x14ac:dyDescent="0.25">
      <c r="A3082">
        <f t="shared" ca="1" si="165"/>
        <v>2.2787592013773974</v>
      </c>
      <c r="D3082">
        <f t="shared" ca="1" si="166"/>
        <v>-4.6460393060627112</v>
      </c>
    </row>
    <row r="3083" spans="1:4" x14ac:dyDescent="0.25">
      <c r="A3083">
        <f t="shared" ca="1" si="165"/>
        <v>-5.2756473767149181</v>
      </c>
      <c r="D3083">
        <f t="shared" ca="1" si="166"/>
        <v>-1.3958883558838799</v>
      </c>
    </row>
    <row r="3084" spans="1:4" x14ac:dyDescent="0.25">
      <c r="A3084">
        <f t="shared" ca="1" si="165"/>
        <v>14.096826086540837</v>
      </c>
      <c r="D3084">
        <f t="shared" ca="1" si="166"/>
        <v>-12.66128489348843</v>
      </c>
    </row>
    <row r="3085" spans="1:4" x14ac:dyDescent="0.25">
      <c r="A3085">
        <f t="shared" ca="1" si="165"/>
        <v>-6.5697770003576892</v>
      </c>
      <c r="D3085">
        <f t="shared" ca="1" si="166"/>
        <v>12.854721183358008</v>
      </c>
    </row>
    <row r="3086" spans="1:4" x14ac:dyDescent="0.25">
      <c r="A3086">
        <f t="shared" ca="1" si="165"/>
        <v>6.8363246792835035</v>
      </c>
      <c r="D3086">
        <f t="shared" ca="1" si="166"/>
        <v>-2.6631165366463097</v>
      </c>
    </row>
    <row r="3087" spans="1:4" x14ac:dyDescent="0.25">
      <c r="A3087">
        <f t="shared" ca="1" si="165"/>
        <v>12.804970306283273</v>
      </c>
      <c r="D3087">
        <f t="shared" ca="1" si="166"/>
        <v>-7.6389639233100928</v>
      </c>
    </row>
    <row r="3088" spans="1:4" x14ac:dyDescent="0.25">
      <c r="A3088">
        <f t="shared" ca="1" si="165"/>
        <v>1.6510919559596218</v>
      </c>
      <c r="D3088">
        <f t="shared" ca="1" si="166"/>
        <v>13.236076762083032</v>
      </c>
    </row>
    <row r="3089" spans="1:4" x14ac:dyDescent="0.25">
      <c r="A3089">
        <f t="shared" ca="1" si="165"/>
        <v>15.542275332303163</v>
      </c>
      <c r="D3089">
        <f t="shared" ca="1" si="166"/>
        <v>-29.995331486795923</v>
      </c>
    </row>
    <row r="3090" spans="1:4" x14ac:dyDescent="0.25">
      <c r="A3090">
        <f t="shared" ca="1" si="165"/>
        <v>13.883781474008124</v>
      </c>
      <c r="D3090">
        <f t="shared" ca="1" si="166"/>
        <v>-7.4130744277876417</v>
      </c>
    </row>
    <row r="3091" spans="1:4" x14ac:dyDescent="0.25">
      <c r="A3091">
        <f t="shared" ca="1" si="165"/>
        <v>-2.9790456330021655</v>
      </c>
      <c r="D3091">
        <f t="shared" ca="1" si="166"/>
        <v>11.218359835856578</v>
      </c>
    </row>
    <row r="3092" spans="1:4" x14ac:dyDescent="0.25">
      <c r="A3092">
        <f t="shared" ca="1" si="165"/>
        <v>-1.3117111523442269</v>
      </c>
      <c r="D3092">
        <f t="shared" ca="1" si="166"/>
        <v>2.6428242462708016</v>
      </c>
    </row>
    <row r="3093" spans="1:4" x14ac:dyDescent="0.25">
      <c r="A3093">
        <f t="shared" ca="1" si="165"/>
        <v>-3.1450890794579607</v>
      </c>
      <c r="D3093">
        <f t="shared" ca="1" si="166"/>
        <v>-4.0041093561842027</v>
      </c>
    </row>
    <row r="3094" spans="1:4" x14ac:dyDescent="0.25">
      <c r="A3094">
        <f t="shared" ca="1" si="165"/>
        <v>9.7561823945475261</v>
      </c>
      <c r="D3094">
        <f t="shared" ca="1" si="166"/>
        <v>-6.5476845812740964E-2</v>
      </c>
    </row>
    <row r="3095" spans="1:4" x14ac:dyDescent="0.25">
      <c r="A3095">
        <f t="shared" ca="1" si="165"/>
        <v>-6.501718211567205</v>
      </c>
      <c r="D3095">
        <f t="shared" ca="1" si="166"/>
        <v>13.437747852563213</v>
      </c>
    </row>
    <row r="3096" spans="1:4" x14ac:dyDescent="0.25">
      <c r="A3096">
        <f t="shared" ca="1" si="165"/>
        <v>12.025038171398741</v>
      </c>
      <c r="D3096">
        <f t="shared" ca="1" si="166"/>
        <v>-17.264957467270683</v>
      </c>
    </row>
    <row r="3097" spans="1:4" x14ac:dyDescent="0.25">
      <c r="A3097">
        <f t="shared" ca="1" si="165"/>
        <v>-6.6628265048861994</v>
      </c>
      <c r="D3097">
        <f t="shared" ca="1" si="166"/>
        <v>-8.7246259559155384</v>
      </c>
    </row>
    <row r="3098" spans="1:4" x14ac:dyDescent="0.25">
      <c r="A3098">
        <f t="shared" ref="A3098:A3161" ca="1" si="167">RAND()*(18.25-(-21.07))+(-21.07)</f>
        <v>-15.774895357086455</v>
      </c>
      <c r="D3098">
        <f t="shared" ref="D3098:D3161" ca="1" si="168">(NORMINV(RAND(),0.0571,$B$38))</f>
        <v>-11.343752045322255</v>
      </c>
    </row>
    <row r="3099" spans="1:4" x14ac:dyDescent="0.25">
      <c r="A3099">
        <f t="shared" ca="1" si="167"/>
        <v>7.2973802018917659</v>
      </c>
      <c r="D3099">
        <f t="shared" ca="1" si="168"/>
        <v>-1.5205107328871568</v>
      </c>
    </row>
    <row r="3100" spans="1:4" x14ac:dyDescent="0.25">
      <c r="A3100">
        <f t="shared" ca="1" si="167"/>
        <v>6.2237568191151418</v>
      </c>
      <c r="D3100">
        <f t="shared" ca="1" si="168"/>
        <v>13.943178789367536</v>
      </c>
    </row>
    <row r="3101" spans="1:4" x14ac:dyDescent="0.25">
      <c r="A3101">
        <f t="shared" ca="1" si="167"/>
        <v>8.6292093830904513</v>
      </c>
      <c r="D3101">
        <f t="shared" ca="1" si="168"/>
        <v>-2.8836343019397144</v>
      </c>
    </row>
    <row r="3102" spans="1:4" x14ac:dyDescent="0.25">
      <c r="A3102">
        <f t="shared" ca="1" si="167"/>
        <v>16.664117346510146</v>
      </c>
      <c r="D3102">
        <f t="shared" ca="1" si="168"/>
        <v>-4.3324966469758905</v>
      </c>
    </row>
    <row r="3103" spans="1:4" x14ac:dyDescent="0.25">
      <c r="A3103">
        <f t="shared" ca="1" si="167"/>
        <v>-14.436575075826386</v>
      </c>
      <c r="D3103">
        <f t="shared" ca="1" si="168"/>
        <v>-15.727505360022302</v>
      </c>
    </row>
    <row r="3104" spans="1:4" x14ac:dyDescent="0.25">
      <c r="A3104">
        <f t="shared" ca="1" si="167"/>
        <v>-18.624741283727005</v>
      </c>
      <c r="D3104">
        <f t="shared" ca="1" si="168"/>
        <v>-1.4710659483665227</v>
      </c>
    </row>
    <row r="3105" spans="1:4" x14ac:dyDescent="0.25">
      <c r="A3105">
        <f t="shared" ca="1" si="167"/>
        <v>-9.3294360152054594</v>
      </c>
      <c r="D3105">
        <f t="shared" ca="1" si="168"/>
        <v>6.0726449170233856</v>
      </c>
    </row>
    <row r="3106" spans="1:4" x14ac:dyDescent="0.25">
      <c r="A3106">
        <f t="shared" ca="1" si="167"/>
        <v>-18.414559255736137</v>
      </c>
      <c r="D3106">
        <f t="shared" ca="1" si="168"/>
        <v>-9.3966226376178454</v>
      </c>
    </row>
    <row r="3107" spans="1:4" x14ac:dyDescent="0.25">
      <c r="A3107">
        <f t="shared" ca="1" si="167"/>
        <v>-14.920827501673523</v>
      </c>
      <c r="D3107">
        <f t="shared" ca="1" si="168"/>
        <v>1.4297773358422572</v>
      </c>
    </row>
    <row r="3108" spans="1:4" x14ac:dyDescent="0.25">
      <c r="A3108">
        <f t="shared" ca="1" si="167"/>
        <v>-1.1134842461464416</v>
      </c>
      <c r="D3108">
        <f t="shared" ca="1" si="168"/>
        <v>23.877024764095509</v>
      </c>
    </row>
    <row r="3109" spans="1:4" x14ac:dyDescent="0.25">
      <c r="A3109">
        <f t="shared" ca="1" si="167"/>
        <v>2.6614462264797538</v>
      </c>
      <c r="D3109">
        <f t="shared" ca="1" si="168"/>
        <v>-10.102201363034384</v>
      </c>
    </row>
    <row r="3110" spans="1:4" x14ac:dyDescent="0.25">
      <c r="A3110">
        <f t="shared" ca="1" si="167"/>
        <v>6.3366754291213283</v>
      </c>
      <c r="D3110">
        <f t="shared" ca="1" si="168"/>
        <v>17.570223865937496</v>
      </c>
    </row>
    <row r="3111" spans="1:4" x14ac:dyDescent="0.25">
      <c r="A3111">
        <f t="shared" ca="1" si="167"/>
        <v>-9.1934549896246729</v>
      </c>
      <c r="D3111">
        <f t="shared" ca="1" si="168"/>
        <v>2.1285572824561432</v>
      </c>
    </row>
    <row r="3112" spans="1:4" x14ac:dyDescent="0.25">
      <c r="A3112">
        <f t="shared" ca="1" si="167"/>
        <v>-15.569407442738108</v>
      </c>
      <c r="D3112">
        <f t="shared" ca="1" si="168"/>
        <v>-4.0089999751643415</v>
      </c>
    </row>
    <row r="3113" spans="1:4" x14ac:dyDescent="0.25">
      <c r="A3113">
        <f t="shared" ca="1" si="167"/>
        <v>10.734720429492814</v>
      </c>
      <c r="D3113">
        <f t="shared" ca="1" si="168"/>
        <v>-4.7664707108424933</v>
      </c>
    </row>
    <row r="3114" spans="1:4" x14ac:dyDescent="0.25">
      <c r="A3114">
        <f t="shared" ca="1" si="167"/>
        <v>10.092699646961506</v>
      </c>
      <c r="D3114">
        <f t="shared" ca="1" si="168"/>
        <v>-28.480483010090285</v>
      </c>
    </row>
    <row r="3115" spans="1:4" x14ac:dyDescent="0.25">
      <c r="A3115">
        <f t="shared" ca="1" si="167"/>
        <v>17.45037385990495</v>
      </c>
      <c r="D3115">
        <f t="shared" ca="1" si="168"/>
        <v>11.444753486500138</v>
      </c>
    </row>
    <row r="3116" spans="1:4" x14ac:dyDescent="0.25">
      <c r="A3116">
        <f t="shared" ca="1" si="167"/>
        <v>0.59057042538679738</v>
      </c>
      <c r="D3116">
        <f t="shared" ca="1" si="168"/>
        <v>-19.164549031440806</v>
      </c>
    </row>
    <row r="3117" spans="1:4" x14ac:dyDescent="0.25">
      <c r="A3117">
        <f t="shared" ca="1" si="167"/>
        <v>-14.230686705254719</v>
      </c>
      <c r="D3117">
        <f t="shared" ca="1" si="168"/>
        <v>12.266321926932449</v>
      </c>
    </row>
    <row r="3118" spans="1:4" x14ac:dyDescent="0.25">
      <c r="A3118">
        <f t="shared" ca="1" si="167"/>
        <v>11.928311707410749</v>
      </c>
      <c r="D3118">
        <f t="shared" ca="1" si="168"/>
        <v>7.7915062717085952</v>
      </c>
    </row>
    <row r="3119" spans="1:4" x14ac:dyDescent="0.25">
      <c r="A3119">
        <f t="shared" ca="1" si="167"/>
        <v>14.899935436483759</v>
      </c>
      <c r="D3119">
        <f t="shared" ca="1" si="168"/>
        <v>15.38944761260217</v>
      </c>
    </row>
    <row r="3120" spans="1:4" x14ac:dyDescent="0.25">
      <c r="A3120">
        <f t="shared" ca="1" si="167"/>
        <v>9.8127436153170677</v>
      </c>
      <c r="D3120">
        <f t="shared" ca="1" si="168"/>
        <v>-3.9972263636814143</v>
      </c>
    </row>
    <row r="3121" spans="1:4" x14ac:dyDescent="0.25">
      <c r="A3121">
        <f t="shared" ca="1" si="167"/>
        <v>-15.778806664961071</v>
      </c>
      <c r="D3121">
        <f t="shared" ca="1" si="168"/>
        <v>16.788961165009695</v>
      </c>
    </row>
    <row r="3122" spans="1:4" x14ac:dyDescent="0.25">
      <c r="A3122">
        <f t="shared" ca="1" si="167"/>
        <v>17.111492085380746</v>
      </c>
      <c r="D3122">
        <f t="shared" ca="1" si="168"/>
        <v>-19.659980561383232</v>
      </c>
    </row>
    <row r="3123" spans="1:4" x14ac:dyDescent="0.25">
      <c r="A3123">
        <f t="shared" ca="1" si="167"/>
        <v>-1.8538731615617934</v>
      </c>
      <c r="D3123">
        <f t="shared" ca="1" si="168"/>
        <v>-19.462600579856669</v>
      </c>
    </row>
    <row r="3124" spans="1:4" x14ac:dyDescent="0.25">
      <c r="A3124">
        <f t="shared" ca="1" si="167"/>
        <v>6.689399757226262</v>
      </c>
      <c r="D3124">
        <f t="shared" ca="1" si="168"/>
        <v>1.9212982066979494</v>
      </c>
    </row>
    <row r="3125" spans="1:4" x14ac:dyDescent="0.25">
      <c r="A3125">
        <f t="shared" ca="1" si="167"/>
        <v>16.373345076615635</v>
      </c>
      <c r="D3125">
        <f t="shared" ca="1" si="168"/>
        <v>12.146779714839212</v>
      </c>
    </row>
    <row r="3126" spans="1:4" x14ac:dyDescent="0.25">
      <c r="A3126">
        <f t="shared" ca="1" si="167"/>
        <v>6.6151902385723034</v>
      </c>
      <c r="D3126">
        <f t="shared" ca="1" si="168"/>
        <v>7.5831788683843104</v>
      </c>
    </row>
    <row r="3127" spans="1:4" x14ac:dyDescent="0.25">
      <c r="A3127">
        <f t="shared" ca="1" si="167"/>
        <v>-9.5733993848141132</v>
      </c>
      <c r="D3127">
        <f t="shared" ca="1" si="168"/>
        <v>9.7750342217835851</v>
      </c>
    </row>
    <row r="3128" spans="1:4" x14ac:dyDescent="0.25">
      <c r="A3128">
        <f t="shared" ca="1" si="167"/>
        <v>-0.77823490559133646</v>
      </c>
      <c r="D3128">
        <f t="shared" ca="1" si="168"/>
        <v>-9.1421550282671475</v>
      </c>
    </row>
    <row r="3129" spans="1:4" x14ac:dyDescent="0.25">
      <c r="A3129">
        <f t="shared" ca="1" si="167"/>
        <v>-5.8969939390303399</v>
      </c>
      <c r="D3129">
        <f t="shared" ca="1" si="168"/>
        <v>14.35162106260008</v>
      </c>
    </row>
    <row r="3130" spans="1:4" x14ac:dyDescent="0.25">
      <c r="A3130">
        <f t="shared" ca="1" si="167"/>
        <v>12.47063964489746</v>
      </c>
      <c r="D3130">
        <f t="shared" ca="1" si="168"/>
        <v>7.2373209968379202</v>
      </c>
    </row>
    <row r="3131" spans="1:4" x14ac:dyDescent="0.25">
      <c r="A3131">
        <f t="shared" ca="1" si="167"/>
        <v>-6.4019169922303032</v>
      </c>
      <c r="D3131">
        <f t="shared" ca="1" si="168"/>
        <v>-0.73264843932799695</v>
      </c>
    </row>
    <row r="3132" spans="1:4" x14ac:dyDescent="0.25">
      <c r="A3132">
        <f t="shared" ca="1" si="167"/>
        <v>-14.927610018129542</v>
      </c>
      <c r="D3132">
        <f t="shared" ca="1" si="168"/>
        <v>3.5644918977947535</v>
      </c>
    </row>
    <row r="3133" spans="1:4" x14ac:dyDescent="0.25">
      <c r="A3133">
        <f t="shared" ca="1" si="167"/>
        <v>6.646530101515097</v>
      </c>
      <c r="D3133">
        <f t="shared" ca="1" si="168"/>
        <v>11.235504236799368</v>
      </c>
    </row>
    <row r="3134" spans="1:4" x14ac:dyDescent="0.25">
      <c r="A3134">
        <f t="shared" ca="1" si="167"/>
        <v>-19.923624750595351</v>
      </c>
      <c r="D3134">
        <f t="shared" ca="1" si="168"/>
        <v>8.425730405444515</v>
      </c>
    </row>
    <row r="3135" spans="1:4" x14ac:dyDescent="0.25">
      <c r="A3135">
        <f t="shared" ca="1" si="167"/>
        <v>2.7585382483214431</v>
      </c>
      <c r="D3135">
        <f t="shared" ca="1" si="168"/>
        <v>5.4137227089075468</v>
      </c>
    </row>
    <row r="3136" spans="1:4" x14ac:dyDescent="0.25">
      <c r="A3136">
        <f t="shared" ca="1" si="167"/>
        <v>-1.1418403103036496</v>
      </c>
      <c r="D3136">
        <f t="shared" ca="1" si="168"/>
        <v>-10.191082150021364</v>
      </c>
    </row>
    <row r="3137" spans="1:4" x14ac:dyDescent="0.25">
      <c r="A3137">
        <f t="shared" ca="1" si="167"/>
        <v>-6.5248777337111861</v>
      </c>
      <c r="D3137">
        <f t="shared" ca="1" si="168"/>
        <v>-6.3651189588631851</v>
      </c>
    </row>
    <row r="3138" spans="1:4" x14ac:dyDescent="0.25">
      <c r="A3138">
        <f t="shared" ca="1" si="167"/>
        <v>6.5566454219028287</v>
      </c>
      <c r="D3138">
        <f t="shared" ca="1" si="168"/>
        <v>11.384839285951518</v>
      </c>
    </row>
    <row r="3139" spans="1:4" x14ac:dyDescent="0.25">
      <c r="A3139">
        <f t="shared" ca="1" si="167"/>
        <v>2.4159036201079651</v>
      </c>
      <c r="D3139">
        <f t="shared" ca="1" si="168"/>
        <v>-12.266959259952396</v>
      </c>
    </row>
    <row r="3140" spans="1:4" x14ac:dyDescent="0.25">
      <c r="A3140">
        <f t="shared" ca="1" si="167"/>
        <v>1.9645786775482748</v>
      </c>
      <c r="D3140">
        <f t="shared" ca="1" si="168"/>
        <v>-2.8883817027113468</v>
      </c>
    </row>
    <row r="3141" spans="1:4" x14ac:dyDescent="0.25">
      <c r="A3141">
        <f t="shared" ca="1" si="167"/>
        <v>-18.404069867691039</v>
      </c>
      <c r="D3141">
        <f t="shared" ca="1" si="168"/>
        <v>-0.2748990809242059</v>
      </c>
    </row>
    <row r="3142" spans="1:4" x14ac:dyDescent="0.25">
      <c r="A3142">
        <f t="shared" ca="1" si="167"/>
        <v>-5.5972115592643146</v>
      </c>
      <c r="D3142">
        <f t="shared" ca="1" si="168"/>
        <v>16.803395513122904</v>
      </c>
    </row>
    <row r="3143" spans="1:4" x14ac:dyDescent="0.25">
      <c r="A3143">
        <f t="shared" ca="1" si="167"/>
        <v>2.3501337189347566</v>
      </c>
      <c r="D3143">
        <f t="shared" ca="1" si="168"/>
        <v>-2.5644583889157677</v>
      </c>
    </row>
    <row r="3144" spans="1:4" x14ac:dyDescent="0.25">
      <c r="A3144">
        <f t="shared" ca="1" si="167"/>
        <v>5.8445867749226004</v>
      </c>
      <c r="D3144">
        <f t="shared" ca="1" si="168"/>
        <v>5.6722764354009012</v>
      </c>
    </row>
    <row r="3145" spans="1:4" x14ac:dyDescent="0.25">
      <c r="A3145">
        <f t="shared" ca="1" si="167"/>
        <v>8.785913520955269</v>
      </c>
      <c r="D3145">
        <f t="shared" ca="1" si="168"/>
        <v>4.7992266102226955</v>
      </c>
    </row>
    <row r="3146" spans="1:4" x14ac:dyDescent="0.25">
      <c r="A3146">
        <f t="shared" ca="1" si="167"/>
        <v>15.096856943378015</v>
      </c>
      <c r="D3146">
        <f t="shared" ca="1" si="168"/>
        <v>0.7294591922080419</v>
      </c>
    </row>
    <row r="3147" spans="1:4" x14ac:dyDescent="0.25">
      <c r="A3147">
        <f t="shared" ca="1" si="167"/>
        <v>5.8646640356945525</v>
      </c>
      <c r="D3147">
        <f t="shared" ca="1" si="168"/>
        <v>1.7831815961453652</v>
      </c>
    </row>
    <row r="3148" spans="1:4" x14ac:dyDescent="0.25">
      <c r="A3148">
        <f t="shared" ca="1" si="167"/>
        <v>-0.49374597361564554</v>
      </c>
      <c r="D3148">
        <f t="shared" ca="1" si="168"/>
        <v>-5.8796151781210639</v>
      </c>
    </row>
    <row r="3149" spans="1:4" x14ac:dyDescent="0.25">
      <c r="A3149">
        <f t="shared" ca="1" si="167"/>
        <v>13.514415022940341</v>
      </c>
      <c r="D3149">
        <f t="shared" ca="1" si="168"/>
        <v>-8.5583155836858307</v>
      </c>
    </row>
    <row r="3150" spans="1:4" x14ac:dyDescent="0.25">
      <c r="A3150">
        <f t="shared" ca="1" si="167"/>
        <v>16.271836141003519</v>
      </c>
      <c r="D3150">
        <f t="shared" ca="1" si="168"/>
        <v>-23.011658112139639</v>
      </c>
    </row>
    <row r="3151" spans="1:4" x14ac:dyDescent="0.25">
      <c r="A3151">
        <f t="shared" ca="1" si="167"/>
        <v>-9.835157825334905</v>
      </c>
      <c r="D3151">
        <f t="shared" ca="1" si="168"/>
        <v>-13.983644492583329</v>
      </c>
    </row>
    <row r="3152" spans="1:4" x14ac:dyDescent="0.25">
      <c r="A3152">
        <f t="shared" ca="1" si="167"/>
        <v>-16.984209781148209</v>
      </c>
      <c r="D3152">
        <f t="shared" ca="1" si="168"/>
        <v>-7.2092904343828259</v>
      </c>
    </row>
    <row r="3153" spans="1:4" x14ac:dyDescent="0.25">
      <c r="A3153">
        <f t="shared" ca="1" si="167"/>
        <v>-18.104122413314027</v>
      </c>
      <c r="D3153">
        <f t="shared" ca="1" si="168"/>
        <v>-1.7906756943513693</v>
      </c>
    </row>
    <row r="3154" spans="1:4" x14ac:dyDescent="0.25">
      <c r="A3154">
        <f t="shared" ca="1" si="167"/>
        <v>-20.615163159527029</v>
      </c>
      <c r="D3154">
        <f t="shared" ca="1" si="168"/>
        <v>-5.6455489782469153</v>
      </c>
    </row>
    <row r="3155" spans="1:4" x14ac:dyDescent="0.25">
      <c r="A3155">
        <f t="shared" ca="1" si="167"/>
        <v>9.7779333682246801</v>
      </c>
      <c r="D3155">
        <f t="shared" ca="1" si="168"/>
        <v>5.1646265048152333</v>
      </c>
    </row>
    <row r="3156" spans="1:4" x14ac:dyDescent="0.25">
      <c r="A3156">
        <f t="shared" ca="1" si="167"/>
        <v>-9.53724156491465</v>
      </c>
      <c r="D3156">
        <f t="shared" ca="1" si="168"/>
        <v>-3.8844677942048009</v>
      </c>
    </row>
    <row r="3157" spans="1:4" x14ac:dyDescent="0.25">
      <c r="A3157">
        <f t="shared" ca="1" si="167"/>
        <v>16.930735965748255</v>
      </c>
      <c r="D3157">
        <f t="shared" ca="1" si="168"/>
        <v>-9.1339717917249459</v>
      </c>
    </row>
    <row r="3158" spans="1:4" x14ac:dyDescent="0.25">
      <c r="A3158">
        <f t="shared" ca="1" si="167"/>
        <v>-4.8816809491371451</v>
      </c>
      <c r="D3158">
        <f t="shared" ca="1" si="168"/>
        <v>-7.1759287434178329</v>
      </c>
    </row>
    <row r="3159" spans="1:4" x14ac:dyDescent="0.25">
      <c r="A3159">
        <f t="shared" ca="1" si="167"/>
        <v>9.5846704865343177</v>
      </c>
      <c r="D3159">
        <f t="shared" ca="1" si="168"/>
        <v>0.66831620662016611</v>
      </c>
    </row>
    <row r="3160" spans="1:4" x14ac:dyDescent="0.25">
      <c r="A3160">
        <f t="shared" ca="1" si="167"/>
        <v>-8.792321841531157</v>
      </c>
      <c r="D3160">
        <f t="shared" ca="1" si="168"/>
        <v>-10.969498756006354</v>
      </c>
    </row>
    <row r="3161" spans="1:4" x14ac:dyDescent="0.25">
      <c r="A3161">
        <f t="shared" ca="1" si="167"/>
        <v>11.603875472684429</v>
      </c>
      <c r="D3161">
        <f t="shared" ca="1" si="168"/>
        <v>-4.2346501092919375</v>
      </c>
    </row>
    <row r="3162" spans="1:4" x14ac:dyDescent="0.25">
      <c r="A3162">
        <f t="shared" ref="A3162:A3225" ca="1" si="169">RAND()*(18.25-(-21.07))+(-21.07)</f>
        <v>-16.18109943582288</v>
      </c>
      <c r="D3162">
        <f t="shared" ref="D3162:D3225" ca="1" si="170">(NORMINV(RAND(),0.0571,$B$38))</f>
        <v>-1.2422502111307183</v>
      </c>
    </row>
    <row r="3163" spans="1:4" x14ac:dyDescent="0.25">
      <c r="A3163">
        <f t="shared" ca="1" si="169"/>
        <v>13.560699815886288</v>
      </c>
      <c r="D3163">
        <f t="shared" ca="1" si="170"/>
        <v>1.2209813906217453</v>
      </c>
    </row>
    <row r="3164" spans="1:4" x14ac:dyDescent="0.25">
      <c r="A3164">
        <f t="shared" ca="1" si="169"/>
        <v>9.4555124004967084</v>
      </c>
      <c r="D3164">
        <f t="shared" ca="1" si="170"/>
        <v>0.92676482005983152</v>
      </c>
    </row>
    <row r="3165" spans="1:4" x14ac:dyDescent="0.25">
      <c r="A3165">
        <f t="shared" ca="1" si="169"/>
        <v>12.163873945562607</v>
      </c>
      <c r="D3165">
        <f t="shared" ca="1" si="170"/>
        <v>-5.2256923707462795</v>
      </c>
    </row>
    <row r="3166" spans="1:4" x14ac:dyDescent="0.25">
      <c r="A3166">
        <f t="shared" ca="1" si="169"/>
        <v>-10.109471480416877</v>
      </c>
      <c r="D3166">
        <f t="shared" ca="1" si="170"/>
        <v>18.368143224940354</v>
      </c>
    </row>
    <row r="3167" spans="1:4" x14ac:dyDescent="0.25">
      <c r="A3167">
        <f t="shared" ca="1" si="169"/>
        <v>-13.755325688682564</v>
      </c>
      <c r="D3167">
        <f t="shared" ca="1" si="170"/>
        <v>-0.9142284643589963</v>
      </c>
    </row>
    <row r="3168" spans="1:4" x14ac:dyDescent="0.25">
      <c r="A3168">
        <f t="shared" ca="1" si="169"/>
        <v>9.3020296824771869</v>
      </c>
      <c r="D3168">
        <f t="shared" ca="1" si="170"/>
        <v>12.475338318816831</v>
      </c>
    </row>
    <row r="3169" spans="1:4" x14ac:dyDescent="0.25">
      <c r="A3169">
        <f t="shared" ca="1" si="169"/>
        <v>1.2683172803147365</v>
      </c>
      <c r="D3169">
        <f t="shared" ca="1" si="170"/>
        <v>-4.5002323902842498</v>
      </c>
    </row>
    <row r="3170" spans="1:4" x14ac:dyDescent="0.25">
      <c r="A3170">
        <f t="shared" ca="1" si="169"/>
        <v>5.5713007888595918</v>
      </c>
      <c r="D3170">
        <f t="shared" ca="1" si="170"/>
        <v>-1.720779777540232</v>
      </c>
    </row>
    <row r="3171" spans="1:4" x14ac:dyDescent="0.25">
      <c r="A3171">
        <f t="shared" ca="1" si="169"/>
        <v>-9.5827742869466501</v>
      </c>
      <c r="D3171">
        <f t="shared" ca="1" si="170"/>
        <v>8.0645271788934991</v>
      </c>
    </row>
    <row r="3172" spans="1:4" x14ac:dyDescent="0.25">
      <c r="A3172">
        <f t="shared" ca="1" si="169"/>
        <v>1.4659837992182467</v>
      </c>
      <c r="D3172">
        <f t="shared" ca="1" si="170"/>
        <v>-3.314555314158135</v>
      </c>
    </row>
    <row r="3173" spans="1:4" x14ac:dyDescent="0.25">
      <c r="A3173">
        <f t="shared" ca="1" si="169"/>
        <v>12.289927869470525</v>
      </c>
      <c r="D3173">
        <f t="shared" ca="1" si="170"/>
        <v>18.484448314718556</v>
      </c>
    </row>
    <row r="3174" spans="1:4" x14ac:dyDescent="0.25">
      <c r="A3174">
        <f t="shared" ca="1" si="169"/>
        <v>-11.821452404827285</v>
      </c>
      <c r="D3174">
        <f t="shared" ca="1" si="170"/>
        <v>-1.4427231975259525</v>
      </c>
    </row>
    <row r="3175" spans="1:4" x14ac:dyDescent="0.25">
      <c r="A3175">
        <f t="shared" ca="1" si="169"/>
        <v>-15.320130934607807</v>
      </c>
      <c r="D3175">
        <f t="shared" ca="1" si="170"/>
        <v>2.0225752906040566</v>
      </c>
    </row>
    <row r="3176" spans="1:4" x14ac:dyDescent="0.25">
      <c r="A3176">
        <f t="shared" ca="1" si="169"/>
        <v>-7.7687707298291429</v>
      </c>
      <c r="D3176">
        <f t="shared" ca="1" si="170"/>
        <v>-6.8749398277610876</v>
      </c>
    </row>
    <row r="3177" spans="1:4" x14ac:dyDescent="0.25">
      <c r="A3177">
        <f t="shared" ca="1" si="169"/>
        <v>-11.458740025175757</v>
      </c>
      <c r="D3177">
        <f t="shared" ca="1" si="170"/>
        <v>13.342237433746549</v>
      </c>
    </row>
    <row r="3178" spans="1:4" x14ac:dyDescent="0.25">
      <c r="A3178">
        <f t="shared" ca="1" si="169"/>
        <v>10.135582721621436</v>
      </c>
      <c r="D3178">
        <f t="shared" ca="1" si="170"/>
        <v>-9.0706639856349138</v>
      </c>
    </row>
    <row r="3179" spans="1:4" x14ac:dyDescent="0.25">
      <c r="A3179">
        <f t="shared" ca="1" si="169"/>
        <v>4.8392965741913692</v>
      </c>
      <c r="D3179">
        <f t="shared" ca="1" si="170"/>
        <v>-16.549293938551827</v>
      </c>
    </row>
    <row r="3180" spans="1:4" x14ac:dyDescent="0.25">
      <c r="A3180">
        <f t="shared" ca="1" si="169"/>
        <v>11.963111728652059</v>
      </c>
      <c r="D3180">
        <f t="shared" ca="1" si="170"/>
        <v>11.50536293891021</v>
      </c>
    </row>
    <row r="3181" spans="1:4" x14ac:dyDescent="0.25">
      <c r="A3181">
        <f t="shared" ca="1" si="169"/>
        <v>4.5181134531171594</v>
      </c>
      <c r="D3181">
        <f t="shared" ca="1" si="170"/>
        <v>2.334340588551044</v>
      </c>
    </row>
    <row r="3182" spans="1:4" x14ac:dyDescent="0.25">
      <c r="A3182">
        <f t="shared" ca="1" si="169"/>
        <v>-10.116708913904963</v>
      </c>
      <c r="D3182">
        <f t="shared" ca="1" si="170"/>
        <v>-2.4300513549792653</v>
      </c>
    </row>
    <row r="3183" spans="1:4" x14ac:dyDescent="0.25">
      <c r="A3183">
        <f t="shared" ca="1" si="169"/>
        <v>16.375818502522456</v>
      </c>
      <c r="D3183">
        <f t="shared" ca="1" si="170"/>
        <v>-0.18403277856797473</v>
      </c>
    </row>
    <row r="3184" spans="1:4" x14ac:dyDescent="0.25">
      <c r="A3184">
        <f t="shared" ca="1" si="169"/>
        <v>10.46288004912368</v>
      </c>
      <c r="D3184">
        <f t="shared" ca="1" si="170"/>
        <v>0.91879993663893766</v>
      </c>
    </row>
    <row r="3185" spans="1:4" x14ac:dyDescent="0.25">
      <c r="A3185">
        <f t="shared" ca="1" si="169"/>
        <v>1.3403979369010166</v>
      </c>
      <c r="D3185">
        <f t="shared" ca="1" si="170"/>
        <v>2.3407032383573783</v>
      </c>
    </row>
    <row r="3186" spans="1:4" x14ac:dyDescent="0.25">
      <c r="A3186">
        <f t="shared" ca="1" si="169"/>
        <v>-11.433877542821728</v>
      </c>
      <c r="D3186">
        <f t="shared" ca="1" si="170"/>
        <v>-18.291045730894751</v>
      </c>
    </row>
    <row r="3187" spans="1:4" x14ac:dyDescent="0.25">
      <c r="A3187">
        <f t="shared" ca="1" si="169"/>
        <v>0.84122498413995928</v>
      </c>
      <c r="D3187">
        <f t="shared" ca="1" si="170"/>
        <v>-21.436597629305972</v>
      </c>
    </row>
    <row r="3188" spans="1:4" x14ac:dyDescent="0.25">
      <c r="A3188">
        <f t="shared" ca="1" si="169"/>
        <v>-2.2376080372941622</v>
      </c>
      <c r="D3188">
        <f t="shared" ca="1" si="170"/>
        <v>14.789626255984029</v>
      </c>
    </row>
    <row r="3189" spans="1:4" x14ac:dyDescent="0.25">
      <c r="A3189">
        <f t="shared" ca="1" si="169"/>
        <v>-18.947620153530238</v>
      </c>
      <c r="D3189">
        <f t="shared" ca="1" si="170"/>
        <v>17.548524899397236</v>
      </c>
    </row>
    <row r="3190" spans="1:4" x14ac:dyDescent="0.25">
      <c r="A3190">
        <f t="shared" ca="1" si="169"/>
        <v>3.9488818138888497</v>
      </c>
      <c r="D3190">
        <f t="shared" ca="1" si="170"/>
        <v>-10.120206676793638</v>
      </c>
    </row>
    <row r="3191" spans="1:4" x14ac:dyDescent="0.25">
      <c r="A3191">
        <f t="shared" ca="1" si="169"/>
        <v>9.1786271000283506</v>
      </c>
      <c r="D3191">
        <f t="shared" ca="1" si="170"/>
        <v>11.684465145086129</v>
      </c>
    </row>
    <row r="3192" spans="1:4" x14ac:dyDescent="0.25">
      <c r="A3192">
        <f t="shared" ca="1" si="169"/>
        <v>-3.7023247068901846</v>
      </c>
      <c r="D3192">
        <f t="shared" ca="1" si="170"/>
        <v>0.51850511539970467</v>
      </c>
    </row>
    <row r="3193" spans="1:4" x14ac:dyDescent="0.25">
      <c r="A3193">
        <f t="shared" ca="1" si="169"/>
        <v>4.9876362770668692</v>
      </c>
      <c r="D3193">
        <f t="shared" ca="1" si="170"/>
        <v>-22.622165558204543</v>
      </c>
    </row>
    <row r="3194" spans="1:4" x14ac:dyDescent="0.25">
      <c r="A3194">
        <f t="shared" ca="1" si="169"/>
        <v>-18.546386212416653</v>
      </c>
      <c r="D3194">
        <f t="shared" ca="1" si="170"/>
        <v>-4.0174865722495783</v>
      </c>
    </row>
    <row r="3195" spans="1:4" x14ac:dyDescent="0.25">
      <c r="A3195">
        <f t="shared" ca="1" si="169"/>
        <v>-14.139728800393218</v>
      </c>
      <c r="D3195">
        <f t="shared" ca="1" si="170"/>
        <v>6.9941899916314423</v>
      </c>
    </row>
    <row r="3196" spans="1:4" x14ac:dyDescent="0.25">
      <c r="A3196">
        <f t="shared" ca="1" si="169"/>
        <v>-12.380401915908413</v>
      </c>
      <c r="D3196">
        <f t="shared" ca="1" si="170"/>
        <v>8.8688205421130935</v>
      </c>
    </row>
    <row r="3197" spans="1:4" x14ac:dyDescent="0.25">
      <c r="A3197">
        <f t="shared" ca="1" si="169"/>
        <v>-18.750784804570035</v>
      </c>
      <c r="D3197">
        <f t="shared" ca="1" si="170"/>
        <v>2.9841855876110337</v>
      </c>
    </row>
    <row r="3198" spans="1:4" x14ac:dyDescent="0.25">
      <c r="A3198">
        <f t="shared" ca="1" si="169"/>
        <v>-4.4432129311461956</v>
      </c>
      <c r="D3198">
        <f t="shared" ca="1" si="170"/>
        <v>-8.1612868059306312</v>
      </c>
    </row>
    <row r="3199" spans="1:4" x14ac:dyDescent="0.25">
      <c r="A3199">
        <f t="shared" ca="1" si="169"/>
        <v>12.960213090482306</v>
      </c>
      <c r="D3199">
        <f t="shared" ca="1" si="170"/>
        <v>-10.601613249171766</v>
      </c>
    </row>
    <row r="3200" spans="1:4" x14ac:dyDescent="0.25">
      <c r="A3200">
        <f t="shared" ca="1" si="169"/>
        <v>3.1846078219790179</v>
      </c>
      <c r="D3200">
        <f t="shared" ca="1" si="170"/>
        <v>-6.0426236132723412</v>
      </c>
    </row>
    <row r="3201" spans="1:4" x14ac:dyDescent="0.25">
      <c r="A3201">
        <f t="shared" ca="1" si="169"/>
        <v>11.516211541280633</v>
      </c>
      <c r="D3201">
        <f t="shared" ca="1" si="170"/>
        <v>4.7223061620053377</v>
      </c>
    </row>
    <row r="3202" spans="1:4" x14ac:dyDescent="0.25">
      <c r="A3202">
        <f t="shared" ca="1" si="169"/>
        <v>-8.4611871345580685</v>
      </c>
      <c r="D3202">
        <f t="shared" ca="1" si="170"/>
        <v>11.150237793845131</v>
      </c>
    </row>
    <row r="3203" spans="1:4" x14ac:dyDescent="0.25">
      <c r="A3203">
        <f t="shared" ca="1" si="169"/>
        <v>-9.7552187181015757</v>
      </c>
      <c r="D3203">
        <f t="shared" ca="1" si="170"/>
        <v>-10.522765344201142</v>
      </c>
    </row>
    <row r="3204" spans="1:4" x14ac:dyDescent="0.25">
      <c r="A3204">
        <f t="shared" ca="1" si="169"/>
        <v>14.44412210074875</v>
      </c>
      <c r="D3204">
        <f t="shared" ca="1" si="170"/>
        <v>5.7699602709503601</v>
      </c>
    </row>
    <row r="3205" spans="1:4" x14ac:dyDescent="0.25">
      <c r="A3205">
        <f t="shared" ca="1" si="169"/>
        <v>-18.207065458873625</v>
      </c>
      <c r="D3205">
        <f t="shared" ca="1" si="170"/>
        <v>4.3636272535734184</v>
      </c>
    </row>
    <row r="3206" spans="1:4" x14ac:dyDescent="0.25">
      <c r="A3206">
        <f t="shared" ca="1" si="169"/>
        <v>-9.2886200001548858</v>
      </c>
      <c r="D3206">
        <f t="shared" ca="1" si="170"/>
        <v>-14.441184237682656</v>
      </c>
    </row>
    <row r="3207" spans="1:4" x14ac:dyDescent="0.25">
      <c r="A3207">
        <f t="shared" ca="1" si="169"/>
        <v>10.232099435486887</v>
      </c>
      <c r="D3207">
        <f t="shared" ca="1" si="170"/>
        <v>1.4395754461526777</v>
      </c>
    </row>
    <row r="3208" spans="1:4" x14ac:dyDescent="0.25">
      <c r="A3208">
        <f t="shared" ca="1" si="169"/>
        <v>15.524191509157205</v>
      </c>
      <c r="D3208">
        <f t="shared" ca="1" si="170"/>
        <v>-8.5767676624232063</v>
      </c>
    </row>
    <row r="3209" spans="1:4" x14ac:dyDescent="0.25">
      <c r="A3209">
        <f t="shared" ca="1" si="169"/>
        <v>3.9217756245289337E-2</v>
      </c>
      <c r="D3209">
        <f t="shared" ca="1" si="170"/>
        <v>2.4346560485343587</v>
      </c>
    </row>
    <row r="3210" spans="1:4" x14ac:dyDescent="0.25">
      <c r="A3210">
        <f t="shared" ca="1" si="169"/>
        <v>-11.621713977931053</v>
      </c>
      <c r="D3210">
        <f t="shared" ca="1" si="170"/>
        <v>1.6862259935750252</v>
      </c>
    </row>
    <row r="3211" spans="1:4" x14ac:dyDescent="0.25">
      <c r="A3211">
        <f t="shared" ca="1" si="169"/>
        <v>18.228679159006155</v>
      </c>
      <c r="D3211">
        <f t="shared" ca="1" si="170"/>
        <v>17.14575923922586</v>
      </c>
    </row>
    <row r="3212" spans="1:4" x14ac:dyDescent="0.25">
      <c r="A3212">
        <f t="shared" ca="1" si="169"/>
        <v>2.3471368308518521</v>
      </c>
      <c r="D3212">
        <f t="shared" ca="1" si="170"/>
        <v>4.4284142225146539</v>
      </c>
    </row>
    <row r="3213" spans="1:4" x14ac:dyDescent="0.25">
      <c r="A3213">
        <f t="shared" ca="1" si="169"/>
        <v>18.051299553424165</v>
      </c>
      <c r="D3213">
        <f t="shared" ca="1" si="170"/>
        <v>2.664557819627094</v>
      </c>
    </row>
    <row r="3214" spans="1:4" x14ac:dyDescent="0.25">
      <c r="A3214">
        <f t="shared" ca="1" si="169"/>
        <v>9.6237694877344211</v>
      </c>
      <c r="D3214">
        <f t="shared" ca="1" si="170"/>
        <v>-6.425114449766129</v>
      </c>
    </row>
    <row r="3215" spans="1:4" x14ac:dyDescent="0.25">
      <c r="A3215">
        <f t="shared" ca="1" si="169"/>
        <v>-9.2585277345128674</v>
      </c>
      <c r="D3215">
        <f t="shared" ca="1" si="170"/>
        <v>-4.8974920026474091</v>
      </c>
    </row>
    <row r="3216" spans="1:4" x14ac:dyDescent="0.25">
      <c r="A3216">
        <f t="shared" ca="1" si="169"/>
        <v>14.235816157577339</v>
      </c>
      <c r="D3216">
        <f t="shared" ca="1" si="170"/>
        <v>13.402971797704406</v>
      </c>
    </row>
    <row r="3217" spans="1:4" x14ac:dyDescent="0.25">
      <c r="A3217">
        <f t="shared" ca="1" si="169"/>
        <v>-18.396768365376584</v>
      </c>
      <c r="D3217">
        <f t="shared" ca="1" si="170"/>
        <v>5.0457238465361467</v>
      </c>
    </row>
    <row r="3218" spans="1:4" x14ac:dyDescent="0.25">
      <c r="A3218">
        <f t="shared" ca="1" si="169"/>
        <v>12.413157736507046</v>
      </c>
      <c r="D3218">
        <f t="shared" ca="1" si="170"/>
        <v>18.090366984722646</v>
      </c>
    </row>
    <row r="3219" spans="1:4" x14ac:dyDescent="0.25">
      <c r="A3219">
        <f t="shared" ca="1" si="169"/>
        <v>9.0283940370611866</v>
      </c>
      <c r="D3219">
        <f t="shared" ca="1" si="170"/>
        <v>-8.3824985782451709</v>
      </c>
    </row>
    <row r="3220" spans="1:4" x14ac:dyDescent="0.25">
      <c r="A3220">
        <f t="shared" ca="1" si="169"/>
        <v>12.94706157035867</v>
      </c>
      <c r="D3220">
        <f t="shared" ca="1" si="170"/>
        <v>-3.3673980855943957</v>
      </c>
    </row>
    <row r="3221" spans="1:4" x14ac:dyDescent="0.25">
      <c r="A3221">
        <f t="shared" ca="1" si="169"/>
        <v>10.571362168082274</v>
      </c>
      <c r="D3221">
        <f t="shared" ca="1" si="170"/>
        <v>7.5071970097970659</v>
      </c>
    </row>
    <row r="3222" spans="1:4" x14ac:dyDescent="0.25">
      <c r="A3222">
        <f t="shared" ca="1" si="169"/>
        <v>-16.217592902295905</v>
      </c>
      <c r="D3222">
        <f t="shared" ca="1" si="170"/>
        <v>30.926419498069038</v>
      </c>
    </row>
    <row r="3223" spans="1:4" x14ac:dyDescent="0.25">
      <c r="A3223">
        <f t="shared" ca="1" si="169"/>
        <v>9.0434449183655445</v>
      </c>
      <c r="D3223">
        <f t="shared" ca="1" si="170"/>
        <v>23.505227968561524</v>
      </c>
    </row>
    <row r="3224" spans="1:4" x14ac:dyDescent="0.25">
      <c r="A3224">
        <f t="shared" ca="1" si="169"/>
        <v>-15.398018366537675</v>
      </c>
      <c r="D3224">
        <f t="shared" ca="1" si="170"/>
        <v>-1.8582914915978899</v>
      </c>
    </row>
    <row r="3225" spans="1:4" x14ac:dyDescent="0.25">
      <c r="A3225">
        <f t="shared" ca="1" si="169"/>
        <v>-7.0540763369302759</v>
      </c>
      <c r="D3225">
        <f t="shared" ca="1" si="170"/>
        <v>4.1579687243112993</v>
      </c>
    </row>
    <row r="3226" spans="1:4" x14ac:dyDescent="0.25">
      <c r="A3226">
        <f t="shared" ref="A3226:A3289" ca="1" si="171">RAND()*(18.25-(-21.07))+(-21.07)</f>
        <v>-13.405757086267577</v>
      </c>
      <c r="D3226">
        <f t="shared" ref="D3226:D3289" ca="1" si="172">(NORMINV(RAND(),0.0571,$B$38))</f>
        <v>-4.1396063312309899</v>
      </c>
    </row>
    <row r="3227" spans="1:4" x14ac:dyDescent="0.25">
      <c r="A3227">
        <f t="shared" ca="1" si="171"/>
        <v>1.4350535655247789</v>
      </c>
      <c r="D3227">
        <f t="shared" ca="1" si="172"/>
        <v>11.92723116270567</v>
      </c>
    </row>
    <row r="3228" spans="1:4" x14ac:dyDescent="0.25">
      <c r="A3228">
        <f t="shared" ca="1" si="171"/>
        <v>12.903145685999299</v>
      </c>
      <c r="D3228">
        <f t="shared" ca="1" si="172"/>
        <v>1.1221868940678406</v>
      </c>
    </row>
    <row r="3229" spans="1:4" x14ac:dyDescent="0.25">
      <c r="A3229">
        <f t="shared" ca="1" si="171"/>
        <v>-6.6276003358527067</v>
      </c>
      <c r="D3229">
        <f t="shared" ca="1" si="172"/>
        <v>4.596694819136129</v>
      </c>
    </row>
    <row r="3230" spans="1:4" x14ac:dyDescent="0.25">
      <c r="A3230">
        <f t="shared" ca="1" si="171"/>
        <v>14.720337651899229</v>
      </c>
      <c r="D3230">
        <f t="shared" ca="1" si="172"/>
        <v>-14.206421991399829</v>
      </c>
    </row>
    <row r="3231" spans="1:4" x14ac:dyDescent="0.25">
      <c r="A3231">
        <f t="shared" ca="1" si="171"/>
        <v>-7.4172284490351288</v>
      </c>
      <c r="D3231">
        <f t="shared" ca="1" si="172"/>
        <v>-6.8156534190571536</v>
      </c>
    </row>
    <row r="3232" spans="1:4" x14ac:dyDescent="0.25">
      <c r="A3232">
        <f t="shared" ca="1" si="171"/>
        <v>12.506996739013026</v>
      </c>
      <c r="D3232">
        <f t="shared" ca="1" si="172"/>
        <v>18.914114569420622</v>
      </c>
    </row>
    <row r="3233" spans="1:4" x14ac:dyDescent="0.25">
      <c r="A3233">
        <f t="shared" ca="1" si="171"/>
        <v>10.807612108244321</v>
      </c>
      <c r="D3233">
        <f t="shared" ca="1" si="172"/>
        <v>0.78236799467989737</v>
      </c>
    </row>
    <row r="3234" spans="1:4" x14ac:dyDescent="0.25">
      <c r="A3234">
        <f t="shared" ca="1" si="171"/>
        <v>10.827995798636973</v>
      </c>
      <c r="D3234">
        <f t="shared" ca="1" si="172"/>
        <v>19.540717026195654</v>
      </c>
    </row>
    <row r="3235" spans="1:4" x14ac:dyDescent="0.25">
      <c r="A3235">
        <f t="shared" ca="1" si="171"/>
        <v>-10.506044603361017</v>
      </c>
      <c r="D3235">
        <f t="shared" ca="1" si="172"/>
        <v>-15.415961651056724</v>
      </c>
    </row>
    <row r="3236" spans="1:4" x14ac:dyDescent="0.25">
      <c r="A3236">
        <f t="shared" ca="1" si="171"/>
        <v>3.8038120967949922</v>
      </c>
      <c r="D3236">
        <f t="shared" ca="1" si="172"/>
        <v>-39.91734601652265</v>
      </c>
    </row>
    <row r="3237" spans="1:4" x14ac:dyDescent="0.25">
      <c r="A3237">
        <f t="shared" ca="1" si="171"/>
        <v>6.6876264555764955</v>
      </c>
      <c r="D3237">
        <f t="shared" ca="1" si="172"/>
        <v>3.1249804311061267</v>
      </c>
    </row>
    <row r="3238" spans="1:4" x14ac:dyDescent="0.25">
      <c r="A3238">
        <f t="shared" ca="1" si="171"/>
        <v>-11.229107899125525</v>
      </c>
      <c r="D3238">
        <f t="shared" ca="1" si="172"/>
        <v>-7.8685466637658017</v>
      </c>
    </row>
    <row r="3239" spans="1:4" x14ac:dyDescent="0.25">
      <c r="A3239">
        <f t="shared" ca="1" si="171"/>
        <v>0.73101638428981985</v>
      </c>
      <c r="D3239">
        <f t="shared" ca="1" si="172"/>
        <v>11.167471852857245</v>
      </c>
    </row>
    <row r="3240" spans="1:4" x14ac:dyDescent="0.25">
      <c r="A3240">
        <f t="shared" ca="1" si="171"/>
        <v>9.6099538582632462</v>
      </c>
      <c r="D3240">
        <f t="shared" ca="1" si="172"/>
        <v>-6.1564944410873856</v>
      </c>
    </row>
    <row r="3241" spans="1:4" x14ac:dyDescent="0.25">
      <c r="A3241">
        <f t="shared" ca="1" si="171"/>
        <v>15.906558662889999</v>
      </c>
      <c r="D3241">
        <f t="shared" ca="1" si="172"/>
        <v>-1.242249783946467</v>
      </c>
    </row>
    <row r="3242" spans="1:4" x14ac:dyDescent="0.25">
      <c r="A3242">
        <f t="shared" ca="1" si="171"/>
        <v>-19.445356603095174</v>
      </c>
      <c r="D3242">
        <f t="shared" ca="1" si="172"/>
        <v>12.107466600518624</v>
      </c>
    </row>
    <row r="3243" spans="1:4" x14ac:dyDescent="0.25">
      <c r="A3243">
        <f t="shared" ca="1" si="171"/>
        <v>10.921450970818057</v>
      </c>
      <c r="D3243">
        <f t="shared" ca="1" si="172"/>
        <v>-16.713594602841777</v>
      </c>
    </row>
    <row r="3244" spans="1:4" x14ac:dyDescent="0.25">
      <c r="A3244">
        <f t="shared" ca="1" si="171"/>
        <v>-12.653867952248559</v>
      </c>
      <c r="D3244">
        <f t="shared" ca="1" si="172"/>
        <v>-4.9076455355261226</v>
      </c>
    </row>
    <row r="3245" spans="1:4" x14ac:dyDescent="0.25">
      <c r="A3245">
        <f t="shared" ca="1" si="171"/>
        <v>-12.829666578674891</v>
      </c>
      <c r="D3245">
        <f t="shared" ca="1" si="172"/>
        <v>19.155514117813517</v>
      </c>
    </row>
    <row r="3246" spans="1:4" x14ac:dyDescent="0.25">
      <c r="A3246">
        <f t="shared" ca="1" si="171"/>
        <v>10.511519375475757</v>
      </c>
      <c r="D3246">
        <f t="shared" ca="1" si="172"/>
        <v>3.2768432047156173</v>
      </c>
    </row>
    <row r="3247" spans="1:4" x14ac:dyDescent="0.25">
      <c r="A3247">
        <f t="shared" ca="1" si="171"/>
        <v>14.869411648146738</v>
      </c>
      <c r="D3247">
        <f t="shared" ca="1" si="172"/>
        <v>-1.3405519702759803</v>
      </c>
    </row>
    <row r="3248" spans="1:4" x14ac:dyDescent="0.25">
      <c r="A3248">
        <f t="shared" ca="1" si="171"/>
        <v>12.528690819775356</v>
      </c>
      <c r="D3248">
        <f t="shared" ca="1" si="172"/>
        <v>-9.6784329019681845</v>
      </c>
    </row>
    <row r="3249" spans="1:4" x14ac:dyDescent="0.25">
      <c r="A3249">
        <f t="shared" ca="1" si="171"/>
        <v>-4.5720457777337664</v>
      </c>
      <c r="D3249">
        <f t="shared" ca="1" si="172"/>
        <v>-2.0979259083692781</v>
      </c>
    </row>
    <row r="3250" spans="1:4" x14ac:dyDescent="0.25">
      <c r="A3250">
        <f t="shared" ca="1" si="171"/>
        <v>-17.805414669160253</v>
      </c>
      <c r="D3250">
        <f t="shared" ca="1" si="172"/>
        <v>8.2967682894042643</v>
      </c>
    </row>
    <row r="3251" spans="1:4" x14ac:dyDescent="0.25">
      <c r="A3251">
        <f t="shared" ca="1" si="171"/>
        <v>-10.599889210172853</v>
      </c>
      <c r="D3251">
        <f t="shared" ca="1" si="172"/>
        <v>37.54111023091896</v>
      </c>
    </row>
    <row r="3252" spans="1:4" x14ac:dyDescent="0.25">
      <c r="A3252">
        <f t="shared" ca="1" si="171"/>
        <v>0.39830225741817671</v>
      </c>
      <c r="D3252">
        <f t="shared" ca="1" si="172"/>
        <v>5.6666048703344449</v>
      </c>
    </row>
    <row r="3253" spans="1:4" x14ac:dyDescent="0.25">
      <c r="A3253">
        <f t="shared" ca="1" si="171"/>
        <v>-10.313359485240618</v>
      </c>
      <c r="D3253">
        <f t="shared" ca="1" si="172"/>
        <v>-25.210647443627661</v>
      </c>
    </row>
    <row r="3254" spans="1:4" x14ac:dyDescent="0.25">
      <c r="A3254">
        <f t="shared" ca="1" si="171"/>
        <v>-10.950320716610202</v>
      </c>
      <c r="D3254">
        <f t="shared" ca="1" si="172"/>
        <v>9.2806501729355304</v>
      </c>
    </row>
    <row r="3255" spans="1:4" x14ac:dyDescent="0.25">
      <c r="A3255">
        <f t="shared" ca="1" si="171"/>
        <v>14.902843366024392</v>
      </c>
      <c r="D3255">
        <f t="shared" ca="1" si="172"/>
        <v>-17.689136346089843</v>
      </c>
    </row>
    <row r="3256" spans="1:4" x14ac:dyDescent="0.25">
      <c r="A3256">
        <f t="shared" ca="1" si="171"/>
        <v>-16.689957910086427</v>
      </c>
      <c r="D3256">
        <f t="shared" ca="1" si="172"/>
        <v>3.957624520309202</v>
      </c>
    </row>
    <row r="3257" spans="1:4" x14ac:dyDescent="0.25">
      <c r="A3257">
        <f t="shared" ca="1" si="171"/>
        <v>9.1037997740911827</v>
      </c>
      <c r="D3257">
        <f t="shared" ca="1" si="172"/>
        <v>-33.58524218073218</v>
      </c>
    </row>
    <row r="3258" spans="1:4" x14ac:dyDescent="0.25">
      <c r="A3258">
        <f t="shared" ca="1" si="171"/>
        <v>17.427326708908609</v>
      </c>
      <c r="D3258">
        <f t="shared" ca="1" si="172"/>
        <v>8.9818204104098616</v>
      </c>
    </row>
    <row r="3259" spans="1:4" x14ac:dyDescent="0.25">
      <c r="A3259">
        <f t="shared" ca="1" si="171"/>
        <v>-13.706630050122756</v>
      </c>
      <c r="D3259">
        <f t="shared" ca="1" si="172"/>
        <v>11.951313837967033</v>
      </c>
    </row>
    <row r="3260" spans="1:4" x14ac:dyDescent="0.25">
      <c r="A3260">
        <f t="shared" ca="1" si="171"/>
        <v>16.48365332535505</v>
      </c>
      <c r="D3260">
        <f t="shared" ca="1" si="172"/>
        <v>-3.1727539705372849</v>
      </c>
    </row>
    <row r="3261" spans="1:4" x14ac:dyDescent="0.25">
      <c r="A3261">
        <f t="shared" ca="1" si="171"/>
        <v>-11.402184008233013</v>
      </c>
      <c r="D3261">
        <f t="shared" ca="1" si="172"/>
        <v>15.033862064143962</v>
      </c>
    </row>
    <row r="3262" spans="1:4" x14ac:dyDescent="0.25">
      <c r="A3262">
        <f t="shared" ca="1" si="171"/>
        <v>-18.552769253348352</v>
      </c>
      <c r="D3262">
        <f t="shared" ca="1" si="172"/>
        <v>-18.413806460073335</v>
      </c>
    </row>
    <row r="3263" spans="1:4" x14ac:dyDescent="0.25">
      <c r="A3263">
        <f t="shared" ca="1" si="171"/>
        <v>-3.6740539246480672</v>
      </c>
      <c r="D3263">
        <f t="shared" ca="1" si="172"/>
        <v>4.2053414834712477</v>
      </c>
    </row>
    <row r="3264" spans="1:4" x14ac:dyDescent="0.25">
      <c r="A3264">
        <f t="shared" ca="1" si="171"/>
        <v>14.231789378645047</v>
      </c>
      <c r="D3264">
        <f t="shared" ca="1" si="172"/>
        <v>1.6456353288898977</v>
      </c>
    </row>
    <row r="3265" spans="1:4" x14ac:dyDescent="0.25">
      <c r="A3265">
        <f t="shared" ca="1" si="171"/>
        <v>7.9253291988101289</v>
      </c>
      <c r="D3265">
        <f t="shared" ca="1" si="172"/>
        <v>-0.46148589315040273</v>
      </c>
    </row>
    <row r="3266" spans="1:4" x14ac:dyDescent="0.25">
      <c r="A3266">
        <f t="shared" ca="1" si="171"/>
        <v>-16.388429299026235</v>
      </c>
      <c r="D3266">
        <f t="shared" ca="1" si="172"/>
        <v>-17.616003637606909</v>
      </c>
    </row>
    <row r="3267" spans="1:4" x14ac:dyDescent="0.25">
      <c r="A3267">
        <f t="shared" ca="1" si="171"/>
        <v>5.7375228855714937</v>
      </c>
      <c r="D3267">
        <f t="shared" ca="1" si="172"/>
        <v>-15.065131191428693</v>
      </c>
    </row>
    <row r="3268" spans="1:4" x14ac:dyDescent="0.25">
      <c r="A3268">
        <f t="shared" ca="1" si="171"/>
        <v>8.8679683195018839</v>
      </c>
      <c r="D3268">
        <f t="shared" ca="1" si="172"/>
        <v>10.417880005188081</v>
      </c>
    </row>
    <row r="3269" spans="1:4" x14ac:dyDescent="0.25">
      <c r="A3269">
        <f t="shared" ca="1" si="171"/>
        <v>3.1528735710764551</v>
      </c>
      <c r="D3269">
        <f t="shared" ca="1" si="172"/>
        <v>-4.2693412593044711</v>
      </c>
    </row>
    <row r="3270" spans="1:4" x14ac:dyDescent="0.25">
      <c r="A3270">
        <f t="shared" ca="1" si="171"/>
        <v>-8.0732734906685</v>
      </c>
      <c r="D3270">
        <f t="shared" ca="1" si="172"/>
        <v>6.4454151795087578</v>
      </c>
    </row>
    <row r="3271" spans="1:4" x14ac:dyDescent="0.25">
      <c r="A3271">
        <f t="shared" ca="1" si="171"/>
        <v>-6.0628215950624949</v>
      </c>
      <c r="D3271">
        <f t="shared" ca="1" si="172"/>
        <v>0.97730198385536404</v>
      </c>
    </row>
    <row r="3272" spans="1:4" x14ac:dyDescent="0.25">
      <c r="A3272">
        <f t="shared" ca="1" si="171"/>
        <v>-2.3198791260037588</v>
      </c>
      <c r="D3272">
        <f t="shared" ca="1" si="172"/>
        <v>-17.542047394486168</v>
      </c>
    </row>
    <row r="3273" spans="1:4" x14ac:dyDescent="0.25">
      <c r="A3273">
        <f t="shared" ca="1" si="171"/>
        <v>-7.7798930098707402</v>
      </c>
      <c r="D3273">
        <f t="shared" ca="1" si="172"/>
        <v>-3.7234718583837014</v>
      </c>
    </row>
    <row r="3274" spans="1:4" x14ac:dyDescent="0.25">
      <c r="A3274">
        <f t="shared" ca="1" si="171"/>
        <v>17.153376098495983</v>
      </c>
      <c r="D3274">
        <f t="shared" ca="1" si="172"/>
        <v>12.149115140145165</v>
      </c>
    </row>
    <row r="3275" spans="1:4" x14ac:dyDescent="0.25">
      <c r="A3275">
        <f t="shared" ca="1" si="171"/>
        <v>-1.3181367143653127</v>
      </c>
      <c r="D3275">
        <f t="shared" ca="1" si="172"/>
        <v>6.719753067827317</v>
      </c>
    </row>
    <row r="3276" spans="1:4" x14ac:dyDescent="0.25">
      <c r="A3276">
        <f t="shared" ca="1" si="171"/>
        <v>9.0722238466719745</v>
      </c>
      <c r="D3276">
        <f t="shared" ca="1" si="172"/>
        <v>-8.4481265863187041</v>
      </c>
    </row>
    <row r="3277" spans="1:4" x14ac:dyDescent="0.25">
      <c r="A3277">
        <f t="shared" ca="1" si="171"/>
        <v>5.2105859127056959</v>
      </c>
      <c r="D3277">
        <f t="shared" ca="1" si="172"/>
        <v>-10.923270845733152</v>
      </c>
    </row>
    <row r="3278" spans="1:4" x14ac:dyDescent="0.25">
      <c r="A3278">
        <f t="shared" ca="1" si="171"/>
        <v>-8.4781314245012567</v>
      </c>
      <c r="D3278">
        <f t="shared" ca="1" si="172"/>
        <v>-14.648613884369764</v>
      </c>
    </row>
    <row r="3279" spans="1:4" x14ac:dyDescent="0.25">
      <c r="A3279">
        <f t="shared" ca="1" si="171"/>
        <v>13.959479836150884</v>
      </c>
      <c r="D3279">
        <f t="shared" ca="1" si="172"/>
        <v>-0.69614327542527377</v>
      </c>
    </row>
    <row r="3280" spans="1:4" x14ac:dyDescent="0.25">
      <c r="A3280">
        <f t="shared" ca="1" si="171"/>
        <v>-5.9703481741459399</v>
      </c>
      <c r="D3280">
        <f t="shared" ca="1" si="172"/>
        <v>9.0351121659644118</v>
      </c>
    </row>
    <row r="3281" spans="1:4" x14ac:dyDescent="0.25">
      <c r="A3281">
        <f t="shared" ca="1" si="171"/>
        <v>4.9354823917833848</v>
      </c>
      <c r="D3281">
        <f t="shared" ca="1" si="172"/>
        <v>17.894734125892843</v>
      </c>
    </row>
    <row r="3282" spans="1:4" x14ac:dyDescent="0.25">
      <c r="A3282">
        <f t="shared" ca="1" si="171"/>
        <v>11.824724872382234</v>
      </c>
      <c r="D3282">
        <f t="shared" ca="1" si="172"/>
        <v>9.7508129433844086</v>
      </c>
    </row>
    <row r="3283" spans="1:4" x14ac:dyDescent="0.25">
      <c r="A3283">
        <f t="shared" ca="1" si="171"/>
        <v>13.333205009744553</v>
      </c>
      <c r="D3283">
        <f t="shared" ca="1" si="172"/>
        <v>-8.7316915833251052</v>
      </c>
    </row>
    <row r="3284" spans="1:4" x14ac:dyDescent="0.25">
      <c r="A3284">
        <f t="shared" ca="1" si="171"/>
        <v>-7.0672117772540197</v>
      </c>
      <c r="D3284">
        <f t="shared" ca="1" si="172"/>
        <v>14.695173739468725</v>
      </c>
    </row>
    <row r="3285" spans="1:4" x14ac:dyDescent="0.25">
      <c r="A3285">
        <f t="shared" ca="1" si="171"/>
        <v>15.51000112929276</v>
      </c>
      <c r="D3285">
        <f t="shared" ca="1" si="172"/>
        <v>-15.963746576003293</v>
      </c>
    </row>
    <row r="3286" spans="1:4" x14ac:dyDescent="0.25">
      <c r="A3286">
        <f t="shared" ca="1" si="171"/>
        <v>-14.906888199814036</v>
      </c>
      <c r="D3286">
        <f t="shared" ca="1" si="172"/>
        <v>2.8663440180483768</v>
      </c>
    </row>
    <row r="3287" spans="1:4" x14ac:dyDescent="0.25">
      <c r="A3287">
        <f t="shared" ca="1" si="171"/>
        <v>-5.833625905115337</v>
      </c>
      <c r="D3287">
        <f t="shared" ca="1" si="172"/>
        <v>10.829983610653111</v>
      </c>
    </row>
    <row r="3288" spans="1:4" x14ac:dyDescent="0.25">
      <c r="A3288">
        <f t="shared" ca="1" si="171"/>
        <v>14.716517516659948</v>
      </c>
      <c r="D3288">
        <f t="shared" ca="1" si="172"/>
        <v>-0.23084570691209555</v>
      </c>
    </row>
    <row r="3289" spans="1:4" x14ac:dyDescent="0.25">
      <c r="A3289">
        <f t="shared" ca="1" si="171"/>
        <v>10.167846490712979</v>
      </c>
      <c r="D3289">
        <f t="shared" ca="1" si="172"/>
        <v>20.603024295606204</v>
      </c>
    </row>
    <row r="3290" spans="1:4" x14ac:dyDescent="0.25">
      <c r="A3290">
        <f t="shared" ref="A3290:A3353" ca="1" si="173">RAND()*(18.25-(-21.07))+(-21.07)</f>
        <v>-19.047155336759541</v>
      </c>
      <c r="D3290">
        <f t="shared" ref="D3290:D3353" ca="1" si="174">(NORMINV(RAND(),0.0571,$B$38))</f>
        <v>-2.2533221294252268</v>
      </c>
    </row>
    <row r="3291" spans="1:4" x14ac:dyDescent="0.25">
      <c r="A3291">
        <f t="shared" ca="1" si="173"/>
        <v>1.1670094819367023</v>
      </c>
      <c r="D3291">
        <f t="shared" ca="1" si="174"/>
        <v>-12.984462440025878</v>
      </c>
    </row>
    <row r="3292" spans="1:4" x14ac:dyDescent="0.25">
      <c r="A3292">
        <f t="shared" ca="1" si="173"/>
        <v>-14.54578237517515</v>
      </c>
      <c r="D3292">
        <f t="shared" ca="1" si="174"/>
        <v>2.8326896472178738</v>
      </c>
    </row>
    <row r="3293" spans="1:4" x14ac:dyDescent="0.25">
      <c r="A3293">
        <f t="shared" ca="1" si="173"/>
        <v>-13.859570298501648</v>
      </c>
      <c r="D3293">
        <f t="shared" ca="1" si="174"/>
        <v>-8.4673117353738707</v>
      </c>
    </row>
    <row r="3294" spans="1:4" x14ac:dyDescent="0.25">
      <c r="A3294">
        <f t="shared" ca="1" si="173"/>
        <v>9.6940389239124833</v>
      </c>
      <c r="D3294">
        <f t="shared" ca="1" si="174"/>
        <v>8.7940584793653116</v>
      </c>
    </row>
    <row r="3295" spans="1:4" x14ac:dyDescent="0.25">
      <c r="A3295">
        <f t="shared" ca="1" si="173"/>
        <v>10.642300338195486</v>
      </c>
      <c r="D3295">
        <f t="shared" ca="1" si="174"/>
        <v>-24.564656975091317</v>
      </c>
    </row>
    <row r="3296" spans="1:4" x14ac:dyDescent="0.25">
      <c r="A3296">
        <f t="shared" ca="1" si="173"/>
        <v>-11.80911951839211</v>
      </c>
      <c r="D3296">
        <f t="shared" ca="1" si="174"/>
        <v>-10.329156137357524</v>
      </c>
    </row>
    <row r="3297" spans="1:4" x14ac:dyDescent="0.25">
      <c r="A3297">
        <f t="shared" ca="1" si="173"/>
        <v>-15.12373935540025</v>
      </c>
      <c r="D3297">
        <f t="shared" ca="1" si="174"/>
        <v>-3.7089318204221513</v>
      </c>
    </row>
    <row r="3298" spans="1:4" x14ac:dyDescent="0.25">
      <c r="A3298">
        <f t="shared" ca="1" si="173"/>
        <v>6.9397012408433838</v>
      </c>
      <c r="D3298">
        <f t="shared" ca="1" si="174"/>
        <v>6.4068399443951813</v>
      </c>
    </row>
    <row r="3299" spans="1:4" x14ac:dyDescent="0.25">
      <c r="A3299">
        <f t="shared" ca="1" si="173"/>
        <v>-8.124600636624427</v>
      </c>
      <c r="D3299">
        <f t="shared" ca="1" si="174"/>
        <v>-8.316628681399111</v>
      </c>
    </row>
    <row r="3300" spans="1:4" x14ac:dyDescent="0.25">
      <c r="A3300">
        <f t="shared" ca="1" si="173"/>
        <v>10.320613638000584</v>
      </c>
      <c r="D3300">
        <f t="shared" ca="1" si="174"/>
        <v>-4.7744886979772216</v>
      </c>
    </row>
    <row r="3301" spans="1:4" x14ac:dyDescent="0.25">
      <c r="A3301">
        <f t="shared" ca="1" si="173"/>
        <v>-5.7615782753265918</v>
      </c>
      <c r="D3301">
        <f t="shared" ca="1" si="174"/>
        <v>21.447914207682043</v>
      </c>
    </row>
    <row r="3302" spans="1:4" x14ac:dyDescent="0.25">
      <c r="A3302">
        <f t="shared" ca="1" si="173"/>
        <v>-5.5524536800983899</v>
      </c>
      <c r="D3302">
        <f t="shared" ca="1" si="174"/>
        <v>-5.5562409522398575</v>
      </c>
    </row>
    <row r="3303" spans="1:4" x14ac:dyDescent="0.25">
      <c r="A3303">
        <f t="shared" ca="1" si="173"/>
        <v>-2.9705913729275579</v>
      </c>
      <c r="D3303">
        <f t="shared" ca="1" si="174"/>
        <v>-2.3061286278360784</v>
      </c>
    </row>
    <row r="3304" spans="1:4" x14ac:dyDescent="0.25">
      <c r="A3304">
        <f t="shared" ca="1" si="173"/>
        <v>15.606289415355803</v>
      </c>
      <c r="D3304">
        <f t="shared" ca="1" si="174"/>
        <v>-13.75922068850965</v>
      </c>
    </row>
    <row r="3305" spans="1:4" x14ac:dyDescent="0.25">
      <c r="A3305">
        <f t="shared" ca="1" si="173"/>
        <v>8.744040218599725</v>
      </c>
      <c r="D3305">
        <f t="shared" ca="1" si="174"/>
        <v>10.497713835503747</v>
      </c>
    </row>
    <row r="3306" spans="1:4" x14ac:dyDescent="0.25">
      <c r="A3306">
        <f t="shared" ca="1" si="173"/>
        <v>6.3553927935101377</v>
      </c>
      <c r="D3306">
        <f t="shared" ca="1" si="174"/>
        <v>-17.506674386937352</v>
      </c>
    </row>
    <row r="3307" spans="1:4" x14ac:dyDescent="0.25">
      <c r="A3307">
        <f t="shared" ca="1" si="173"/>
        <v>11.365365598150767</v>
      </c>
      <c r="D3307">
        <f t="shared" ca="1" si="174"/>
        <v>-1.9188538274792135</v>
      </c>
    </row>
    <row r="3308" spans="1:4" x14ac:dyDescent="0.25">
      <c r="A3308">
        <f t="shared" ca="1" si="173"/>
        <v>-10.494794411735358</v>
      </c>
      <c r="D3308">
        <f t="shared" ca="1" si="174"/>
        <v>0.85137221129891028</v>
      </c>
    </row>
    <row r="3309" spans="1:4" x14ac:dyDescent="0.25">
      <c r="A3309">
        <f t="shared" ca="1" si="173"/>
        <v>5.8683795359736095</v>
      </c>
      <c r="D3309">
        <f t="shared" ca="1" si="174"/>
        <v>-13.370620894941597</v>
      </c>
    </row>
    <row r="3310" spans="1:4" x14ac:dyDescent="0.25">
      <c r="A3310">
        <f t="shared" ca="1" si="173"/>
        <v>9.2079890699953282</v>
      </c>
      <c r="D3310">
        <f t="shared" ca="1" si="174"/>
        <v>14.454566159575894</v>
      </c>
    </row>
    <row r="3311" spans="1:4" x14ac:dyDescent="0.25">
      <c r="A3311">
        <f t="shared" ca="1" si="173"/>
        <v>-7.2405863841852938</v>
      </c>
      <c r="D3311">
        <f t="shared" ca="1" si="174"/>
        <v>7.4468305858161372</v>
      </c>
    </row>
    <row r="3312" spans="1:4" x14ac:dyDescent="0.25">
      <c r="A3312">
        <f t="shared" ca="1" si="173"/>
        <v>-9.2132224458943313</v>
      </c>
      <c r="D3312">
        <f t="shared" ca="1" si="174"/>
        <v>-4.7041104260802697</v>
      </c>
    </row>
    <row r="3313" spans="1:4" x14ac:dyDescent="0.25">
      <c r="A3313">
        <f t="shared" ca="1" si="173"/>
        <v>-12.515862970379393</v>
      </c>
      <c r="D3313">
        <f t="shared" ca="1" si="174"/>
        <v>-1.3896645387988651</v>
      </c>
    </row>
    <row r="3314" spans="1:4" x14ac:dyDescent="0.25">
      <c r="A3314">
        <f t="shared" ca="1" si="173"/>
        <v>14.584828222043882</v>
      </c>
      <c r="D3314">
        <f t="shared" ca="1" si="174"/>
        <v>6.15492547545671</v>
      </c>
    </row>
    <row r="3315" spans="1:4" x14ac:dyDescent="0.25">
      <c r="A3315">
        <f t="shared" ca="1" si="173"/>
        <v>12.103502078375378</v>
      </c>
      <c r="D3315">
        <f t="shared" ca="1" si="174"/>
        <v>-9.1454067023364463</v>
      </c>
    </row>
    <row r="3316" spans="1:4" x14ac:dyDescent="0.25">
      <c r="A3316">
        <f t="shared" ca="1" si="173"/>
        <v>-6.4629937847449472</v>
      </c>
      <c r="D3316">
        <f t="shared" ca="1" si="174"/>
        <v>4.0506013249762365</v>
      </c>
    </row>
    <row r="3317" spans="1:4" x14ac:dyDescent="0.25">
      <c r="A3317">
        <f t="shared" ca="1" si="173"/>
        <v>12.874232702425054</v>
      </c>
      <c r="D3317">
        <f t="shared" ca="1" si="174"/>
        <v>4.4632517179973625</v>
      </c>
    </row>
    <row r="3318" spans="1:4" x14ac:dyDescent="0.25">
      <c r="A3318">
        <f t="shared" ca="1" si="173"/>
        <v>-12.849014891927105</v>
      </c>
      <c r="D3318">
        <f t="shared" ca="1" si="174"/>
        <v>10.47471418797754</v>
      </c>
    </row>
    <row r="3319" spans="1:4" x14ac:dyDescent="0.25">
      <c r="A3319">
        <f t="shared" ca="1" si="173"/>
        <v>-13.27079140882543</v>
      </c>
      <c r="D3319">
        <f t="shared" ca="1" si="174"/>
        <v>14.347785607847696</v>
      </c>
    </row>
    <row r="3320" spans="1:4" x14ac:dyDescent="0.25">
      <c r="A3320">
        <f t="shared" ca="1" si="173"/>
        <v>-15.896640074388408</v>
      </c>
      <c r="D3320">
        <f t="shared" ca="1" si="174"/>
        <v>3.5637347519937541</v>
      </c>
    </row>
    <row r="3321" spans="1:4" x14ac:dyDescent="0.25">
      <c r="A3321">
        <f t="shared" ca="1" si="173"/>
        <v>-11.050133806435751</v>
      </c>
      <c r="D3321">
        <f t="shared" ca="1" si="174"/>
        <v>-8.088441174765018</v>
      </c>
    </row>
    <row r="3322" spans="1:4" x14ac:dyDescent="0.25">
      <c r="A3322">
        <f t="shared" ca="1" si="173"/>
        <v>15.501692584899189</v>
      </c>
      <c r="D3322">
        <f t="shared" ca="1" si="174"/>
        <v>5.7717899400037744</v>
      </c>
    </row>
    <row r="3323" spans="1:4" x14ac:dyDescent="0.25">
      <c r="A3323">
        <f t="shared" ca="1" si="173"/>
        <v>-17.308279467556151</v>
      </c>
      <c r="D3323">
        <f t="shared" ca="1" si="174"/>
        <v>17.849958966619798</v>
      </c>
    </row>
    <row r="3324" spans="1:4" x14ac:dyDescent="0.25">
      <c r="A3324">
        <f t="shared" ca="1" si="173"/>
        <v>3.3790628665767457</v>
      </c>
      <c r="D3324">
        <f t="shared" ca="1" si="174"/>
        <v>-4.279223980015364</v>
      </c>
    </row>
    <row r="3325" spans="1:4" x14ac:dyDescent="0.25">
      <c r="A3325">
        <f t="shared" ca="1" si="173"/>
        <v>-14.262344257872947</v>
      </c>
      <c r="D3325">
        <f t="shared" ca="1" si="174"/>
        <v>10.827526924939789</v>
      </c>
    </row>
    <row r="3326" spans="1:4" x14ac:dyDescent="0.25">
      <c r="A3326">
        <f t="shared" ca="1" si="173"/>
        <v>15.740333913398047</v>
      </c>
      <c r="D3326">
        <f t="shared" ca="1" si="174"/>
        <v>-16.578548482141258</v>
      </c>
    </row>
    <row r="3327" spans="1:4" x14ac:dyDescent="0.25">
      <c r="A3327">
        <f t="shared" ca="1" si="173"/>
        <v>15.153215420621272</v>
      </c>
      <c r="D3327">
        <f t="shared" ca="1" si="174"/>
        <v>2.1790477191310011</v>
      </c>
    </row>
    <row r="3328" spans="1:4" x14ac:dyDescent="0.25">
      <c r="A3328">
        <f t="shared" ca="1" si="173"/>
        <v>7.5814622695921976</v>
      </c>
      <c r="D3328">
        <f t="shared" ca="1" si="174"/>
        <v>-3.2411900156624456</v>
      </c>
    </row>
    <row r="3329" spans="1:4" x14ac:dyDescent="0.25">
      <c r="A3329">
        <f t="shared" ca="1" si="173"/>
        <v>-15.959665346202554</v>
      </c>
      <c r="D3329">
        <f t="shared" ca="1" si="174"/>
        <v>5.2568252913014195</v>
      </c>
    </row>
    <row r="3330" spans="1:4" x14ac:dyDescent="0.25">
      <c r="A3330">
        <f t="shared" ca="1" si="173"/>
        <v>10.378929936713117</v>
      </c>
      <c r="D3330">
        <f t="shared" ca="1" si="174"/>
        <v>-4.8542301795484217</v>
      </c>
    </row>
    <row r="3331" spans="1:4" x14ac:dyDescent="0.25">
      <c r="A3331">
        <f t="shared" ca="1" si="173"/>
        <v>17.389723099012699</v>
      </c>
      <c r="D3331">
        <f t="shared" ca="1" si="174"/>
        <v>-5.20888637694895</v>
      </c>
    </row>
    <row r="3332" spans="1:4" x14ac:dyDescent="0.25">
      <c r="A3332">
        <f t="shared" ca="1" si="173"/>
        <v>-2.6303636659361906</v>
      </c>
      <c r="D3332">
        <f t="shared" ca="1" si="174"/>
        <v>-3.1682852927234153</v>
      </c>
    </row>
    <row r="3333" spans="1:4" x14ac:dyDescent="0.25">
      <c r="A3333">
        <f t="shared" ca="1" si="173"/>
        <v>-1.4969745020751581</v>
      </c>
      <c r="D3333">
        <f t="shared" ca="1" si="174"/>
        <v>38.899730155369774</v>
      </c>
    </row>
    <row r="3334" spans="1:4" x14ac:dyDescent="0.25">
      <c r="A3334">
        <f t="shared" ca="1" si="173"/>
        <v>1.9659371952182525</v>
      </c>
      <c r="D3334">
        <f t="shared" ca="1" si="174"/>
        <v>5.3473287777472267</v>
      </c>
    </row>
    <row r="3335" spans="1:4" x14ac:dyDescent="0.25">
      <c r="A3335">
        <f t="shared" ca="1" si="173"/>
        <v>-10.055456762532314</v>
      </c>
      <c r="D3335">
        <f t="shared" ca="1" si="174"/>
        <v>-9.5087408064311632</v>
      </c>
    </row>
    <row r="3336" spans="1:4" x14ac:dyDescent="0.25">
      <c r="A3336">
        <f t="shared" ca="1" si="173"/>
        <v>-18.203323028513623</v>
      </c>
      <c r="D3336">
        <f t="shared" ca="1" si="174"/>
        <v>-8.0191189885489464</v>
      </c>
    </row>
    <row r="3337" spans="1:4" x14ac:dyDescent="0.25">
      <c r="A3337">
        <f t="shared" ca="1" si="173"/>
        <v>15.664234151734526</v>
      </c>
      <c r="D3337">
        <f t="shared" ca="1" si="174"/>
        <v>-14.609794064604408</v>
      </c>
    </row>
    <row r="3338" spans="1:4" x14ac:dyDescent="0.25">
      <c r="A3338">
        <f t="shared" ca="1" si="173"/>
        <v>-16.509310147995112</v>
      </c>
      <c r="D3338">
        <f t="shared" ca="1" si="174"/>
        <v>19.443953793984065</v>
      </c>
    </row>
    <row r="3339" spans="1:4" x14ac:dyDescent="0.25">
      <c r="A3339">
        <f t="shared" ca="1" si="173"/>
        <v>9.6908830421098493</v>
      </c>
      <c r="D3339">
        <f t="shared" ca="1" si="174"/>
        <v>19.506378730806173</v>
      </c>
    </row>
    <row r="3340" spans="1:4" x14ac:dyDescent="0.25">
      <c r="A3340">
        <f t="shared" ca="1" si="173"/>
        <v>-2.8091080103112986</v>
      </c>
      <c r="D3340">
        <f t="shared" ca="1" si="174"/>
        <v>-5.2699583227800684</v>
      </c>
    </row>
    <row r="3341" spans="1:4" x14ac:dyDescent="0.25">
      <c r="A3341">
        <f t="shared" ca="1" si="173"/>
        <v>-9.6407726242514968</v>
      </c>
      <c r="D3341">
        <f t="shared" ca="1" si="174"/>
        <v>9.2952003097604337</v>
      </c>
    </row>
    <row r="3342" spans="1:4" x14ac:dyDescent="0.25">
      <c r="A3342">
        <f t="shared" ca="1" si="173"/>
        <v>-11.044404826394084</v>
      </c>
      <c r="D3342">
        <f t="shared" ca="1" si="174"/>
        <v>3.8591009508606375</v>
      </c>
    </row>
    <row r="3343" spans="1:4" x14ac:dyDescent="0.25">
      <c r="A3343">
        <f t="shared" ca="1" si="173"/>
        <v>-15.253675564555625</v>
      </c>
      <c r="D3343">
        <f t="shared" ca="1" si="174"/>
        <v>0.46864623008665263</v>
      </c>
    </row>
    <row r="3344" spans="1:4" x14ac:dyDescent="0.25">
      <c r="A3344">
        <f t="shared" ca="1" si="173"/>
        <v>-16.598372671507981</v>
      </c>
      <c r="D3344">
        <f t="shared" ca="1" si="174"/>
        <v>8.6677308202637597</v>
      </c>
    </row>
    <row r="3345" spans="1:4" x14ac:dyDescent="0.25">
      <c r="A3345">
        <f t="shared" ca="1" si="173"/>
        <v>1.9674935163885294</v>
      </c>
      <c r="D3345">
        <f t="shared" ca="1" si="174"/>
        <v>-13.510317031857458</v>
      </c>
    </row>
    <row r="3346" spans="1:4" x14ac:dyDescent="0.25">
      <c r="A3346">
        <f t="shared" ca="1" si="173"/>
        <v>-5.3512317149828696</v>
      </c>
      <c r="D3346">
        <f t="shared" ca="1" si="174"/>
        <v>0.89601917018644517</v>
      </c>
    </row>
    <row r="3347" spans="1:4" x14ac:dyDescent="0.25">
      <c r="A3347">
        <f t="shared" ca="1" si="173"/>
        <v>-5.0672061900755558</v>
      </c>
      <c r="D3347">
        <f t="shared" ca="1" si="174"/>
        <v>-1.4198945706660517</v>
      </c>
    </row>
    <row r="3348" spans="1:4" x14ac:dyDescent="0.25">
      <c r="A3348">
        <f t="shared" ca="1" si="173"/>
        <v>-1.5138439626023441</v>
      </c>
      <c r="D3348">
        <f t="shared" ca="1" si="174"/>
        <v>6.2896227969129734</v>
      </c>
    </row>
    <row r="3349" spans="1:4" x14ac:dyDescent="0.25">
      <c r="A3349">
        <f t="shared" ca="1" si="173"/>
        <v>-9.886629870064878</v>
      </c>
      <c r="D3349">
        <f t="shared" ca="1" si="174"/>
        <v>2.4111871105012854</v>
      </c>
    </row>
    <row r="3350" spans="1:4" x14ac:dyDescent="0.25">
      <c r="A3350">
        <f t="shared" ca="1" si="173"/>
        <v>15.779837195429828</v>
      </c>
      <c r="D3350">
        <f t="shared" ca="1" si="174"/>
        <v>5.1303905320276719</v>
      </c>
    </row>
    <row r="3351" spans="1:4" x14ac:dyDescent="0.25">
      <c r="A3351">
        <f t="shared" ca="1" si="173"/>
        <v>-12.636876395022705</v>
      </c>
      <c r="D3351">
        <f t="shared" ca="1" si="174"/>
        <v>-2.9962233171448061</v>
      </c>
    </row>
    <row r="3352" spans="1:4" x14ac:dyDescent="0.25">
      <c r="A3352">
        <f t="shared" ca="1" si="173"/>
        <v>14.127877521440041</v>
      </c>
      <c r="D3352">
        <f t="shared" ca="1" si="174"/>
        <v>6.8266507932579232</v>
      </c>
    </row>
    <row r="3353" spans="1:4" x14ac:dyDescent="0.25">
      <c r="A3353">
        <f t="shared" ca="1" si="173"/>
        <v>-15.290944119358524</v>
      </c>
      <c r="D3353">
        <f t="shared" ca="1" si="174"/>
        <v>-6.2973665495452984</v>
      </c>
    </row>
    <row r="3354" spans="1:4" x14ac:dyDescent="0.25">
      <c r="A3354">
        <f t="shared" ref="A3354:A3417" ca="1" si="175">RAND()*(18.25-(-21.07))+(-21.07)</f>
        <v>5.4898151672556175</v>
      </c>
      <c r="D3354">
        <f t="shared" ref="D3354:D3417" ca="1" si="176">(NORMINV(RAND(),0.0571,$B$38))</f>
        <v>-3.8385799575689377</v>
      </c>
    </row>
    <row r="3355" spans="1:4" x14ac:dyDescent="0.25">
      <c r="A3355">
        <f t="shared" ca="1" si="175"/>
        <v>-20.739236392023361</v>
      </c>
      <c r="D3355">
        <f t="shared" ca="1" si="176"/>
        <v>3.7214919495718912</v>
      </c>
    </row>
    <row r="3356" spans="1:4" x14ac:dyDescent="0.25">
      <c r="A3356">
        <f t="shared" ca="1" si="175"/>
        <v>-6.9873666269775931</v>
      </c>
      <c r="D3356">
        <f t="shared" ca="1" si="176"/>
        <v>-16.279315297643304</v>
      </c>
    </row>
    <row r="3357" spans="1:4" x14ac:dyDescent="0.25">
      <c r="A3357">
        <f t="shared" ca="1" si="175"/>
        <v>14.129840005558478</v>
      </c>
      <c r="D3357">
        <f t="shared" ca="1" si="176"/>
        <v>-13.609459525502711</v>
      </c>
    </row>
    <row r="3358" spans="1:4" x14ac:dyDescent="0.25">
      <c r="A3358">
        <f t="shared" ca="1" si="175"/>
        <v>7.0983850907617523</v>
      </c>
      <c r="D3358">
        <f t="shared" ca="1" si="176"/>
        <v>27.273208907481632</v>
      </c>
    </row>
    <row r="3359" spans="1:4" x14ac:dyDescent="0.25">
      <c r="A3359">
        <f t="shared" ca="1" si="175"/>
        <v>3.5911365861072788</v>
      </c>
      <c r="D3359">
        <f t="shared" ca="1" si="176"/>
        <v>-27.312584047069514</v>
      </c>
    </row>
    <row r="3360" spans="1:4" x14ac:dyDescent="0.25">
      <c r="A3360">
        <f t="shared" ca="1" si="175"/>
        <v>-8.6091255605247277</v>
      </c>
      <c r="D3360">
        <f t="shared" ca="1" si="176"/>
        <v>5.1164985408540788</v>
      </c>
    </row>
    <row r="3361" spans="1:4" x14ac:dyDescent="0.25">
      <c r="A3361">
        <f t="shared" ca="1" si="175"/>
        <v>-15.345860159954603</v>
      </c>
      <c r="D3361">
        <f t="shared" ca="1" si="176"/>
        <v>-12.636112984070747</v>
      </c>
    </row>
    <row r="3362" spans="1:4" x14ac:dyDescent="0.25">
      <c r="A3362">
        <f t="shared" ca="1" si="175"/>
        <v>16.551725864270921</v>
      </c>
      <c r="D3362">
        <f t="shared" ca="1" si="176"/>
        <v>10.722822636953305</v>
      </c>
    </row>
    <row r="3363" spans="1:4" x14ac:dyDescent="0.25">
      <c r="A3363">
        <f t="shared" ca="1" si="175"/>
        <v>-14.271046876827882</v>
      </c>
      <c r="D3363">
        <f t="shared" ca="1" si="176"/>
        <v>-10.527536062361369</v>
      </c>
    </row>
    <row r="3364" spans="1:4" x14ac:dyDescent="0.25">
      <c r="A3364">
        <f t="shared" ca="1" si="175"/>
        <v>13.931526734137037</v>
      </c>
      <c r="D3364">
        <f t="shared" ca="1" si="176"/>
        <v>8.9187895813550995</v>
      </c>
    </row>
    <row r="3365" spans="1:4" x14ac:dyDescent="0.25">
      <c r="A3365">
        <f t="shared" ca="1" si="175"/>
        <v>-1.8581499881869732</v>
      </c>
      <c r="D3365">
        <f t="shared" ca="1" si="176"/>
        <v>-7.8899078542656893</v>
      </c>
    </row>
    <row r="3366" spans="1:4" x14ac:dyDescent="0.25">
      <c r="A3366">
        <f t="shared" ca="1" si="175"/>
        <v>-10.618602944667321</v>
      </c>
      <c r="D3366">
        <f t="shared" ca="1" si="176"/>
        <v>-15.999332513440029</v>
      </c>
    </row>
    <row r="3367" spans="1:4" x14ac:dyDescent="0.25">
      <c r="A3367">
        <f t="shared" ca="1" si="175"/>
        <v>-3.2853602455393549</v>
      </c>
      <c r="D3367">
        <f t="shared" ca="1" si="176"/>
        <v>-17.340437496100503</v>
      </c>
    </row>
    <row r="3368" spans="1:4" x14ac:dyDescent="0.25">
      <c r="A3368">
        <f t="shared" ca="1" si="175"/>
        <v>-13.524338153975105</v>
      </c>
      <c r="D3368">
        <f t="shared" ca="1" si="176"/>
        <v>18.692037001530483</v>
      </c>
    </row>
    <row r="3369" spans="1:4" x14ac:dyDescent="0.25">
      <c r="A3369">
        <f t="shared" ca="1" si="175"/>
        <v>16.580011509326106</v>
      </c>
      <c r="D3369">
        <f t="shared" ca="1" si="176"/>
        <v>2.7015608247785949</v>
      </c>
    </row>
    <row r="3370" spans="1:4" x14ac:dyDescent="0.25">
      <c r="A3370">
        <f t="shared" ca="1" si="175"/>
        <v>-9.9629362255267182</v>
      </c>
      <c r="D3370">
        <f t="shared" ca="1" si="176"/>
        <v>16.111815547267451</v>
      </c>
    </row>
    <row r="3371" spans="1:4" x14ac:dyDescent="0.25">
      <c r="A3371">
        <f t="shared" ca="1" si="175"/>
        <v>-3.1478963771223007</v>
      </c>
      <c r="D3371">
        <f t="shared" ca="1" si="176"/>
        <v>4.4467659152323256</v>
      </c>
    </row>
    <row r="3372" spans="1:4" x14ac:dyDescent="0.25">
      <c r="A3372">
        <f t="shared" ca="1" si="175"/>
        <v>-17.708751125207474</v>
      </c>
      <c r="D3372">
        <f t="shared" ca="1" si="176"/>
        <v>-12.583587509147629</v>
      </c>
    </row>
    <row r="3373" spans="1:4" x14ac:dyDescent="0.25">
      <c r="A3373">
        <f t="shared" ca="1" si="175"/>
        <v>4.7787592478351293</v>
      </c>
      <c r="D3373">
        <f t="shared" ca="1" si="176"/>
        <v>0.6544813052953613</v>
      </c>
    </row>
    <row r="3374" spans="1:4" x14ac:dyDescent="0.25">
      <c r="A3374">
        <f t="shared" ca="1" si="175"/>
        <v>8.4643420321595038</v>
      </c>
      <c r="D3374">
        <f t="shared" ca="1" si="176"/>
        <v>-1.0936925803774065</v>
      </c>
    </row>
    <row r="3375" spans="1:4" x14ac:dyDescent="0.25">
      <c r="A3375">
        <f t="shared" ca="1" si="175"/>
        <v>-12.003287784100909</v>
      </c>
      <c r="D3375">
        <f t="shared" ca="1" si="176"/>
        <v>11.901738605776124</v>
      </c>
    </row>
    <row r="3376" spans="1:4" x14ac:dyDescent="0.25">
      <c r="A3376">
        <f t="shared" ca="1" si="175"/>
        <v>-18.691792747075425</v>
      </c>
      <c r="D3376">
        <f t="shared" ca="1" si="176"/>
        <v>-16.612992677848418</v>
      </c>
    </row>
    <row r="3377" spans="1:4" x14ac:dyDescent="0.25">
      <c r="A3377">
        <f t="shared" ca="1" si="175"/>
        <v>-0.35074523384096068</v>
      </c>
      <c r="D3377">
        <f t="shared" ca="1" si="176"/>
        <v>-11.641297922622385</v>
      </c>
    </row>
    <row r="3378" spans="1:4" x14ac:dyDescent="0.25">
      <c r="A3378">
        <f t="shared" ca="1" si="175"/>
        <v>-14.441284030248525</v>
      </c>
      <c r="D3378">
        <f t="shared" ca="1" si="176"/>
        <v>-6.0320974002698744</v>
      </c>
    </row>
    <row r="3379" spans="1:4" x14ac:dyDescent="0.25">
      <c r="A3379">
        <f t="shared" ca="1" si="175"/>
        <v>13.238983557048734</v>
      </c>
      <c r="D3379">
        <f t="shared" ca="1" si="176"/>
        <v>-10.296664110122993</v>
      </c>
    </row>
    <row r="3380" spans="1:4" x14ac:dyDescent="0.25">
      <c r="A3380">
        <f t="shared" ca="1" si="175"/>
        <v>0.56739806535404824</v>
      </c>
      <c r="D3380">
        <f t="shared" ca="1" si="176"/>
        <v>6.3485360131050452</v>
      </c>
    </row>
    <row r="3381" spans="1:4" x14ac:dyDescent="0.25">
      <c r="A3381">
        <f t="shared" ca="1" si="175"/>
        <v>5.5415977567308445</v>
      </c>
      <c r="D3381">
        <f t="shared" ca="1" si="176"/>
        <v>-4.46781969833284</v>
      </c>
    </row>
    <row r="3382" spans="1:4" x14ac:dyDescent="0.25">
      <c r="A3382">
        <f t="shared" ca="1" si="175"/>
        <v>-3.5329713518700707</v>
      </c>
      <c r="D3382">
        <f t="shared" ca="1" si="176"/>
        <v>-6.6582772863632469</v>
      </c>
    </row>
    <row r="3383" spans="1:4" x14ac:dyDescent="0.25">
      <c r="A3383">
        <f t="shared" ca="1" si="175"/>
        <v>-3.0640057627603134</v>
      </c>
      <c r="D3383">
        <f t="shared" ca="1" si="176"/>
        <v>13.250180133530495</v>
      </c>
    </row>
    <row r="3384" spans="1:4" x14ac:dyDescent="0.25">
      <c r="A3384">
        <f t="shared" ca="1" si="175"/>
        <v>17.068479626838688</v>
      </c>
      <c r="D3384">
        <f t="shared" ca="1" si="176"/>
        <v>1.9957232352693564</v>
      </c>
    </row>
    <row r="3385" spans="1:4" x14ac:dyDescent="0.25">
      <c r="A3385">
        <f t="shared" ca="1" si="175"/>
        <v>10.968474350276445</v>
      </c>
      <c r="D3385">
        <f t="shared" ca="1" si="176"/>
        <v>-3.9965444552469922</v>
      </c>
    </row>
    <row r="3386" spans="1:4" x14ac:dyDescent="0.25">
      <c r="A3386">
        <f t="shared" ca="1" si="175"/>
        <v>-6.3048821822705534</v>
      </c>
      <c r="D3386">
        <f t="shared" ca="1" si="176"/>
        <v>-12.719346274268835</v>
      </c>
    </row>
    <row r="3387" spans="1:4" x14ac:dyDescent="0.25">
      <c r="A3387">
        <f t="shared" ca="1" si="175"/>
        <v>-6.4136653832616499</v>
      </c>
      <c r="D3387">
        <f t="shared" ca="1" si="176"/>
        <v>-3.4054479385072307</v>
      </c>
    </row>
    <row r="3388" spans="1:4" x14ac:dyDescent="0.25">
      <c r="A3388">
        <f t="shared" ca="1" si="175"/>
        <v>-19.703525616544134</v>
      </c>
      <c r="D3388">
        <f t="shared" ca="1" si="176"/>
        <v>1.183209684239207</v>
      </c>
    </row>
    <row r="3389" spans="1:4" x14ac:dyDescent="0.25">
      <c r="A3389">
        <f t="shared" ca="1" si="175"/>
        <v>-17.292186281457589</v>
      </c>
      <c r="D3389">
        <f t="shared" ca="1" si="176"/>
        <v>19.825066693550667</v>
      </c>
    </row>
    <row r="3390" spans="1:4" x14ac:dyDescent="0.25">
      <c r="A3390">
        <f t="shared" ca="1" si="175"/>
        <v>14.950928726220383</v>
      </c>
      <c r="D3390">
        <f t="shared" ca="1" si="176"/>
        <v>-8.6266213787855719</v>
      </c>
    </row>
    <row r="3391" spans="1:4" x14ac:dyDescent="0.25">
      <c r="A3391">
        <f t="shared" ca="1" si="175"/>
        <v>10.98044206038383</v>
      </c>
      <c r="D3391">
        <f t="shared" ca="1" si="176"/>
        <v>12.348283979799474</v>
      </c>
    </row>
    <row r="3392" spans="1:4" x14ac:dyDescent="0.25">
      <c r="A3392">
        <f t="shared" ca="1" si="175"/>
        <v>10.171300812984587</v>
      </c>
      <c r="D3392">
        <f t="shared" ca="1" si="176"/>
        <v>-2.9411524493612466</v>
      </c>
    </row>
    <row r="3393" spans="1:4" x14ac:dyDescent="0.25">
      <c r="A3393">
        <f t="shared" ca="1" si="175"/>
        <v>14.197711953105305</v>
      </c>
      <c r="D3393">
        <f t="shared" ca="1" si="176"/>
        <v>2.3890242889052522</v>
      </c>
    </row>
    <row r="3394" spans="1:4" x14ac:dyDescent="0.25">
      <c r="A3394">
        <f t="shared" ca="1" si="175"/>
        <v>13.19382691406161</v>
      </c>
      <c r="D3394">
        <f t="shared" ca="1" si="176"/>
        <v>-10.640042744106479</v>
      </c>
    </row>
    <row r="3395" spans="1:4" x14ac:dyDescent="0.25">
      <c r="A3395">
        <f t="shared" ca="1" si="175"/>
        <v>-10.095278145744164</v>
      </c>
      <c r="D3395">
        <f t="shared" ca="1" si="176"/>
        <v>-12.065575430067719</v>
      </c>
    </row>
    <row r="3396" spans="1:4" x14ac:dyDescent="0.25">
      <c r="A3396">
        <f t="shared" ca="1" si="175"/>
        <v>7.7115208316252328</v>
      </c>
      <c r="D3396">
        <f t="shared" ca="1" si="176"/>
        <v>-5.4532580633301109</v>
      </c>
    </row>
    <row r="3397" spans="1:4" x14ac:dyDescent="0.25">
      <c r="A3397">
        <f t="shared" ca="1" si="175"/>
        <v>-4.4115212463382996</v>
      </c>
      <c r="D3397">
        <f t="shared" ca="1" si="176"/>
        <v>5.6251028919028956</v>
      </c>
    </row>
    <row r="3398" spans="1:4" x14ac:dyDescent="0.25">
      <c r="A3398">
        <f t="shared" ca="1" si="175"/>
        <v>-10.229897617467749</v>
      </c>
      <c r="D3398">
        <f t="shared" ca="1" si="176"/>
        <v>9.5548214254761383</v>
      </c>
    </row>
    <row r="3399" spans="1:4" x14ac:dyDescent="0.25">
      <c r="A3399">
        <f t="shared" ca="1" si="175"/>
        <v>4.9159240394052937</v>
      </c>
      <c r="D3399">
        <f t="shared" ca="1" si="176"/>
        <v>-18.012562421587226</v>
      </c>
    </row>
    <row r="3400" spans="1:4" x14ac:dyDescent="0.25">
      <c r="A3400">
        <f t="shared" ca="1" si="175"/>
        <v>-16.538543325450298</v>
      </c>
      <c r="D3400">
        <f t="shared" ca="1" si="176"/>
        <v>14.708161052576122</v>
      </c>
    </row>
    <row r="3401" spans="1:4" x14ac:dyDescent="0.25">
      <c r="A3401">
        <f t="shared" ca="1" si="175"/>
        <v>13.451172216808644</v>
      </c>
      <c r="D3401">
        <f t="shared" ca="1" si="176"/>
        <v>-3.2502080527764288</v>
      </c>
    </row>
    <row r="3402" spans="1:4" x14ac:dyDescent="0.25">
      <c r="A3402">
        <f t="shared" ca="1" si="175"/>
        <v>1.048626822589771</v>
      </c>
      <c r="D3402">
        <f t="shared" ca="1" si="176"/>
        <v>-11.376598939632883</v>
      </c>
    </row>
    <row r="3403" spans="1:4" x14ac:dyDescent="0.25">
      <c r="A3403">
        <f t="shared" ca="1" si="175"/>
        <v>-8.4411072962018405</v>
      </c>
      <c r="D3403">
        <f t="shared" ca="1" si="176"/>
        <v>-4.9701250138146174</v>
      </c>
    </row>
    <row r="3404" spans="1:4" x14ac:dyDescent="0.25">
      <c r="A3404">
        <f t="shared" ca="1" si="175"/>
        <v>-11.750297774789169</v>
      </c>
      <c r="D3404">
        <f t="shared" ca="1" si="176"/>
        <v>-17.314165478911033</v>
      </c>
    </row>
    <row r="3405" spans="1:4" x14ac:dyDescent="0.25">
      <c r="A3405">
        <f t="shared" ca="1" si="175"/>
        <v>-4.6166422303447803</v>
      </c>
      <c r="D3405">
        <f t="shared" ca="1" si="176"/>
        <v>-8.2706446884234754</v>
      </c>
    </row>
    <row r="3406" spans="1:4" x14ac:dyDescent="0.25">
      <c r="A3406">
        <f t="shared" ca="1" si="175"/>
        <v>14.576675739021894</v>
      </c>
      <c r="D3406">
        <f t="shared" ca="1" si="176"/>
        <v>11.06670747388856</v>
      </c>
    </row>
    <row r="3407" spans="1:4" x14ac:dyDescent="0.25">
      <c r="A3407">
        <f t="shared" ca="1" si="175"/>
        <v>-20.067277737690002</v>
      </c>
      <c r="D3407">
        <f t="shared" ca="1" si="176"/>
        <v>-11.242616237758783</v>
      </c>
    </row>
    <row r="3408" spans="1:4" x14ac:dyDescent="0.25">
      <c r="A3408">
        <f t="shared" ca="1" si="175"/>
        <v>-14.398154782178898</v>
      </c>
      <c r="D3408">
        <f t="shared" ca="1" si="176"/>
        <v>-5.6433105781934279</v>
      </c>
    </row>
    <row r="3409" spans="1:4" x14ac:dyDescent="0.25">
      <c r="A3409">
        <f t="shared" ca="1" si="175"/>
        <v>-13.428066705257187</v>
      </c>
      <c r="D3409">
        <f t="shared" ca="1" si="176"/>
        <v>6.2073637063925133</v>
      </c>
    </row>
    <row r="3410" spans="1:4" x14ac:dyDescent="0.25">
      <c r="A3410">
        <f t="shared" ca="1" si="175"/>
        <v>-1.0897549037246144</v>
      </c>
      <c r="D3410">
        <f t="shared" ca="1" si="176"/>
        <v>10.31522450566915</v>
      </c>
    </row>
    <row r="3411" spans="1:4" x14ac:dyDescent="0.25">
      <c r="A3411">
        <f t="shared" ca="1" si="175"/>
        <v>6.7461411717120754</v>
      </c>
      <c r="D3411">
        <f t="shared" ca="1" si="176"/>
        <v>-14.171113696548206</v>
      </c>
    </row>
    <row r="3412" spans="1:4" x14ac:dyDescent="0.25">
      <c r="A3412">
        <f t="shared" ca="1" si="175"/>
        <v>17.359545597427882</v>
      </c>
      <c r="D3412">
        <f t="shared" ca="1" si="176"/>
        <v>-2.4760406486689939</v>
      </c>
    </row>
    <row r="3413" spans="1:4" x14ac:dyDescent="0.25">
      <c r="A3413">
        <f t="shared" ca="1" si="175"/>
        <v>1.8002835904077301</v>
      </c>
      <c r="D3413">
        <f t="shared" ca="1" si="176"/>
        <v>2.9467088023390229</v>
      </c>
    </row>
    <row r="3414" spans="1:4" x14ac:dyDescent="0.25">
      <c r="A3414">
        <f t="shared" ca="1" si="175"/>
        <v>13.997068409667932</v>
      </c>
      <c r="D3414">
        <f t="shared" ca="1" si="176"/>
        <v>-0.14646750946769177</v>
      </c>
    </row>
    <row r="3415" spans="1:4" x14ac:dyDescent="0.25">
      <c r="A3415">
        <f t="shared" ca="1" si="175"/>
        <v>15.60587262727406</v>
      </c>
      <c r="D3415">
        <f t="shared" ca="1" si="176"/>
        <v>-12.860026500826796</v>
      </c>
    </row>
    <row r="3416" spans="1:4" x14ac:dyDescent="0.25">
      <c r="A3416">
        <f t="shared" ca="1" si="175"/>
        <v>-18.936622221521979</v>
      </c>
      <c r="D3416">
        <f t="shared" ca="1" si="176"/>
        <v>-4.9696561750352091</v>
      </c>
    </row>
    <row r="3417" spans="1:4" x14ac:dyDescent="0.25">
      <c r="A3417">
        <f t="shared" ca="1" si="175"/>
        <v>2.2808752724739669</v>
      </c>
      <c r="D3417">
        <f t="shared" ca="1" si="176"/>
        <v>1.8460790490757526</v>
      </c>
    </row>
    <row r="3418" spans="1:4" x14ac:dyDescent="0.25">
      <c r="A3418">
        <f t="shared" ref="A3418:A3481" ca="1" si="177">RAND()*(18.25-(-21.07))+(-21.07)</f>
        <v>-11.119942800587799</v>
      </c>
      <c r="D3418">
        <f t="shared" ref="D3418:D3481" ca="1" si="178">(NORMINV(RAND(),0.0571,$B$38))</f>
        <v>2.8425837131899856</v>
      </c>
    </row>
    <row r="3419" spans="1:4" x14ac:dyDescent="0.25">
      <c r="A3419">
        <f t="shared" ca="1" si="177"/>
        <v>-8.9767930214914493</v>
      </c>
      <c r="D3419">
        <f t="shared" ca="1" si="178"/>
        <v>13.750762164287966</v>
      </c>
    </row>
    <row r="3420" spans="1:4" x14ac:dyDescent="0.25">
      <c r="A3420">
        <f t="shared" ca="1" si="177"/>
        <v>11.605333188911175</v>
      </c>
      <c r="D3420">
        <f t="shared" ca="1" si="178"/>
        <v>-16.045285354637294</v>
      </c>
    </row>
    <row r="3421" spans="1:4" x14ac:dyDescent="0.25">
      <c r="A3421">
        <f t="shared" ca="1" si="177"/>
        <v>17.344063902843999</v>
      </c>
      <c r="D3421">
        <f t="shared" ca="1" si="178"/>
        <v>9.051264327094664</v>
      </c>
    </row>
    <row r="3422" spans="1:4" x14ac:dyDescent="0.25">
      <c r="A3422">
        <f t="shared" ca="1" si="177"/>
        <v>5.3352257365268478</v>
      </c>
      <c r="D3422">
        <f t="shared" ca="1" si="178"/>
        <v>13.420430189264287</v>
      </c>
    </row>
    <row r="3423" spans="1:4" x14ac:dyDescent="0.25">
      <c r="A3423">
        <f t="shared" ca="1" si="177"/>
        <v>-18.21070396292356</v>
      </c>
      <c r="D3423">
        <f t="shared" ca="1" si="178"/>
        <v>8.7887443197384574</v>
      </c>
    </row>
    <row r="3424" spans="1:4" x14ac:dyDescent="0.25">
      <c r="A3424">
        <f t="shared" ca="1" si="177"/>
        <v>8.5150592793207203</v>
      </c>
      <c r="D3424">
        <f t="shared" ca="1" si="178"/>
        <v>-21.57673421626102</v>
      </c>
    </row>
    <row r="3425" spans="1:4" x14ac:dyDescent="0.25">
      <c r="A3425">
        <f t="shared" ca="1" si="177"/>
        <v>-1.0663422124052957</v>
      </c>
      <c r="D3425">
        <f t="shared" ca="1" si="178"/>
        <v>20.871350293398031</v>
      </c>
    </row>
    <row r="3426" spans="1:4" x14ac:dyDescent="0.25">
      <c r="A3426">
        <f t="shared" ca="1" si="177"/>
        <v>-4.509301093246215</v>
      </c>
      <c r="D3426">
        <f t="shared" ca="1" si="178"/>
        <v>21.281124009329364</v>
      </c>
    </row>
    <row r="3427" spans="1:4" x14ac:dyDescent="0.25">
      <c r="A3427">
        <f t="shared" ca="1" si="177"/>
        <v>-19.843020780801918</v>
      </c>
      <c r="D3427">
        <f t="shared" ca="1" si="178"/>
        <v>-22.360002957625216</v>
      </c>
    </row>
    <row r="3428" spans="1:4" x14ac:dyDescent="0.25">
      <c r="A3428">
        <f t="shared" ca="1" si="177"/>
        <v>1.4014081545244998</v>
      </c>
      <c r="D3428">
        <f t="shared" ca="1" si="178"/>
        <v>-13.357838705805342</v>
      </c>
    </row>
    <row r="3429" spans="1:4" x14ac:dyDescent="0.25">
      <c r="A3429">
        <f t="shared" ca="1" si="177"/>
        <v>0.80102591565803394</v>
      </c>
      <c r="D3429">
        <f t="shared" ca="1" si="178"/>
        <v>-1.2864174129475037</v>
      </c>
    </row>
    <row r="3430" spans="1:4" x14ac:dyDescent="0.25">
      <c r="A3430">
        <f t="shared" ca="1" si="177"/>
        <v>-15.020970165238499</v>
      </c>
      <c r="D3430">
        <f t="shared" ca="1" si="178"/>
        <v>-0.77420301894114596</v>
      </c>
    </row>
    <row r="3431" spans="1:4" x14ac:dyDescent="0.25">
      <c r="A3431">
        <f t="shared" ca="1" si="177"/>
        <v>2.5792222774364539</v>
      </c>
      <c r="D3431">
        <f t="shared" ca="1" si="178"/>
        <v>-24.324242448079186</v>
      </c>
    </row>
    <row r="3432" spans="1:4" x14ac:dyDescent="0.25">
      <c r="A3432">
        <f t="shared" ca="1" si="177"/>
        <v>-4.8337914734425276</v>
      </c>
      <c r="D3432">
        <f t="shared" ca="1" si="178"/>
        <v>5.6459334213711614</v>
      </c>
    </row>
    <row r="3433" spans="1:4" x14ac:dyDescent="0.25">
      <c r="A3433">
        <f t="shared" ca="1" si="177"/>
        <v>-17.382780072037672</v>
      </c>
      <c r="D3433">
        <f t="shared" ca="1" si="178"/>
        <v>11.453300403034676</v>
      </c>
    </row>
    <row r="3434" spans="1:4" x14ac:dyDescent="0.25">
      <c r="A3434">
        <f t="shared" ca="1" si="177"/>
        <v>-15.832554042004013</v>
      </c>
      <c r="D3434">
        <f t="shared" ca="1" si="178"/>
        <v>16.998702796049848</v>
      </c>
    </row>
    <row r="3435" spans="1:4" x14ac:dyDescent="0.25">
      <c r="A3435">
        <f t="shared" ca="1" si="177"/>
        <v>-20.946227638485393</v>
      </c>
      <c r="D3435">
        <f t="shared" ca="1" si="178"/>
        <v>-5.9743887934609283</v>
      </c>
    </row>
    <row r="3436" spans="1:4" x14ac:dyDescent="0.25">
      <c r="A3436">
        <f t="shared" ca="1" si="177"/>
        <v>-12.482387488271298</v>
      </c>
      <c r="D3436">
        <f t="shared" ca="1" si="178"/>
        <v>26.117639254505466</v>
      </c>
    </row>
    <row r="3437" spans="1:4" x14ac:dyDescent="0.25">
      <c r="A3437">
        <f t="shared" ca="1" si="177"/>
        <v>-20.694127806997766</v>
      </c>
      <c r="D3437">
        <f t="shared" ca="1" si="178"/>
        <v>7.0803818795550937</v>
      </c>
    </row>
    <row r="3438" spans="1:4" x14ac:dyDescent="0.25">
      <c r="A3438">
        <f t="shared" ca="1" si="177"/>
        <v>-20.611132518051701</v>
      </c>
      <c r="D3438">
        <f t="shared" ca="1" si="178"/>
        <v>3.3307855166461282</v>
      </c>
    </row>
    <row r="3439" spans="1:4" x14ac:dyDescent="0.25">
      <c r="A3439">
        <f t="shared" ca="1" si="177"/>
        <v>-7.3342910833446435</v>
      </c>
      <c r="D3439">
        <f t="shared" ca="1" si="178"/>
        <v>-6.0979624946496251</v>
      </c>
    </row>
    <row r="3440" spans="1:4" x14ac:dyDescent="0.25">
      <c r="A3440">
        <f t="shared" ca="1" si="177"/>
        <v>-11.785658769814056</v>
      </c>
      <c r="D3440">
        <f t="shared" ca="1" si="178"/>
        <v>-21.879183924274706</v>
      </c>
    </row>
    <row r="3441" spans="1:4" x14ac:dyDescent="0.25">
      <c r="A3441">
        <f t="shared" ca="1" si="177"/>
        <v>11.580829189371272</v>
      </c>
      <c r="D3441">
        <f t="shared" ca="1" si="178"/>
        <v>-18.394921945108891</v>
      </c>
    </row>
    <row r="3442" spans="1:4" x14ac:dyDescent="0.25">
      <c r="A3442">
        <f t="shared" ca="1" si="177"/>
        <v>-0.13966464949290369</v>
      </c>
      <c r="D3442">
        <f t="shared" ca="1" si="178"/>
        <v>1.9378959750205582</v>
      </c>
    </row>
    <row r="3443" spans="1:4" x14ac:dyDescent="0.25">
      <c r="A3443">
        <f t="shared" ca="1" si="177"/>
        <v>13.199074283513234</v>
      </c>
      <c r="D3443">
        <f t="shared" ca="1" si="178"/>
        <v>-7.9290035249298167</v>
      </c>
    </row>
    <row r="3444" spans="1:4" x14ac:dyDescent="0.25">
      <c r="A3444">
        <f t="shared" ca="1" si="177"/>
        <v>12.777735809153249</v>
      </c>
      <c r="D3444">
        <f t="shared" ca="1" si="178"/>
        <v>-20.025281407317614</v>
      </c>
    </row>
    <row r="3445" spans="1:4" x14ac:dyDescent="0.25">
      <c r="A3445">
        <f t="shared" ca="1" si="177"/>
        <v>2.486182711229894</v>
      </c>
      <c r="D3445">
        <f t="shared" ca="1" si="178"/>
        <v>-5.2262579071590061</v>
      </c>
    </row>
    <row r="3446" spans="1:4" x14ac:dyDescent="0.25">
      <c r="A3446">
        <f t="shared" ca="1" si="177"/>
        <v>3.5379534325414852</v>
      </c>
      <c r="D3446">
        <f t="shared" ca="1" si="178"/>
        <v>3.3950719564332243</v>
      </c>
    </row>
    <row r="3447" spans="1:4" x14ac:dyDescent="0.25">
      <c r="A3447">
        <f t="shared" ca="1" si="177"/>
        <v>-7.9166982793900047</v>
      </c>
      <c r="D3447">
        <f t="shared" ca="1" si="178"/>
        <v>-5.9601381211798818</v>
      </c>
    </row>
    <row r="3448" spans="1:4" x14ac:dyDescent="0.25">
      <c r="A3448">
        <f t="shared" ca="1" si="177"/>
        <v>8.6947618310214345</v>
      </c>
      <c r="D3448">
        <f t="shared" ca="1" si="178"/>
        <v>5.3358790660432716</v>
      </c>
    </row>
    <row r="3449" spans="1:4" x14ac:dyDescent="0.25">
      <c r="A3449">
        <f t="shared" ca="1" si="177"/>
        <v>-7.8611636040057924</v>
      </c>
      <c r="D3449">
        <f t="shared" ca="1" si="178"/>
        <v>16.915025122738459</v>
      </c>
    </row>
    <row r="3450" spans="1:4" x14ac:dyDescent="0.25">
      <c r="A3450">
        <f t="shared" ca="1" si="177"/>
        <v>-19.481819589822116</v>
      </c>
      <c r="D3450">
        <f t="shared" ca="1" si="178"/>
        <v>-2.7838762427459938</v>
      </c>
    </row>
    <row r="3451" spans="1:4" x14ac:dyDescent="0.25">
      <c r="A3451">
        <f t="shared" ca="1" si="177"/>
        <v>-7.9419237145015273</v>
      </c>
      <c r="D3451">
        <f t="shared" ca="1" si="178"/>
        <v>-11.775604979169108</v>
      </c>
    </row>
    <row r="3452" spans="1:4" x14ac:dyDescent="0.25">
      <c r="A3452">
        <f t="shared" ca="1" si="177"/>
        <v>0.86435074285348534</v>
      </c>
      <c r="D3452">
        <f t="shared" ca="1" si="178"/>
        <v>-8.9900716995042753</v>
      </c>
    </row>
    <row r="3453" spans="1:4" x14ac:dyDescent="0.25">
      <c r="A3453">
        <f t="shared" ca="1" si="177"/>
        <v>8.2461249035078872</v>
      </c>
      <c r="D3453">
        <f t="shared" ca="1" si="178"/>
        <v>-5.4205778273034246</v>
      </c>
    </row>
    <row r="3454" spans="1:4" x14ac:dyDescent="0.25">
      <c r="A3454">
        <f t="shared" ca="1" si="177"/>
        <v>-9.4753375424719106</v>
      </c>
      <c r="D3454">
        <f t="shared" ca="1" si="178"/>
        <v>34.611044336533794</v>
      </c>
    </row>
    <row r="3455" spans="1:4" x14ac:dyDescent="0.25">
      <c r="A3455">
        <f t="shared" ca="1" si="177"/>
        <v>12.969027449941976</v>
      </c>
      <c r="D3455">
        <f t="shared" ca="1" si="178"/>
        <v>10.747619764821174</v>
      </c>
    </row>
    <row r="3456" spans="1:4" x14ac:dyDescent="0.25">
      <c r="A3456">
        <f t="shared" ca="1" si="177"/>
        <v>-17.754180410709168</v>
      </c>
      <c r="D3456">
        <f t="shared" ca="1" si="178"/>
        <v>12.271740069947739</v>
      </c>
    </row>
    <row r="3457" spans="1:4" x14ac:dyDescent="0.25">
      <c r="A3457">
        <f t="shared" ca="1" si="177"/>
        <v>8.887328851498296</v>
      </c>
      <c r="D3457">
        <f t="shared" ca="1" si="178"/>
        <v>-20.945338544815641</v>
      </c>
    </row>
    <row r="3458" spans="1:4" x14ac:dyDescent="0.25">
      <c r="A3458">
        <f t="shared" ca="1" si="177"/>
        <v>-5.8009715797511738</v>
      </c>
      <c r="D3458">
        <f t="shared" ca="1" si="178"/>
        <v>0.24243993174201772</v>
      </c>
    </row>
    <row r="3459" spans="1:4" x14ac:dyDescent="0.25">
      <c r="A3459">
        <f t="shared" ca="1" si="177"/>
        <v>3.4185495944521023</v>
      </c>
      <c r="D3459">
        <f t="shared" ca="1" si="178"/>
        <v>4.8269570658622589</v>
      </c>
    </row>
    <row r="3460" spans="1:4" x14ac:dyDescent="0.25">
      <c r="A3460">
        <f t="shared" ca="1" si="177"/>
        <v>-19.868145408831882</v>
      </c>
      <c r="D3460">
        <f t="shared" ca="1" si="178"/>
        <v>-2.0838006654680568</v>
      </c>
    </row>
    <row r="3461" spans="1:4" x14ac:dyDescent="0.25">
      <c r="A3461">
        <f t="shared" ca="1" si="177"/>
        <v>-18.92674814399383</v>
      </c>
      <c r="D3461">
        <f t="shared" ca="1" si="178"/>
        <v>2.223190379873039</v>
      </c>
    </row>
    <row r="3462" spans="1:4" x14ac:dyDescent="0.25">
      <c r="A3462">
        <f t="shared" ca="1" si="177"/>
        <v>9.0352680889576114</v>
      </c>
      <c r="D3462">
        <f t="shared" ca="1" si="178"/>
        <v>-16.163651930354693</v>
      </c>
    </row>
    <row r="3463" spans="1:4" x14ac:dyDescent="0.25">
      <c r="A3463">
        <f t="shared" ca="1" si="177"/>
        <v>-2.3747567377954439</v>
      </c>
      <c r="D3463">
        <f t="shared" ca="1" si="178"/>
        <v>-9.6758116829619194</v>
      </c>
    </row>
    <row r="3464" spans="1:4" x14ac:dyDescent="0.25">
      <c r="A3464">
        <f t="shared" ca="1" si="177"/>
        <v>-18.980268200436832</v>
      </c>
      <c r="D3464">
        <f t="shared" ca="1" si="178"/>
        <v>-4.476730919706851</v>
      </c>
    </row>
    <row r="3465" spans="1:4" x14ac:dyDescent="0.25">
      <c r="A3465">
        <f t="shared" ca="1" si="177"/>
        <v>-15.988572665661689</v>
      </c>
      <c r="D3465">
        <f t="shared" ca="1" si="178"/>
        <v>14.761176508959188</v>
      </c>
    </row>
    <row r="3466" spans="1:4" x14ac:dyDescent="0.25">
      <c r="A3466">
        <f t="shared" ca="1" si="177"/>
        <v>-17.815948549454962</v>
      </c>
      <c r="D3466">
        <f t="shared" ca="1" si="178"/>
        <v>9.9746769569938802</v>
      </c>
    </row>
    <row r="3467" spans="1:4" x14ac:dyDescent="0.25">
      <c r="A3467">
        <f t="shared" ca="1" si="177"/>
        <v>-15.950529305109342</v>
      </c>
      <c r="D3467">
        <f t="shared" ca="1" si="178"/>
        <v>10.097630111481505</v>
      </c>
    </row>
    <row r="3468" spans="1:4" x14ac:dyDescent="0.25">
      <c r="A3468">
        <f t="shared" ca="1" si="177"/>
        <v>15.082306587149731</v>
      </c>
      <c r="D3468">
        <f t="shared" ca="1" si="178"/>
        <v>-13.387983601457158</v>
      </c>
    </row>
    <row r="3469" spans="1:4" x14ac:dyDescent="0.25">
      <c r="A3469">
        <f t="shared" ca="1" si="177"/>
        <v>12.672711921654759</v>
      </c>
      <c r="D3469">
        <f t="shared" ca="1" si="178"/>
        <v>27.980192060479848</v>
      </c>
    </row>
    <row r="3470" spans="1:4" x14ac:dyDescent="0.25">
      <c r="A3470">
        <f t="shared" ca="1" si="177"/>
        <v>0.51457343129315092</v>
      </c>
      <c r="D3470">
        <f t="shared" ca="1" si="178"/>
        <v>-9.510610805911794</v>
      </c>
    </row>
    <row r="3471" spans="1:4" x14ac:dyDescent="0.25">
      <c r="A3471">
        <f t="shared" ca="1" si="177"/>
        <v>2.4266398085461205</v>
      </c>
      <c r="D3471">
        <f t="shared" ca="1" si="178"/>
        <v>7.5729429193410001</v>
      </c>
    </row>
    <row r="3472" spans="1:4" x14ac:dyDescent="0.25">
      <c r="A3472">
        <f t="shared" ca="1" si="177"/>
        <v>-20.92887798561614</v>
      </c>
      <c r="D3472">
        <f t="shared" ca="1" si="178"/>
        <v>-19.957274411147509</v>
      </c>
    </row>
    <row r="3473" spans="1:4" x14ac:dyDescent="0.25">
      <c r="A3473">
        <f t="shared" ca="1" si="177"/>
        <v>7.9729848460251773</v>
      </c>
      <c r="D3473">
        <f t="shared" ca="1" si="178"/>
        <v>2.9401734712313528</v>
      </c>
    </row>
    <row r="3474" spans="1:4" x14ac:dyDescent="0.25">
      <c r="A3474">
        <f t="shared" ca="1" si="177"/>
        <v>-7.0530921806862512</v>
      </c>
      <c r="D3474">
        <f t="shared" ca="1" si="178"/>
        <v>19.693964364329414</v>
      </c>
    </row>
    <row r="3475" spans="1:4" x14ac:dyDescent="0.25">
      <c r="A3475">
        <f t="shared" ca="1" si="177"/>
        <v>-9.2004972649869234</v>
      </c>
      <c r="D3475">
        <f t="shared" ca="1" si="178"/>
        <v>5.9206520962134261</v>
      </c>
    </row>
    <row r="3476" spans="1:4" x14ac:dyDescent="0.25">
      <c r="A3476">
        <f t="shared" ca="1" si="177"/>
        <v>-7.9418026691488048</v>
      </c>
      <c r="D3476">
        <f t="shared" ca="1" si="178"/>
        <v>12.548643515747978</v>
      </c>
    </row>
    <row r="3477" spans="1:4" x14ac:dyDescent="0.25">
      <c r="A3477">
        <f t="shared" ca="1" si="177"/>
        <v>-19.158544412794921</v>
      </c>
      <c r="D3477">
        <f t="shared" ca="1" si="178"/>
        <v>2.2378082362332266</v>
      </c>
    </row>
    <row r="3478" spans="1:4" x14ac:dyDescent="0.25">
      <c r="A3478">
        <f t="shared" ca="1" si="177"/>
        <v>-11.019402723864737</v>
      </c>
      <c r="D3478">
        <f t="shared" ca="1" si="178"/>
        <v>-1.3692752314640637</v>
      </c>
    </row>
    <row r="3479" spans="1:4" x14ac:dyDescent="0.25">
      <c r="A3479">
        <f t="shared" ca="1" si="177"/>
        <v>-7.8231176394581485</v>
      </c>
      <c r="D3479">
        <f t="shared" ca="1" si="178"/>
        <v>0.71070727024139368</v>
      </c>
    </row>
    <row r="3480" spans="1:4" x14ac:dyDescent="0.25">
      <c r="A3480">
        <f t="shared" ca="1" si="177"/>
        <v>14.278122825503274</v>
      </c>
      <c r="D3480">
        <f t="shared" ca="1" si="178"/>
        <v>8.1608216024959468</v>
      </c>
    </row>
    <row r="3481" spans="1:4" x14ac:dyDescent="0.25">
      <c r="A3481">
        <f t="shared" ca="1" si="177"/>
        <v>11.390736916572287</v>
      </c>
      <c r="D3481">
        <f t="shared" ca="1" si="178"/>
        <v>-0.33397466046957958</v>
      </c>
    </row>
    <row r="3482" spans="1:4" x14ac:dyDescent="0.25">
      <c r="A3482">
        <f t="shared" ref="A3482:A3545" ca="1" si="179">RAND()*(18.25-(-21.07))+(-21.07)</f>
        <v>12.729275399881303</v>
      </c>
      <c r="D3482">
        <f t="shared" ref="D3482:D3545" ca="1" si="180">(NORMINV(RAND(),0.0571,$B$38))</f>
        <v>-13.749374228577873</v>
      </c>
    </row>
    <row r="3483" spans="1:4" x14ac:dyDescent="0.25">
      <c r="A3483">
        <f t="shared" ca="1" si="179"/>
        <v>9.4139673258096899</v>
      </c>
      <c r="D3483">
        <f t="shared" ca="1" si="180"/>
        <v>15.315513482635513</v>
      </c>
    </row>
    <row r="3484" spans="1:4" x14ac:dyDescent="0.25">
      <c r="A3484">
        <f t="shared" ca="1" si="179"/>
        <v>-16.256019146223174</v>
      </c>
      <c r="D3484">
        <f t="shared" ca="1" si="180"/>
        <v>21.164273107407571</v>
      </c>
    </row>
    <row r="3485" spans="1:4" x14ac:dyDescent="0.25">
      <c r="A3485">
        <f t="shared" ca="1" si="179"/>
        <v>15.963033184103111</v>
      </c>
      <c r="D3485">
        <f t="shared" ca="1" si="180"/>
        <v>-11.737804174317123</v>
      </c>
    </row>
    <row r="3486" spans="1:4" x14ac:dyDescent="0.25">
      <c r="A3486">
        <f t="shared" ca="1" si="179"/>
        <v>1.1050485067880729</v>
      </c>
      <c r="D3486">
        <f t="shared" ca="1" si="180"/>
        <v>0.15036152272867215</v>
      </c>
    </row>
    <row r="3487" spans="1:4" x14ac:dyDescent="0.25">
      <c r="A3487">
        <f t="shared" ca="1" si="179"/>
        <v>5.3001371936725725</v>
      </c>
      <c r="D3487">
        <f t="shared" ca="1" si="180"/>
        <v>-7.8869942149705832</v>
      </c>
    </row>
    <row r="3488" spans="1:4" x14ac:dyDescent="0.25">
      <c r="A3488">
        <f t="shared" ca="1" si="179"/>
        <v>16.482439745744095</v>
      </c>
      <c r="D3488">
        <f t="shared" ca="1" si="180"/>
        <v>14.216918604144672</v>
      </c>
    </row>
    <row r="3489" spans="1:4" x14ac:dyDescent="0.25">
      <c r="A3489">
        <f t="shared" ca="1" si="179"/>
        <v>-2.6853295710270402</v>
      </c>
      <c r="D3489">
        <f t="shared" ca="1" si="180"/>
        <v>1.4407406937360929</v>
      </c>
    </row>
    <row r="3490" spans="1:4" x14ac:dyDescent="0.25">
      <c r="A3490">
        <f t="shared" ca="1" si="179"/>
        <v>14.294225027305174</v>
      </c>
      <c r="D3490">
        <f t="shared" ca="1" si="180"/>
        <v>-10.054586627069918</v>
      </c>
    </row>
    <row r="3491" spans="1:4" x14ac:dyDescent="0.25">
      <c r="A3491">
        <f t="shared" ca="1" si="179"/>
        <v>4.0832729126234355</v>
      </c>
      <c r="D3491">
        <f t="shared" ca="1" si="180"/>
        <v>2.8051698827787326</v>
      </c>
    </row>
    <row r="3492" spans="1:4" x14ac:dyDescent="0.25">
      <c r="A3492">
        <f t="shared" ca="1" si="179"/>
        <v>-10.904845963995415</v>
      </c>
      <c r="D3492">
        <f t="shared" ca="1" si="180"/>
        <v>-4.4347908885061322</v>
      </c>
    </row>
    <row r="3493" spans="1:4" x14ac:dyDescent="0.25">
      <c r="A3493">
        <f t="shared" ca="1" si="179"/>
        <v>-0.55382116126454051</v>
      </c>
      <c r="D3493">
        <f t="shared" ca="1" si="180"/>
        <v>12.898699719384807</v>
      </c>
    </row>
    <row r="3494" spans="1:4" x14ac:dyDescent="0.25">
      <c r="A3494">
        <f t="shared" ca="1" si="179"/>
        <v>-18.422402285536847</v>
      </c>
      <c r="D3494">
        <f t="shared" ca="1" si="180"/>
        <v>-10.604734974453425</v>
      </c>
    </row>
    <row r="3495" spans="1:4" x14ac:dyDescent="0.25">
      <c r="A3495">
        <f t="shared" ca="1" si="179"/>
        <v>-7.7304736176160205</v>
      </c>
      <c r="D3495">
        <f t="shared" ca="1" si="180"/>
        <v>-7.5114081054276776</v>
      </c>
    </row>
    <row r="3496" spans="1:4" x14ac:dyDescent="0.25">
      <c r="A3496">
        <f t="shared" ca="1" si="179"/>
        <v>-14.31720839208467</v>
      </c>
      <c r="D3496">
        <f t="shared" ca="1" si="180"/>
        <v>15.609931275412393</v>
      </c>
    </row>
    <row r="3497" spans="1:4" x14ac:dyDescent="0.25">
      <c r="A3497">
        <f t="shared" ca="1" si="179"/>
        <v>12.753662379140408</v>
      </c>
      <c r="D3497">
        <f t="shared" ca="1" si="180"/>
        <v>-1.086154260814558</v>
      </c>
    </row>
    <row r="3498" spans="1:4" x14ac:dyDescent="0.25">
      <c r="A3498">
        <f t="shared" ca="1" si="179"/>
        <v>-5.8478712900582863</v>
      </c>
      <c r="D3498">
        <f t="shared" ca="1" si="180"/>
        <v>-4.2330142106285651</v>
      </c>
    </row>
    <row r="3499" spans="1:4" x14ac:dyDescent="0.25">
      <c r="A3499">
        <f t="shared" ca="1" si="179"/>
        <v>-1.8421082660403769</v>
      </c>
      <c r="D3499">
        <f t="shared" ca="1" si="180"/>
        <v>-3.8024148514863287</v>
      </c>
    </row>
    <row r="3500" spans="1:4" x14ac:dyDescent="0.25">
      <c r="A3500">
        <f t="shared" ca="1" si="179"/>
        <v>-18.748885039532272</v>
      </c>
      <c r="D3500">
        <f t="shared" ca="1" si="180"/>
        <v>-12.87567817460374</v>
      </c>
    </row>
    <row r="3501" spans="1:4" x14ac:dyDescent="0.25">
      <c r="A3501">
        <f t="shared" ca="1" si="179"/>
        <v>5.7653866336684132</v>
      </c>
      <c r="D3501">
        <f t="shared" ca="1" si="180"/>
        <v>-20.365788448653959</v>
      </c>
    </row>
    <row r="3502" spans="1:4" x14ac:dyDescent="0.25">
      <c r="A3502">
        <f t="shared" ca="1" si="179"/>
        <v>-6.1565814460617432</v>
      </c>
      <c r="D3502">
        <f t="shared" ca="1" si="180"/>
        <v>1.1025502716868176</v>
      </c>
    </row>
    <row r="3503" spans="1:4" x14ac:dyDescent="0.25">
      <c r="A3503">
        <f t="shared" ca="1" si="179"/>
        <v>-0.22498567408435832</v>
      </c>
      <c r="D3503">
        <f t="shared" ca="1" si="180"/>
        <v>-2.3421471515738266</v>
      </c>
    </row>
    <row r="3504" spans="1:4" x14ac:dyDescent="0.25">
      <c r="A3504">
        <f t="shared" ca="1" si="179"/>
        <v>15.026598636508169</v>
      </c>
      <c r="D3504">
        <f t="shared" ca="1" si="180"/>
        <v>-15.697902315211612</v>
      </c>
    </row>
    <row r="3505" spans="1:4" x14ac:dyDescent="0.25">
      <c r="A3505">
        <f t="shared" ca="1" si="179"/>
        <v>-1.0187953861924619</v>
      </c>
      <c r="D3505">
        <f t="shared" ca="1" si="180"/>
        <v>-11.055456343691356</v>
      </c>
    </row>
    <row r="3506" spans="1:4" x14ac:dyDescent="0.25">
      <c r="A3506">
        <f t="shared" ca="1" si="179"/>
        <v>-18.519166937237472</v>
      </c>
      <c r="D3506">
        <f t="shared" ca="1" si="180"/>
        <v>13.59372264321574</v>
      </c>
    </row>
    <row r="3507" spans="1:4" x14ac:dyDescent="0.25">
      <c r="A3507">
        <f t="shared" ca="1" si="179"/>
        <v>-0.27717131504439507</v>
      </c>
      <c r="D3507">
        <f t="shared" ca="1" si="180"/>
        <v>2.7042176587450384</v>
      </c>
    </row>
    <row r="3508" spans="1:4" x14ac:dyDescent="0.25">
      <c r="A3508">
        <f t="shared" ca="1" si="179"/>
        <v>-7.2475137308852755</v>
      </c>
      <c r="D3508">
        <f t="shared" ca="1" si="180"/>
        <v>4.6730102632134347</v>
      </c>
    </row>
    <row r="3509" spans="1:4" x14ac:dyDescent="0.25">
      <c r="A3509">
        <f t="shared" ca="1" si="179"/>
        <v>-15.495805724060006</v>
      </c>
      <c r="D3509">
        <f t="shared" ca="1" si="180"/>
        <v>0.20770967760887471</v>
      </c>
    </row>
    <row r="3510" spans="1:4" x14ac:dyDescent="0.25">
      <c r="A3510">
        <f t="shared" ca="1" si="179"/>
        <v>-20.530504002604655</v>
      </c>
      <c r="D3510">
        <f t="shared" ca="1" si="180"/>
        <v>-3.5316728036465874</v>
      </c>
    </row>
    <row r="3511" spans="1:4" x14ac:dyDescent="0.25">
      <c r="A3511">
        <f t="shared" ca="1" si="179"/>
        <v>-15.130604335373793</v>
      </c>
      <c r="D3511">
        <f t="shared" ca="1" si="180"/>
        <v>11.884510252952291</v>
      </c>
    </row>
    <row r="3512" spans="1:4" x14ac:dyDescent="0.25">
      <c r="A3512">
        <f t="shared" ca="1" si="179"/>
        <v>0.58522913414965672</v>
      </c>
      <c r="D3512">
        <f t="shared" ca="1" si="180"/>
        <v>-5.0894601678896025</v>
      </c>
    </row>
    <row r="3513" spans="1:4" x14ac:dyDescent="0.25">
      <c r="A3513">
        <f t="shared" ca="1" si="179"/>
        <v>15.911590627546254</v>
      </c>
      <c r="D3513">
        <f t="shared" ca="1" si="180"/>
        <v>6.7059854063768825</v>
      </c>
    </row>
    <row r="3514" spans="1:4" x14ac:dyDescent="0.25">
      <c r="A3514">
        <f t="shared" ca="1" si="179"/>
        <v>-8.4178033273624813</v>
      </c>
      <c r="D3514">
        <f t="shared" ca="1" si="180"/>
        <v>-0.14654679753789929</v>
      </c>
    </row>
    <row r="3515" spans="1:4" x14ac:dyDescent="0.25">
      <c r="A3515">
        <f t="shared" ca="1" si="179"/>
        <v>-0.60644641622081252</v>
      </c>
      <c r="D3515">
        <f t="shared" ca="1" si="180"/>
        <v>-0.84842909331286487</v>
      </c>
    </row>
    <row r="3516" spans="1:4" x14ac:dyDescent="0.25">
      <c r="A3516">
        <f t="shared" ca="1" si="179"/>
        <v>-19.957133796141676</v>
      </c>
      <c r="D3516">
        <f t="shared" ca="1" si="180"/>
        <v>7.4359097915644323</v>
      </c>
    </row>
    <row r="3517" spans="1:4" x14ac:dyDescent="0.25">
      <c r="A3517">
        <f t="shared" ca="1" si="179"/>
        <v>9.5057052337065677</v>
      </c>
      <c r="D3517">
        <f t="shared" ca="1" si="180"/>
        <v>-6.2605356196811215</v>
      </c>
    </row>
    <row r="3518" spans="1:4" x14ac:dyDescent="0.25">
      <c r="A3518">
        <f t="shared" ca="1" si="179"/>
        <v>-14.673539005044148</v>
      </c>
      <c r="D3518">
        <f t="shared" ca="1" si="180"/>
        <v>5.3126877758898052</v>
      </c>
    </row>
    <row r="3519" spans="1:4" x14ac:dyDescent="0.25">
      <c r="A3519">
        <f t="shared" ca="1" si="179"/>
        <v>-12.148968271310181</v>
      </c>
      <c r="D3519">
        <f t="shared" ca="1" si="180"/>
        <v>22.318743633827495</v>
      </c>
    </row>
    <row r="3520" spans="1:4" x14ac:dyDescent="0.25">
      <c r="A3520">
        <f t="shared" ca="1" si="179"/>
        <v>-14.775552230382964</v>
      </c>
      <c r="D3520">
        <f t="shared" ca="1" si="180"/>
        <v>8.8898088900755941</v>
      </c>
    </row>
    <row r="3521" spans="1:4" x14ac:dyDescent="0.25">
      <c r="A3521">
        <f t="shared" ca="1" si="179"/>
        <v>2.0075359154918146</v>
      </c>
      <c r="D3521">
        <f t="shared" ca="1" si="180"/>
        <v>3.367793284269907</v>
      </c>
    </row>
    <row r="3522" spans="1:4" x14ac:dyDescent="0.25">
      <c r="A3522">
        <f t="shared" ca="1" si="179"/>
        <v>-18.000119699948229</v>
      </c>
      <c r="D3522">
        <f t="shared" ca="1" si="180"/>
        <v>-1.2590121589459506</v>
      </c>
    </row>
    <row r="3523" spans="1:4" x14ac:dyDescent="0.25">
      <c r="A3523">
        <f t="shared" ca="1" si="179"/>
        <v>3.3439636016709251</v>
      </c>
      <c r="D3523">
        <f t="shared" ca="1" si="180"/>
        <v>-7.2559832376667401</v>
      </c>
    </row>
    <row r="3524" spans="1:4" x14ac:dyDescent="0.25">
      <c r="A3524">
        <f t="shared" ca="1" si="179"/>
        <v>-4.249303830921253</v>
      </c>
      <c r="D3524">
        <f t="shared" ca="1" si="180"/>
        <v>14.420949249987382</v>
      </c>
    </row>
    <row r="3525" spans="1:4" x14ac:dyDescent="0.25">
      <c r="A3525">
        <f t="shared" ca="1" si="179"/>
        <v>-16.175346536112002</v>
      </c>
      <c r="D3525">
        <f t="shared" ca="1" si="180"/>
        <v>5.0375220922557515</v>
      </c>
    </row>
    <row r="3526" spans="1:4" x14ac:dyDescent="0.25">
      <c r="A3526">
        <f t="shared" ca="1" si="179"/>
        <v>1.9973414446489315</v>
      </c>
      <c r="D3526">
        <f t="shared" ca="1" si="180"/>
        <v>2.5172748481402878</v>
      </c>
    </row>
    <row r="3527" spans="1:4" x14ac:dyDescent="0.25">
      <c r="A3527">
        <f t="shared" ca="1" si="179"/>
        <v>-19.966509207588523</v>
      </c>
      <c r="D3527">
        <f t="shared" ca="1" si="180"/>
        <v>3.0785850980227507</v>
      </c>
    </row>
    <row r="3528" spans="1:4" x14ac:dyDescent="0.25">
      <c r="A3528">
        <f t="shared" ca="1" si="179"/>
        <v>-19.688934201221048</v>
      </c>
      <c r="D3528">
        <f t="shared" ca="1" si="180"/>
        <v>14.744703611153263</v>
      </c>
    </row>
    <row r="3529" spans="1:4" x14ac:dyDescent="0.25">
      <c r="A3529">
        <f t="shared" ca="1" si="179"/>
        <v>-18.929364026835881</v>
      </c>
      <c r="D3529">
        <f t="shared" ca="1" si="180"/>
        <v>-19.780869800999213</v>
      </c>
    </row>
    <row r="3530" spans="1:4" x14ac:dyDescent="0.25">
      <c r="A3530">
        <f t="shared" ca="1" si="179"/>
        <v>-0.5807389117981856</v>
      </c>
      <c r="D3530">
        <f t="shared" ca="1" si="180"/>
        <v>-0.29886975146075001</v>
      </c>
    </row>
    <row r="3531" spans="1:4" x14ac:dyDescent="0.25">
      <c r="A3531">
        <f t="shared" ca="1" si="179"/>
        <v>-14.639364709110499</v>
      </c>
      <c r="D3531">
        <f t="shared" ca="1" si="180"/>
        <v>-4.6902812887523169</v>
      </c>
    </row>
    <row r="3532" spans="1:4" x14ac:dyDescent="0.25">
      <c r="A3532">
        <f t="shared" ca="1" si="179"/>
        <v>13.948085370213143</v>
      </c>
      <c r="D3532">
        <f t="shared" ca="1" si="180"/>
        <v>3.8560693721312664</v>
      </c>
    </row>
    <row r="3533" spans="1:4" x14ac:dyDescent="0.25">
      <c r="A3533">
        <f t="shared" ca="1" si="179"/>
        <v>-15.328898115921758</v>
      </c>
      <c r="D3533">
        <f t="shared" ca="1" si="180"/>
        <v>2.0689100559732307</v>
      </c>
    </row>
    <row r="3534" spans="1:4" x14ac:dyDescent="0.25">
      <c r="A3534">
        <f t="shared" ca="1" si="179"/>
        <v>3.3705919470071741</v>
      </c>
      <c r="D3534">
        <f t="shared" ca="1" si="180"/>
        <v>-10.078950530309546</v>
      </c>
    </row>
    <row r="3535" spans="1:4" x14ac:dyDescent="0.25">
      <c r="A3535">
        <f t="shared" ca="1" si="179"/>
        <v>5.5273238366179172</v>
      </c>
      <c r="D3535">
        <f t="shared" ca="1" si="180"/>
        <v>-2.2632462761360426</v>
      </c>
    </row>
    <row r="3536" spans="1:4" x14ac:dyDescent="0.25">
      <c r="A3536">
        <f t="shared" ca="1" si="179"/>
        <v>-8.7039561707218578</v>
      </c>
      <c r="D3536">
        <f t="shared" ca="1" si="180"/>
        <v>-11.691955060929512</v>
      </c>
    </row>
    <row r="3537" spans="1:4" x14ac:dyDescent="0.25">
      <c r="A3537">
        <f t="shared" ca="1" si="179"/>
        <v>-12.171704287126509</v>
      </c>
      <c r="D3537">
        <f t="shared" ca="1" si="180"/>
        <v>6.8641345588250253</v>
      </c>
    </row>
    <row r="3538" spans="1:4" x14ac:dyDescent="0.25">
      <c r="A3538">
        <f t="shared" ca="1" si="179"/>
        <v>10.757127377305448</v>
      </c>
      <c r="D3538">
        <f t="shared" ca="1" si="180"/>
        <v>16.071290248987719</v>
      </c>
    </row>
    <row r="3539" spans="1:4" x14ac:dyDescent="0.25">
      <c r="A3539">
        <f t="shared" ca="1" si="179"/>
        <v>5.2560316269527441</v>
      </c>
      <c r="D3539">
        <f t="shared" ca="1" si="180"/>
        <v>-12.281005266042893</v>
      </c>
    </row>
    <row r="3540" spans="1:4" x14ac:dyDescent="0.25">
      <c r="A3540">
        <f t="shared" ca="1" si="179"/>
        <v>11.22363585312101</v>
      </c>
      <c r="D3540">
        <f t="shared" ca="1" si="180"/>
        <v>-17.026828963580293</v>
      </c>
    </row>
    <row r="3541" spans="1:4" x14ac:dyDescent="0.25">
      <c r="A3541">
        <f t="shared" ca="1" si="179"/>
        <v>8.0444072458920672</v>
      </c>
      <c r="D3541">
        <f t="shared" ca="1" si="180"/>
        <v>-2.1856580395077363</v>
      </c>
    </row>
    <row r="3542" spans="1:4" x14ac:dyDescent="0.25">
      <c r="A3542">
        <f t="shared" ca="1" si="179"/>
        <v>1.4004798356309252</v>
      </c>
      <c r="D3542">
        <f t="shared" ca="1" si="180"/>
        <v>-4.5707901908316444</v>
      </c>
    </row>
    <row r="3543" spans="1:4" x14ac:dyDescent="0.25">
      <c r="A3543">
        <f t="shared" ca="1" si="179"/>
        <v>14.284763862239608</v>
      </c>
      <c r="D3543">
        <f t="shared" ca="1" si="180"/>
        <v>11.65021526992888</v>
      </c>
    </row>
    <row r="3544" spans="1:4" x14ac:dyDescent="0.25">
      <c r="A3544">
        <f t="shared" ca="1" si="179"/>
        <v>-10.365118581943435</v>
      </c>
      <c r="D3544">
        <f t="shared" ca="1" si="180"/>
        <v>-3.0457248269742525</v>
      </c>
    </row>
    <row r="3545" spans="1:4" x14ac:dyDescent="0.25">
      <c r="A3545">
        <f t="shared" ca="1" si="179"/>
        <v>1.6518484474509343</v>
      </c>
      <c r="D3545">
        <f t="shared" ca="1" si="180"/>
        <v>-7.1069923810616729</v>
      </c>
    </row>
    <row r="3546" spans="1:4" x14ac:dyDescent="0.25">
      <c r="A3546">
        <f t="shared" ref="A3546:A3609" ca="1" si="181">RAND()*(18.25-(-21.07))+(-21.07)</f>
        <v>12.407710785529844</v>
      </c>
      <c r="D3546">
        <f t="shared" ref="D3546:D3609" ca="1" si="182">(NORMINV(RAND(),0.0571,$B$38))</f>
        <v>3.3714141417458316</v>
      </c>
    </row>
    <row r="3547" spans="1:4" x14ac:dyDescent="0.25">
      <c r="A3547">
        <f t="shared" ca="1" si="181"/>
        <v>-1.6484678730347007</v>
      </c>
      <c r="D3547">
        <f t="shared" ca="1" si="182"/>
        <v>-11.793632585099015</v>
      </c>
    </row>
    <row r="3548" spans="1:4" x14ac:dyDescent="0.25">
      <c r="A3548">
        <f t="shared" ca="1" si="181"/>
        <v>10.661294278626183</v>
      </c>
      <c r="D3548">
        <f t="shared" ca="1" si="182"/>
        <v>6.973972778096913</v>
      </c>
    </row>
    <row r="3549" spans="1:4" x14ac:dyDescent="0.25">
      <c r="A3549">
        <f t="shared" ca="1" si="181"/>
        <v>-7.5462824427614361</v>
      </c>
      <c r="D3549">
        <f t="shared" ca="1" si="182"/>
        <v>-6.7810360120192152</v>
      </c>
    </row>
    <row r="3550" spans="1:4" x14ac:dyDescent="0.25">
      <c r="A3550">
        <f t="shared" ca="1" si="181"/>
        <v>-10.830030092221524</v>
      </c>
      <c r="D3550">
        <f t="shared" ca="1" si="182"/>
        <v>-15.291258607433695</v>
      </c>
    </row>
    <row r="3551" spans="1:4" x14ac:dyDescent="0.25">
      <c r="A3551">
        <f t="shared" ca="1" si="181"/>
        <v>9.9662761891272389</v>
      </c>
      <c r="D3551">
        <f t="shared" ca="1" si="182"/>
        <v>-2.380921125689166</v>
      </c>
    </row>
    <row r="3552" spans="1:4" x14ac:dyDescent="0.25">
      <c r="A3552">
        <f t="shared" ca="1" si="181"/>
        <v>-7.0602805442798839</v>
      </c>
      <c r="D3552">
        <f t="shared" ca="1" si="182"/>
        <v>-1.9205713757220644</v>
      </c>
    </row>
    <row r="3553" spans="1:4" x14ac:dyDescent="0.25">
      <c r="A3553">
        <f t="shared" ca="1" si="181"/>
        <v>7.9132662349066791</v>
      </c>
      <c r="D3553">
        <f t="shared" ca="1" si="182"/>
        <v>-2.5215278080429542</v>
      </c>
    </row>
    <row r="3554" spans="1:4" x14ac:dyDescent="0.25">
      <c r="A3554">
        <f t="shared" ca="1" si="181"/>
        <v>-16.442570466762643</v>
      </c>
      <c r="D3554">
        <f t="shared" ca="1" si="182"/>
        <v>19.860540659291242</v>
      </c>
    </row>
    <row r="3555" spans="1:4" x14ac:dyDescent="0.25">
      <c r="A3555">
        <f t="shared" ca="1" si="181"/>
        <v>-4.1946184186743949</v>
      </c>
      <c r="D3555">
        <f t="shared" ca="1" si="182"/>
        <v>-12.555516406615515</v>
      </c>
    </row>
    <row r="3556" spans="1:4" x14ac:dyDescent="0.25">
      <c r="A3556">
        <f t="shared" ca="1" si="181"/>
        <v>7.2053836001541889</v>
      </c>
      <c r="D3556">
        <f t="shared" ca="1" si="182"/>
        <v>-4.5086409604265327</v>
      </c>
    </row>
    <row r="3557" spans="1:4" x14ac:dyDescent="0.25">
      <c r="A3557">
        <f t="shared" ca="1" si="181"/>
        <v>-4.5432885818833064</v>
      </c>
      <c r="D3557">
        <f t="shared" ca="1" si="182"/>
        <v>8.1382702589376592</v>
      </c>
    </row>
    <row r="3558" spans="1:4" x14ac:dyDescent="0.25">
      <c r="A3558">
        <f t="shared" ca="1" si="181"/>
        <v>16.228336207126731</v>
      </c>
      <c r="D3558">
        <f t="shared" ca="1" si="182"/>
        <v>14.622016856501231</v>
      </c>
    </row>
    <row r="3559" spans="1:4" x14ac:dyDescent="0.25">
      <c r="A3559">
        <f t="shared" ca="1" si="181"/>
        <v>-15.259837849856925</v>
      </c>
      <c r="D3559">
        <f t="shared" ca="1" si="182"/>
        <v>24.493449026893451</v>
      </c>
    </row>
    <row r="3560" spans="1:4" x14ac:dyDescent="0.25">
      <c r="A3560">
        <f t="shared" ca="1" si="181"/>
        <v>2.8412366998384293</v>
      </c>
      <c r="D3560">
        <f t="shared" ca="1" si="182"/>
        <v>-2.5759362129432075</v>
      </c>
    </row>
    <row r="3561" spans="1:4" x14ac:dyDescent="0.25">
      <c r="A3561">
        <f t="shared" ca="1" si="181"/>
        <v>11.246878740649286</v>
      </c>
      <c r="D3561">
        <f t="shared" ca="1" si="182"/>
        <v>13.488836590751058</v>
      </c>
    </row>
    <row r="3562" spans="1:4" x14ac:dyDescent="0.25">
      <c r="A3562">
        <f t="shared" ca="1" si="181"/>
        <v>-0.52055739212720553</v>
      </c>
      <c r="D3562">
        <f t="shared" ca="1" si="182"/>
        <v>-6.5850662288604367</v>
      </c>
    </row>
    <row r="3563" spans="1:4" x14ac:dyDescent="0.25">
      <c r="A3563">
        <f t="shared" ca="1" si="181"/>
        <v>-4.4994092889938244</v>
      </c>
      <c r="D3563">
        <f t="shared" ca="1" si="182"/>
        <v>9.0827866167417692</v>
      </c>
    </row>
    <row r="3564" spans="1:4" x14ac:dyDescent="0.25">
      <c r="A3564">
        <f t="shared" ca="1" si="181"/>
        <v>0.81775133669428257</v>
      </c>
      <c r="D3564">
        <f t="shared" ca="1" si="182"/>
        <v>7.6838234625098494</v>
      </c>
    </row>
    <row r="3565" spans="1:4" x14ac:dyDescent="0.25">
      <c r="A3565">
        <f t="shared" ca="1" si="181"/>
        <v>-10.558578663758835</v>
      </c>
      <c r="D3565">
        <f t="shared" ca="1" si="182"/>
        <v>-24.411559076254591</v>
      </c>
    </row>
    <row r="3566" spans="1:4" x14ac:dyDescent="0.25">
      <c r="A3566">
        <f t="shared" ca="1" si="181"/>
        <v>3.1885097131062032</v>
      </c>
      <c r="D3566">
        <f t="shared" ca="1" si="182"/>
        <v>-1.8403251949233002</v>
      </c>
    </row>
    <row r="3567" spans="1:4" x14ac:dyDescent="0.25">
      <c r="A3567">
        <f t="shared" ca="1" si="181"/>
        <v>-19.507015961400267</v>
      </c>
      <c r="D3567">
        <f t="shared" ca="1" si="182"/>
        <v>-11.426689906585882</v>
      </c>
    </row>
    <row r="3568" spans="1:4" x14ac:dyDescent="0.25">
      <c r="A3568">
        <f t="shared" ca="1" si="181"/>
        <v>-8.619065607346494</v>
      </c>
      <c r="D3568">
        <f t="shared" ca="1" si="182"/>
        <v>7.1958943789006113</v>
      </c>
    </row>
    <row r="3569" spans="1:4" x14ac:dyDescent="0.25">
      <c r="A3569">
        <f t="shared" ca="1" si="181"/>
        <v>11.857314357325613</v>
      </c>
      <c r="D3569">
        <f t="shared" ca="1" si="182"/>
        <v>6.5848582695739619</v>
      </c>
    </row>
    <row r="3570" spans="1:4" x14ac:dyDescent="0.25">
      <c r="A3570">
        <f t="shared" ca="1" si="181"/>
        <v>9.8806828545540206</v>
      </c>
      <c r="D3570">
        <f t="shared" ca="1" si="182"/>
        <v>2.6872239345141846</v>
      </c>
    </row>
    <row r="3571" spans="1:4" x14ac:dyDescent="0.25">
      <c r="A3571">
        <f t="shared" ca="1" si="181"/>
        <v>-16.76882579596688</v>
      </c>
      <c r="D3571">
        <f t="shared" ca="1" si="182"/>
        <v>7.004482281542094</v>
      </c>
    </row>
    <row r="3572" spans="1:4" x14ac:dyDescent="0.25">
      <c r="A3572">
        <f t="shared" ca="1" si="181"/>
        <v>-16.942211225423669</v>
      </c>
      <c r="D3572">
        <f t="shared" ca="1" si="182"/>
        <v>-9.1673410009366414</v>
      </c>
    </row>
    <row r="3573" spans="1:4" x14ac:dyDescent="0.25">
      <c r="A3573">
        <f t="shared" ca="1" si="181"/>
        <v>-1.828671830303783</v>
      </c>
      <c r="D3573">
        <f t="shared" ca="1" si="182"/>
        <v>13.047252074234496</v>
      </c>
    </row>
    <row r="3574" spans="1:4" x14ac:dyDescent="0.25">
      <c r="A3574">
        <f t="shared" ca="1" si="181"/>
        <v>16.056211470116537</v>
      </c>
      <c r="D3574">
        <f t="shared" ca="1" si="182"/>
        <v>-7.4687778667721103</v>
      </c>
    </row>
    <row r="3575" spans="1:4" x14ac:dyDescent="0.25">
      <c r="A3575">
        <f t="shared" ca="1" si="181"/>
        <v>7.0832754217156833</v>
      </c>
      <c r="D3575">
        <f t="shared" ca="1" si="182"/>
        <v>-3.5735485638074751</v>
      </c>
    </row>
    <row r="3576" spans="1:4" x14ac:dyDescent="0.25">
      <c r="A3576">
        <f t="shared" ca="1" si="181"/>
        <v>-20.858228405560528</v>
      </c>
      <c r="D3576">
        <f t="shared" ca="1" si="182"/>
        <v>8.6979036945410844</v>
      </c>
    </row>
    <row r="3577" spans="1:4" x14ac:dyDescent="0.25">
      <c r="A3577">
        <f t="shared" ca="1" si="181"/>
        <v>1.4787731812728211</v>
      </c>
      <c r="D3577">
        <f t="shared" ca="1" si="182"/>
        <v>-9.0721305885042813</v>
      </c>
    </row>
    <row r="3578" spans="1:4" x14ac:dyDescent="0.25">
      <c r="A3578">
        <f t="shared" ca="1" si="181"/>
        <v>17.021181578394668</v>
      </c>
      <c r="D3578">
        <f t="shared" ca="1" si="182"/>
        <v>8.248692608548816E-2</v>
      </c>
    </row>
    <row r="3579" spans="1:4" x14ac:dyDescent="0.25">
      <c r="A3579">
        <f t="shared" ca="1" si="181"/>
        <v>-4.4173798766243628</v>
      </c>
      <c r="D3579">
        <f t="shared" ca="1" si="182"/>
        <v>1.9502954762616647</v>
      </c>
    </row>
    <row r="3580" spans="1:4" x14ac:dyDescent="0.25">
      <c r="A3580">
        <f t="shared" ca="1" si="181"/>
        <v>-9.6573862792820258</v>
      </c>
      <c r="D3580">
        <f t="shared" ca="1" si="182"/>
        <v>15.628475223912563</v>
      </c>
    </row>
    <row r="3581" spans="1:4" x14ac:dyDescent="0.25">
      <c r="A3581">
        <f t="shared" ca="1" si="181"/>
        <v>6.3379196679281513</v>
      </c>
      <c r="D3581">
        <f t="shared" ca="1" si="182"/>
        <v>-11.019460910520607</v>
      </c>
    </row>
    <row r="3582" spans="1:4" x14ac:dyDescent="0.25">
      <c r="A3582">
        <f t="shared" ca="1" si="181"/>
        <v>17.30930629118712</v>
      </c>
      <c r="D3582">
        <f t="shared" ca="1" si="182"/>
        <v>5.9944489417282547</v>
      </c>
    </row>
    <row r="3583" spans="1:4" x14ac:dyDescent="0.25">
      <c r="A3583">
        <f t="shared" ca="1" si="181"/>
        <v>17.819867883596949</v>
      </c>
      <c r="D3583">
        <f t="shared" ca="1" si="182"/>
        <v>11.19692359154091</v>
      </c>
    </row>
    <row r="3584" spans="1:4" x14ac:dyDescent="0.25">
      <c r="A3584">
        <f t="shared" ca="1" si="181"/>
        <v>18.180969201444853</v>
      </c>
      <c r="D3584">
        <f t="shared" ca="1" si="182"/>
        <v>23.83101741897697</v>
      </c>
    </row>
    <row r="3585" spans="1:4" x14ac:dyDescent="0.25">
      <c r="A3585">
        <f t="shared" ca="1" si="181"/>
        <v>1.3922167145318092</v>
      </c>
      <c r="D3585">
        <f t="shared" ca="1" si="182"/>
        <v>11.321048486994266</v>
      </c>
    </row>
    <row r="3586" spans="1:4" x14ac:dyDescent="0.25">
      <c r="A3586">
        <f t="shared" ca="1" si="181"/>
        <v>2.582149725245749</v>
      </c>
      <c r="D3586">
        <f t="shared" ca="1" si="182"/>
        <v>12.379152764207257</v>
      </c>
    </row>
    <row r="3587" spans="1:4" x14ac:dyDescent="0.25">
      <c r="A3587">
        <f t="shared" ca="1" si="181"/>
        <v>6.3999430595101678</v>
      </c>
      <c r="D3587">
        <f t="shared" ca="1" si="182"/>
        <v>11.839756161187257</v>
      </c>
    </row>
    <row r="3588" spans="1:4" x14ac:dyDescent="0.25">
      <c r="A3588">
        <f t="shared" ca="1" si="181"/>
        <v>5.0405422629190006</v>
      </c>
      <c r="D3588">
        <f t="shared" ca="1" si="182"/>
        <v>25.035671388198967</v>
      </c>
    </row>
    <row r="3589" spans="1:4" x14ac:dyDescent="0.25">
      <c r="A3589">
        <f t="shared" ca="1" si="181"/>
        <v>12.808865372888931</v>
      </c>
      <c r="D3589">
        <f t="shared" ca="1" si="182"/>
        <v>-4.1976831297397439</v>
      </c>
    </row>
    <row r="3590" spans="1:4" x14ac:dyDescent="0.25">
      <c r="A3590">
        <f t="shared" ca="1" si="181"/>
        <v>11.283051136280385</v>
      </c>
      <c r="D3590">
        <f t="shared" ca="1" si="182"/>
        <v>25.19242294274633</v>
      </c>
    </row>
    <row r="3591" spans="1:4" x14ac:dyDescent="0.25">
      <c r="A3591">
        <f t="shared" ca="1" si="181"/>
        <v>-5.7430611631973267</v>
      </c>
      <c r="D3591">
        <f t="shared" ca="1" si="182"/>
        <v>26.911031422576539</v>
      </c>
    </row>
    <row r="3592" spans="1:4" x14ac:dyDescent="0.25">
      <c r="A3592">
        <f t="shared" ca="1" si="181"/>
        <v>7.0762319676479422</v>
      </c>
      <c r="D3592">
        <f t="shared" ca="1" si="182"/>
        <v>3.1480201986141347</v>
      </c>
    </row>
    <row r="3593" spans="1:4" x14ac:dyDescent="0.25">
      <c r="A3593">
        <f t="shared" ca="1" si="181"/>
        <v>-4.109992458797354</v>
      </c>
      <c r="D3593">
        <f t="shared" ca="1" si="182"/>
        <v>-11.73615813264389</v>
      </c>
    </row>
    <row r="3594" spans="1:4" x14ac:dyDescent="0.25">
      <c r="A3594">
        <f t="shared" ca="1" si="181"/>
        <v>8.2107696372790961</v>
      </c>
      <c r="D3594">
        <f t="shared" ca="1" si="182"/>
        <v>0.12599805829711011</v>
      </c>
    </row>
    <row r="3595" spans="1:4" x14ac:dyDescent="0.25">
      <c r="A3595">
        <f t="shared" ca="1" si="181"/>
        <v>-7.6082476113712598</v>
      </c>
      <c r="D3595">
        <f t="shared" ca="1" si="182"/>
        <v>-7.60910274338843</v>
      </c>
    </row>
    <row r="3596" spans="1:4" x14ac:dyDescent="0.25">
      <c r="A3596">
        <f t="shared" ca="1" si="181"/>
        <v>-0.33331613090386369</v>
      </c>
      <c r="D3596">
        <f t="shared" ca="1" si="182"/>
        <v>-15.686102841333783</v>
      </c>
    </row>
    <row r="3597" spans="1:4" x14ac:dyDescent="0.25">
      <c r="A3597">
        <f t="shared" ca="1" si="181"/>
        <v>-16.458574916117808</v>
      </c>
      <c r="D3597">
        <f t="shared" ca="1" si="182"/>
        <v>-8.5162713032542481</v>
      </c>
    </row>
    <row r="3598" spans="1:4" x14ac:dyDescent="0.25">
      <c r="A3598">
        <f t="shared" ca="1" si="181"/>
        <v>-7.7835646223323494</v>
      </c>
      <c r="D3598">
        <f t="shared" ca="1" si="182"/>
        <v>4.6100883267667898</v>
      </c>
    </row>
    <row r="3599" spans="1:4" x14ac:dyDescent="0.25">
      <c r="A3599">
        <f t="shared" ca="1" si="181"/>
        <v>-3.4448570387633275</v>
      </c>
      <c r="D3599">
        <f t="shared" ca="1" si="182"/>
        <v>16.789181565247326</v>
      </c>
    </row>
    <row r="3600" spans="1:4" x14ac:dyDescent="0.25">
      <c r="A3600">
        <f t="shared" ca="1" si="181"/>
        <v>17.010397216263385</v>
      </c>
      <c r="D3600">
        <f t="shared" ca="1" si="182"/>
        <v>6.7975745477092682</v>
      </c>
    </row>
    <row r="3601" spans="1:4" x14ac:dyDescent="0.25">
      <c r="A3601">
        <f t="shared" ca="1" si="181"/>
        <v>13.280042956914265</v>
      </c>
      <c r="D3601">
        <f t="shared" ca="1" si="182"/>
        <v>8.9017239465918969</v>
      </c>
    </row>
    <row r="3602" spans="1:4" x14ac:dyDescent="0.25">
      <c r="A3602">
        <f t="shared" ca="1" si="181"/>
        <v>-9.0253126381839071</v>
      </c>
      <c r="D3602">
        <f t="shared" ca="1" si="182"/>
        <v>-4.0864010116328791</v>
      </c>
    </row>
    <row r="3603" spans="1:4" x14ac:dyDescent="0.25">
      <c r="A3603">
        <f t="shared" ca="1" si="181"/>
        <v>-11.165168807459111</v>
      </c>
      <c r="D3603">
        <f t="shared" ca="1" si="182"/>
        <v>0.71088692543623</v>
      </c>
    </row>
    <row r="3604" spans="1:4" x14ac:dyDescent="0.25">
      <c r="A3604">
        <f t="shared" ca="1" si="181"/>
        <v>16.898335229684811</v>
      </c>
      <c r="D3604">
        <f t="shared" ca="1" si="182"/>
        <v>-3.2361990737485629</v>
      </c>
    </row>
    <row r="3605" spans="1:4" x14ac:dyDescent="0.25">
      <c r="A3605">
        <f t="shared" ca="1" si="181"/>
        <v>-19.344726807510863</v>
      </c>
      <c r="D3605">
        <f t="shared" ca="1" si="182"/>
        <v>0.42083024891070053</v>
      </c>
    </row>
    <row r="3606" spans="1:4" x14ac:dyDescent="0.25">
      <c r="A3606">
        <f t="shared" ca="1" si="181"/>
        <v>0.10683540354683529</v>
      </c>
      <c r="D3606">
        <f t="shared" ca="1" si="182"/>
        <v>-3.2265142526610067</v>
      </c>
    </row>
    <row r="3607" spans="1:4" x14ac:dyDescent="0.25">
      <c r="A3607">
        <f t="shared" ca="1" si="181"/>
        <v>-11.22437389846651</v>
      </c>
      <c r="D3607">
        <f t="shared" ca="1" si="182"/>
        <v>-10.571969063935592</v>
      </c>
    </row>
    <row r="3608" spans="1:4" x14ac:dyDescent="0.25">
      <c r="A3608">
        <f t="shared" ca="1" si="181"/>
        <v>13.097305063778762</v>
      </c>
      <c r="D3608">
        <f t="shared" ca="1" si="182"/>
        <v>1.4501096946264929</v>
      </c>
    </row>
    <row r="3609" spans="1:4" x14ac:dyDescent="0.25">
      <c r="A3609">
        <f t="shared" ca="1" si="181"/>
        <v>-6.7112864271078667</v>
      </c>
      <c r="D3609">
        <f t="shared" ca="1" si="182"/>
        <v>-12.063277891422102</v>
      </c>
    </row>
    <row r="3610" spans="1:4" x14ac:dyDescent="0.25">
      <c r="A3610">
        <f t="shared" ref="A3610:A3673" ca="1" si="183">RAND()*(18.25-(-21.07))+(-21.07)</f>
        <v>-11.064701929257552</v>
      </c>
      <c r="D3610">
        <f t="shared" ref="D3610:D3673" ca="1" si="184">(NORMINV(RAND(),0.0571,$B$38))</f>
        <v>-12.977267048689688</v>
      </c>
    </row>
    <row r="3611" spans="1:4" x14ac:dyDescent="0.25">
      <c r="A3611">
        <f t="shared" ca="1" si="183"/>
        <v>-12.795462161392692</v>
      </c>
      <c r="D3611">
        <f t="shared" ca="1" si="184"/>
        <v>-9.8609956829722556</v>
      </c>
    </row>
    <row r="3612" spans="1:4" x14ac:dyDescent="0.25">
      <c r="A3612">
        <f t="shared" ca="1" si="183"/>
        <v>-0.19662561760441477</v>
      </c>
      <c r="D3612">
        <f t="shared" ca="1" si="184"/>
        <v>-3.7004107804610324</v>
      </c>
    </row>
    <row r="3613" spans="1:4" x14ac:dyDescent="0.25">
      <c r="A3613">
        <f t="shared" ca="1" si="183"/>
        <v>0.58657530995442997</v>
      </c>
      <c r="D3613">
        <f t="shared" ca="1" si="184"/>
        <v>-10.06197132460089</v>
      </c>
    </row>
    <row r="3614" spans="1:4" x14ac:dyDescent="0.25">
      <c r="A3614">
        <f t="shared" ca="1" si="183"/>
        <v>-3.4894450932179524</v>
      </c>
      <c r="D3614">
        <f t="shared" ca="1" si="184"/>
        <v>0.25525578263970244</v>
      </c>
    </row>
    <row r="3615" spans="1:4" x14ac:dyDescent="0.25">
      <c r="A3615">
        <f t="shared" ca="1" si="183"/>
        <v>14.999616647780449</v>
      </c>
      <c r="D3615">
        <f t="shared" ca="1" si="184"/>
        <v>2.0105624631864436</v>
      </c>
    </row>
    <row r="3616" spans="1:4" x14ac:dyDescent="0.25">
      <c r="A3616">
        <f t="shared" ca="1" si="183"/>
        <v>-13.6384355721367</v>
      </c>
      <c r="D3616">
        <f t="shared" ca="1" si="184"/>
        <v>-0.92465444398384866</v>
      </c>
    </row>
    <row r="3617" spans="1:4" x14ac:dyDescent="0.25">
      <c r="A3617">
        <f t="shared" ca="1" si="183"/>
        <v>-15.216092561278767</v>
      </c>
      <c r="D3617">
        <f t="shared" ca="1" si="184"/>
        <v>-6.7842501465330223</v>
      </c>
    </row>
    <row r="3618" spans="1:4" x14ac:dyDescent="0.25">
      <c r="A3618">
        <f t="shared" ca="1" si="183"/>
        <v>-2.6718049538120709</v>
      </c>
      <c r="D3618">
        <f t="shared" ca="1" si="184"/>
        <v>12.02752308933624</v>
      </c>
    </row>
    <row r="3619" spans="1:4" x14ac:dyDescent="0.25">
      <c r="A3619">
        <f t="shared" ca="1" si="183"/>
        <v>-3.1878181215505883</v>
      </c>
      <c r="D3619">
        <f t="shared" ca="1" si="184"/>
        <v>-1.2475257670488993</v>
      </c>
    </row>
    <row r="3620" spans="1:4" x14ac:dyDescent="0.25">
      <c r="A3620">
        <f t="shared" ca="1" si="183"/>
        <v>8.8475157755581719</v>
      </c>
      <c r="D3620">
        <f t="shared" ca="1" si="184"/>
        <v>1.2975541575131404</v>
      </c>
    </row>
    <row r="3621" spans="1:4" x14ac:dyDescent="0.25">
      <c r="A3621">
        <f t="shared" ca="1" si="183"/>
        <v>-19.044939558570476</v>
      </c>
      <c r="D3621">
        <f t="shared" ca="1" si="184"/>
        <v>-9.4115279771622209</v>
      </c>
    </row>
    <row r="3622" spans="1:4" x14ac:dyDescent="0.25">
      <c r="A3622">
        <f t="shared" ca="1" si="183"/>
        <v>-9.6139035454468313</v>
      </c>
      <c r="D3622">
        <f t="shared" ca="1" si="184"/>
        <v>-12.495552175482244</v>
      </c>
    </row>
    <row r="3623" spans="1:4" x14ac:dyDescent="0.25">
      <c r="A3623">
        <f t="shared" ca="1" si="183"/>
        <v>-10.072632170878482</v>
      </c>
      <c r="D3623">
        <f t="shared" ca="1" si="184"/>
        <v>1.2585035700211655</v>
      </c>
    </row>
    <row r="3624" spans="1:4" x14ac:dyDescent="0.25">
      <c r="A3624">
        <f t="shared" ca="1" si="183"/>
        <v>-11.931906512484323</v>
      </c>
      <c r="D3624">
        <f t="shared" ca="1" si="184"/>
        <v>0.79693737909564766</v>
      </c>
    </row>
    <row r="3625" spans="1:4" x14ac:dyDescent="0.25">
      <c r="A3625">
        <f t="shared" ca="1" si="183"/>
        <v>-8.2838397812796263</v>
      </c>
      <c r="D3625">
        <f t="shared" ca="1" si="184"/>
        <v>-24.87242470446909</v>
      </c>
    </row>
    <row r="3626" spans="1:4" x14ac:dyDescent="0.25">
      <c r="A3626">
        <f t="shared" ca="1" si="183"/>
        <v>-2.8263478604339802</v>
      </c>
      <c r="D3626">
        <f t="shared" ca="1" si="184"/>
        <v>-1.0427481508489529</v>
      </c>
    </row>
    <row r="3627" spans="1:4" x14ac:dyDescent="0.25">
      <c r="A3627">
        <f t="shared" ca="1" si="183"/>
        <v>-9.8605818933647029</v>
      </c>
      <c r="D3627">
        <f t="shared" ca="1" si="184"/>
        <v>1.301479622735527</v>
      </c>
    </row>
    <row r="3628" spans="1:4" x14ac:dyDescent="0.25">
      <c r="A3628">
        <f t="shared" ca="1" si="183"/>
        <v>13.036916831515242</v>
      </c>
      <c r="D3628">
        <f t="shared" ca="1" si="184"/>
        <v>-5.1361942080332526</v>
      </c>
    </row>
    <row r="3629" spans="1:4" x14ac:dyDescent="0.25">
      <c r="A3629">
        <f t="shared" ca="1" si="183"/>
        <v>-11.567479693830858</v>
      </c>
      <c r="D3629">
        <f t="shared" ca="1" si="184"/>
        <v>7.3961172751433075</v>
      </c>
    </row>
    <row r="3630" spans="1:4" x14ac:dyDescent="0.25">
      <c r="A3630">
        <f t="shared" ca="1" si="183"/>
        <v>-12.919335846391952</v>
      </c>
      <c r="D3630">
        <f t="shared" ca="1" si="184"/>
        <v>6.2285868784842613</v>
      </c>
    </row>
    <row r="3631" spans="1:4" x14ac:dyDescent="0.25">
      <c r="A3631">
        <f t="shared" ca="1" si="183"/>
        <v>-19.296064426583829</v>
      </c>
      <c r="D3631">
        <f t="shared" ca="1" si="184"/>
        <v>-0.58298842370870285</v>
      </c>
    </row>
    <row r="3632" spans="1:4" x14ac:dyDescent="0.25">
      <c r="A3632">
        <f t="shared" ca="1" si="183"/>
        <v>-1.8316585891602557</v>
      </c>
      <c r="D3632">
        <f t="shared" ca="1" si="184"/>
        <v>-7.8076135532212785</v>
      </c>
    </row>
    <row r="3633" spans="1:4" x14ac:dyDescent="0.25">
      <c r="A3633">
        <f t="shared" ca="1" si="183"/>
        <v>-6.8127427020971965</v>
      </c>
      <c r="D3633">
        <f t="shared" ca="1" si="184"/>
        <v>7.0489030597966638</v>
      </c>
    </row>
    <row r="3634" spans="1:4" x14ac:dyDescent="0.25">
      <c r="A3634">
        <f t="shared" ca="1" si="183"/>
        <v>9.4580392481839368</v>
      </c>
      <c r="D3634">
        <f t="shared" ca="1" si="184"/>
        <v>-15.04152068350597</v>
      </c>
    </row>
    <row r="3635" spans="1:4" x14ac:dyDescent="0.25">
      <c r="A3635">
        <f t="shared" ca="1" si="183"/>
        <v>-0.67172562237351485</v>
      </c>
      <c r="D3635">
        <f t="shared" ca="1" si="184"/>
        <v>-7.8397552306369205</v>
      </c>
    </row>
    <row r="3636" spans="1:4" x14ac:dyDescent="0.25">
      <c r="A3636">
        <f t="shared" ca="1" si="183"/>
        <v>17.738454603959696</v>
      </c>
      <c r="D3636">
        <f t="shared" ca="1" si="184"/>
        <v>5.1545102155291653</v>
      </c>
    </row>
    <row r="3637" spans="1:4" x14ac:dyDescent="0.25">
      <c r="A3637">
        <f t="shared" ca="1" si="183"/>
        <v>-2.7262566508201687</v>
      </c>
      <c r="D3637">
        <f t="shared" ca="1" si="184"/>
        <v>20.270606802243286</v>
      </c>
    </row>
    <row r="3638" spans="1:4" x14ac:dyDescent="0.25">
      <c r="A3638">
        <f t="shared" ca="1" si="183"/>
        <v>-2.2836505657001034</v>
      </c>
      <c r="D3638">
        <f t="shared" ca="1" si="184"/>
        <v>9.628884890516396</v>
      </c>
    </row>
    <row r="3639" spans="1:4" x14ac:dyDescent="0.25">
      <c r="A3639">
        <f t="shared" ca="1" si="183"/>
        <v>3.8773519717971752</v>
      </c>
      <c r="D3639">
        <f t="shared" ca="1" si="184"/>
        <v>-5.8795047132277114</v>
      </c>
    </row>
    <row r="3640" spans="1:4" x14ac:dyDescent="0.25">
      <c r="A3640">
        <f t="shared" ca="1" si="183"/>
        <v>-11.97185569638868</v>
      </c>
      <c r="D3640">
        <f t="shared" ca="1" si="184"/>
        <v>-6.779282142317312</v>
      </c>
    </row>
    <row r="3641" spans="1:4" x14ac:dyDescent="0.25">
      <c r="A3641">
        <f t="shared" ca="1" si="183"/>
        <v>8.2626635678035036</v>
      </c>
      <c r="D3641">
        <f t="shared" ca="1" si="184"/>
        <v>12.591367270261246</v>
      </c>
    </row>
    <row r="3642" spans="1:4" x14ac:dyDescent="0.25">
      <c r="A3642">
        <f t="shared" ca="1" si="183"/>
        <v>8.5253364994516403</v>
      </c>
      <c r="D3642">
        <f t="shared" ca="1" si="184"/>
        <v>-4.7015709581619882</v>
      </c>
    </row>
    <row r="3643" spans="1:4" x14ac:dyDescent="0.25">
      <c r="A3643">
        <f t="shared" ca="1" si="183"/>
        <v>-2.1641013179937616</v>
      </c>
      <c r="D3643">
        <f t="shared" ca="1" si="184"/>
        <v>-9.1022708843094335</v>
      </c>
    </row>
    <row r="3644" spans="1:4" x14ac:dyDescent="0.25">
      <c r="A3644">
        <f t="shared" ca="1" si="183"/>
        <v>-6.0019894290802309</v>
      </c>
      <c r="D3644">
        <f t="shared" ca="1" si="184"/>
        <v>2.9611328661928762</v>
      </c>
    </row>
    <row r="3645" spans="1:4" x14ac:dyDescent="0.25">
      <c r="A3645">
        <f t="shared" ca="1" si="183"/>
        <v>4.9620181540739559</v>
      </c>
      <c r="D3645">
        <f t="shared" ca="1" si="184"/>
        <v>11.411121679694926</v>
      </c>
    </row>
    <row r="3646" spans="1:4" x14ac:dyDescent="0.25">
      <c r="A3646">
        <f t="shared" ca="1" si="183"/>
        <v>-4.604366639909717</v>
      </c>
      <c r="D3646">
        <f t="shared" ca="1" si="184"/>
        <v>-3.2138003600534031</v>
      </c>
    </row>
    <row r="3647" spans="1:4" x14ac:dyDescent="0.25">
      <c r="A3647">
        <f t="shared" ca="1" si="183"/>
        <v>7.5735031538061683</v>
      </c>
      <c r="D3647">
        <f t="shared" ca="1" si="184"/>
        <v>-15.318415072716913</v>
      </c>
    </row>
    <row r="3648" spans="1:4" x14ac:dyDescent="0.25">
      <c r="A3648">
        <f t="shared" ca="1" si="183"/>
        <v>-6.5312481927819537</v>
      </c>
      <c r="D3648">
        <f t="shared" ca="1" si="184"/>
        <v>-2.6283240915633974</v>
      </c>
    </row>
    <row r="3649" spans="1:4" x14ac:dyDescent="0.25">
      <c r="A3649">
        <f t="shared" ca="1" si="183"/>
        <v>-13.614373250694527</v>
      </c>
      <c r="D3649">
        <f t="shared" ca="1" si="184"/>
        <v>6.6900029575585327</v>
      </c>
    </row>
    <row r="3650" spans="1:4" x14ac:dyDescent="0.25">
      <c r="A3650">
        <f t="shared" ca="1" si="183"/>
        <v>-6.3245835421859571</v>
      </c>
      <c r="D3650">
        <f t="shared" ca="1" si="184"/>
        <v>25.582622054227329</v>
      </c>
    </row>
    <row r="3651" spans="1:4" x14ac:dyDescent="0.25">
      <c r="A3651">
        <f t="shared" ca="1" si="183"/>
        <v>-15.26449804301803</v>
      </c>
      <c r="D3651">
        <f t="shared" ca="1" si="184"/>
        <v>-20.972691111197072</v>
      </c>
    </row>
    <row r="3652" spans="1:4" x14ac:dyDescent="0.25">
      <c r="A3652">
        <f t="shared" ca="1" si="183"/>
        <v>-14.889583742083397</v>
      </c>
      <c r="D3652">
        <f t="shared" ca="1" si="184"/>
        <v>-7.3288507704522683</v>
      </c>
    </row>
    <row r="3653" spans="1:4" x14ac:dyDescent="0.25">
      <c r="A3653">
        <f t="shared" ca="1" si="183"/>
        <v>16.570811444015199</v>
      </c>
      <c r="D3653">
        <f t="shared" ca="1" si="184"/>
        <v>-8.8289397128797091</v>
      </c>
    </row>
    <row r="3654" spans="1:4" x14ac:dyDescent="0.25">
      <c r="A3654">
        <f t="shared" ca="1" si="183"/>
        <v>11.144782315115478</v>
      </c>
      <c r="D3654">
        <f t="shared" ca="1" si="184"/>
        <v>7.5454936948937936</v>
      </c>
    </row>
    <row r="3655" spans="1:4" x14ac:dyDescent="0.25">
      <c r="A3655">
        <f t="shared" ca="1" si="183"/>
        <v>10.412657923058017</v>
      </c>
      <c r="D3655">
        <f t="shared" ca="1" si="184"/>
        <v>5.6969177313035626</v>
      </c>
    </row>
    <row r="3656" spans="1:4" x14ac:dyDescent="0.25">
      <c r="A3656">
        <f t="shared" ca="1" si="183"/>
        <v>3.07632412642646</v>
      </c>
      <c r="D3656">
        <f t="shared" ca="1" si="184"/>
        <v>1.4701191427286191</v>
      </c>
    </row>
    <row r="3657" spans="1:4" x14ac:dyDescent="0.25">
      <c r="A3657">
        <f t="shared" ca="1" si="183"/>
        <v>13.948078114314278</v>
      </c>
      <c r="D3657">
        <f t="shared" ca="1" si="184"/>
        <v>9.8699290979083631</v>
      </c>
    </row>
    <row r="3658" spans="1:4" x14ac:dyDescent="0.25">
      <c r="A3658">
        <f t="shared" ca="1" si="183"/>
        <v>-0.26590837404884837</v>
      </c>
      <c r="D3658">
        <f t="shared" ca="1" si="184"/>
        <v>1.6204922721219421</v>
      </c>
    </row>
    <row r="3659" spans="1:4" x14ac:dyDescent="0.25">
      <c r="A3659">
        <f t="shared" ca="1" si="183"/>
        <v>3.6680087646099615</v>
      </c>
      <c r="D3659">
        <f t="shared" ca="1" si="184"/>
        <v>6.2559552030602461</v>
      </c>
    </row>
    <row r="3660" spans="1:4" x14ac:dyDescent="0.25">
      <c r="A3660">
        <f t="shared" ca="1" si="183"/>
        <v>16.275203991713852</v>
      </c>
      <c r="D3660">
        <f t="shared" ca="1" si="184"/>
        <v>-16.214977021936726</v>
      </c>
    </row>
    <row r="3661" spans="1:4" x14ac:dyDescent="0.25">
      <c r="A3661">
        <f t="shared" ca="1" si="183"/>
        <v>-20.941553827183402</v>
      </c>
      <c r="D3661">
        <f t="shared" ca="1" si="184"/>
        <v>-2.2106788006778029</v>
      </c>
    </row>
    <row r="3662" spans="1:4" x14ac:dyDescent="0.25">
      <c r="A3662">
        <f t="shared" ca="1" si="183"/>
        <v>-19.998149348248006</v>
      </c>
      <c r="D3662">
        <f t="shared" ca="1" si="184"/>
        <v>5.6130967021430793</v>
      </c>
    </row>
    <row r="3663" spans="1:4" x14ac:dyDescent="0.25">
      <c r="A3663">
        <f t="shared" ca="1" si="183"/>
        <v>6.3044381460685663</v>
      </c>
      <c r="D3663">
        <f t="shared" ca="1" si="184"/>
        <v>6.1939244783761556</v>
      </c>
    </row>
    <row r="3664" spans="1:4" x14ac:dyDescent="0.25">
      <c r="A3664">
        <f t="shared" ca="1" si="183"/>
        <v>-3.7583499183170268</v>
      </c>
      <c r="D3664">
        <f t="shared" ca="1" si="184"/>
        <v>10.642377768416033</v>
      </c>
    </row>
    <row r="3665" spans="1:4" x14ac:dyDescent="0.25">
      <c r="A3665">
        <f t="shared" ca="1" si="183"/>
        <v>17.713179106507596</v>
      </c>
      <c r="D3665">
        <f t="shared" ca="1" si="184"/>
        <v>1.7253916836556586</v>
      </c>
    </row>
    <row r="3666" spans="1:4" x14ac:dyDescent="0.25">
      <c r="A3666">
        <f t="shared" ca="1" si="183"/>
        <v>3.3633066466160173</v>
      </c>
      <c r="D3666">
        <f t="shared" ca="1" si="184"/>
        <v>-0.16245072877179645</v>
      </c>
    </row>
    <row r="3667" spans="1:4" x14ac:dyDescent="0.25">
      <c r="A3667">
        <f t="shared" ca="1" si="183"/>
        <v>12.963175832132791</v>
      </c>
      <c r="D3667">
        <f t="shared" ca="1" si="184"/>
        <v>-4.0358208098419253</v>
      </c>
    </row>
    <row r="3668" spans="1:4" x14ac:dyDescent="0.25">
      <c r="A3668">
        <f t="shared" ca="1" si="183"/>
        <v>3.6123639997936401</v>
      </c>
      <c r="D3668">
        <f t="shared" ca="1" si="184"/>
        <v>7.1316356557595926</v>
      </c>
    </row>
    <row r="3669" spans="1:4" x14ac:dyDescent="0.25">
      <c r="A3669">
        <f t="shared" ca="1" si="183"/>
        <v>6.3103652322692376</v>
      </c>
      <c r="D3669">
        <f t="shared" ca="1" si="184"/>
        <v>-3.9708295217733296</v>
      </c>
    </row>
    <row r="3670" spans="1:4" x14ac:dyDescent="0.25">
      <c r="A3670">
        <f t="shared" ca="1" si="183"/>
        <v>-16.823283884566205</v>
      </c>
      <c r="D3670">
        <f t="shared" ca="1" si="184"/>
        <v>7.4666012442321161</v>
      </c>
    </row>
    <row r="3671" spans="1:4" x14ac:dyDescent="0.25">
      <c r="A3671">
        <f t="shared" ca="1" si="183"/>
        <v>1.4227921993069117</v>
      </c>
      <c r="D3671">
        <f t="shared" ca="1" si="184"/>
        <v>16.972103767655799</v>
      </c>
    </row>
    <row r="3672" spans="1:4" x14ac:dyDescent="0.25">
      <c r="A3672">
        <f t="shared" ca="1" si="183"/>
        <v>-5.0419851247600995</v>
      </c>
      <c r="D3672">
        <f t="shared" ca="1" si="184"/>
        <v>-12.986569059936155</v>
      </c>
    </row>
    <row r="3673" spans="1:4" x14ac:dyDescent="0.25">
      <c r="A3673">
        <f t="shared" ca="1" si="183"/>
        <v>5.2845266514230289</v>
      </c>
      <c r="D3673">
        <f t="shared" ca="1" si="184"/>
        <v>22.793533306862308</v>
      </c>
    </row>
    <row r="3674" spans="1:4" x14ac:dyDescent="0.25">
      <c r="A3674">
        <f t="shared" ref="A3674:A3737" ca="1" si="185">RAND()*(18.25-(-21.07))+(-21.07)</f>
        <v>8.6754698128313983</v>
      </c>
      <c r="D3674">
        <f t="shared" ref="D3674:D3737" ca="1" si="186">(NORMINV(RAND(),0.0571,$B$38))</f>
        <v>-2.3165885221788551</v>
      </c>
    </row>
    <row r="3675" spans="1:4" x14ac:dyDescent="0.25">
      <c r="A3675">
        <f t="shared" ca="1" si="185"/>
        <v>-3.9185123108331616</v>
      </c>
      <c r="D3675">
        <f t="shared" ca="1" si="186"/>
        <v>-3.3796473913723073</v>
      </c>
    </row>
    <row r="3676" spans="1:4" x14ac:dyDescent="0.25">
      <c r="A3676">
        <f t="shared" ca="1" si="185"/>
        <v>-11.55891420265441</v>
      </c>
      <c r="D3676">
        <f t="shared" ca="1" si="186"/>
        <v>8.8715924424063033</v>
      </c>
    </row>
    <row r="3677" spans="1:4" x14ac:dyDescent="0.25">
      <c r="A3677">
        <f t="shared" ca="1" si="185"/>
        <v>-4.871173819160056</v>
      </c>
      <c r="D3677">
        <f t="shared" ca="1" si="186"/>
        <v>10.090828858744493</v>
      </c>
    </row>
    <row r="3678" spans="1:4" x14ac:dyDescent="0.25">
      <c r="A3678">
        <f t="shared" ca="1" si="185"/>
        <v>1.604945122405141</v>
      </c>
      <c r="D3678">
        <f t="shared" ca="1" si="186"/>
        <v>7.1821875230000618</v>
      </c>
    </row>
    <row r="3679" spans="1:4" x14ac:dyDescent="0.25">
      <c r="A3679">
        <f t="shared" ca="1" si="185"/>
        <v>1.1037389292894986</v>
      </c>
      <c r="D3679">
        <f t="shared" ca="1" si="186"/>
        <v>-3.436814615949948</v>
      </c>
    </row>
    <row r="3680" spans="1:4" x14ac:dyDescent="0.25">
      <c r="A3680">
        <f t="shared" ca="1" si="185"/>
        <v>8.6940401068316113</v>
      </c>
      <c r="D3680">
        <f t="shared" ca="1" si="186"/>
        <v>5.5007644490373311</v>
      </c>
    </row>
    <row r="3681" spans="1:4" x14ac:dyDescent="0.25">
      <c r="A3681">
        <f t="shared" ca="1" si="185"/>
        <v>-15.433135297562622</v>
      </c>
      <c r="D3681">
        <f t="shared" ca="1" si="186"/>
        <v>-9.1872678821551013</v>
      </c>
    </row>
    <row r="3682" spans="1:4" x14ac:dyDescent="0.25">
      <c r="A3682">
        <f t="shared" ca="1" si="185"/>
        <v>-10.439448258254085</v>
      </c>
      <c r="D3682">
        <f t="shared" ca="1" si="186"/>
        <v>-3.7776099584154377</v>
      </c>
    </row>
    <row r="3683" spans="1:4" x14ac:dyDescent="0.25">
      <c r="A3683">
        <f t="shared" ca="1" si="185"/>
        <v>-12.568562420765241</v>
      </c>
      <c r="D3683">
        <f t="shared" ca="1" si="186"/>
        <v>-34.23922223307185</v>
      </c>
    </row>
    <row r="3684" spans="1:4" x14ac:dyDescent="0.25">
      <c r="A3684">
        <f t="shared" ca="1" si="185"/>
        <v>-14.179219492532358</v>
      </c>
      <c r="D3684">
        <f t="shared" ca="1" si="186"/>
        <v>3.964778954749844</v>
      </c>
    </row>
    <row r="3685" spans="1:4" x14ac:dyDescent="0.25">
      <c r="A3685">
        <f t="shared" ca="1" si="185"/>
        <v>-11.324079871520029</v>
      </c>
      <c r="D3685">
        <f t="shared" ca="1" si="186"/>
        <v>-9.0061580152168066</v>
      </c>
    </row>
    <row r="3686" spans="1:4" x14ac:dyDescent="0.25">
      <c r="A3686">
        <f t="shared" ca="1" si="185"/>
        <v>-14.193507585690718</v>
      </c>
      <c r="D3686">
        <f t="shared" ca="1" si="186"/>
        <v>-13.730285458242161</v>
      </c>
    </row>
    <row r="3687" spans="1:4" x14ac:dyDescent="0.25">
      <c r="A3687">
        <f t="shared" ca="1" si="185"/>
        <v>-5.6661228263614447</v>
      </c>
      <c r="D3687">
        <f t="shared" ca="1" si="186"/>
        <v>0.57885679037560311</v>
      </c>
    </row>
    <row r="3688" spans="1:4" x14ac:dyDescent="0.25">
      <c r="A3688">
        <f t="shared" ca="1" si="185"/>
        <v>7.948817250611981</v>
      </c>
      <c r="D3688">
        <f t="shared" ca="1" si="186"/>
        <v>-10.602874990420753</v>
      </c>
    </row>
    <row r="3689" spans="1:4" x14ac:dyDescent="0.25">
      <c r="A3689">
        <f t="shared" ca="1" si="185"/>
        <v>-16.608329540245389</v>
      </c>
      <c r="D3689">
        <f t="shared" ca="1" si="186"/>
        <v>7.9631343796648482</v>
      </c>
    </row>
    <row r="3690" spans="1:4" x14ac:dyDescent="0.25">
      <c r="A3690">
        <f t="shared" ca="1" si="185"/>
        <v>-1.3192501923588154</v>
      </c>
      <c r="D3690">
        <f t="shared" ca="1" si="186"/>
        <v>-0.69274671796022969</v>
      </c>
    </row>
    <row r="3691" spans="1:4" x14ac:dyDescent="0.25">
      <c r="A3691">
        <f t="shared" ca="1" si="185"/>
        <v>-20.784108284382807</v>
      </c>
      <c r="D3691">
        <f t="shared" ca="1" si="186"/>
        <v>3.9093624918980088</v>
      </c>
    </row>
    <row r="3692" spans="1:4" x14ac:dyDescent="0.25">
      <c r="A3692">
        <f t="shared" ca="1" si="185"/>
        <v>1.9746249511171357</v>
      </c>
      <c r="D3692">
        <f t="shared" ca="1" si="186"/>
        <v>-4.9226052703879022</v>
      </c>
    </row>
    <row r="3693" spans="1:4" x14ac:dyDescent="0.25">
      <c r="A3693">
        <f t="shared" ca="1" si="185"/>
        <v>16.484925415905685</v>
      </c>
      <c r="D3693">
        <f t="shared" ca="1" si="186"/>
        <v>-22.95606080858726</v>
      </c>
    </row>
    <row r="3694" spans="1:4" x14ac:dyDescent="0.25">
      <c r="A3694">
        <f t="shared" ca="1" si="185"/>
        <v>10.992475892974468</v>
      </c>
      <c r="D3694">
        <f t="shared" ca="1" si="186"/>
        <v>-3.5152105194322893</v>
      </c>
    </row>
    <row r="3695" spans="1:4" x14ac:dyDescent="0.25">
      <c r="A3695">
        <f t="shared" ca="1" si="185"/>
        <v>13.415940449572147</v>
      </c>
      <c r="D3695">
        <f t="shared" ca="1" si="186"/>
        <v>10.344445702328276</v>
      </c>
    </row>
    <row r="3696" spans="1:4" x14ac:dyDescent="0.25">
      <c r="A3696">
        <f t="shared" ca="1" si="185"/>
        <v>10.626462101189151</v>
      </c>
      <c r="D3696">
        <f t="shared" ca="1" si="186"/>
        <v>-3.0554799725765074</v>
      </c>
    </row>
    <row r="3697" spans="1:4" x14ac:dyDescent="0.25">
      <c r="A3697">
        <f t="shared" ca="1" si="185"/>
        <v>6.7482562822901286</v>
      </c>
      <c r="D3697">
        <f t="shared" ca="1" si="186"/>
        <v>18.506279137663938</v>
      </c>
    </row>
    <row r="3698" spans="1:4" x14ac:dyDescent="0.25">
      <c r="A3698">
        <f t="shared" ca="1" si="185"/>
        <v>-20.40330942978478</v>
      </c>
      <c r="D3698">
        <f t="shared" ca="1" si="186"/>
        <v>-4.4194320730542156</v>
      </c>
    </row>
    <row r="3699" spans="1:4" x14ac:dyDescent="0.25">
      <c r="A3699">
        <f t="shared" ca="1" si="185"/>
        <v>-8.375902523472341</v>
      </c>
      <c r="D3699">
        <f t="shared" ca="1" si="186"/>
        <v>21.479424490180847</v>
      </c>
    </row>
    <row r="3700" spans="1:4" x14ac:dyDescent="0.25">
      <c r="A3700">
        <f t="shared" ca="1" si="185"/>
        <v>-6.6533882336267549</v>
      </c>
      <c r="D3700">
        <f t="shared" ca="1" si="186"/>
        <v>10.690713885294345</v>
      </c>
    </row>
    <row r="3701" spans="1:4" x14ac:dyDescent="0.25">
      <c r="A3701">
        <f t="shared" ca="1" si="185"/>
        <v>-14.449679437841063</v>
      </c>
      <c r="D3701">
        <f t="shared" ca="1" si="186"/>
        <v>-16.274635617184085</v>
      </c>
    </row>
    <row r="3702" spans="1:4" x14ac:dyDescent="0.25">
      <c r="A3702">
        <f t="shared" ca="1" si="185"/>
        <v>3.8813629020050335</v>
      </c>
      <c r="D3702">
        <f t="shared" ca="1" si="186"/>
        <v>-8.562498728912793</v>
      </c>
    </row>
    <row r="3703" spans="1:4" x14ac:dyDescent="0.25">
      <c r="A3703">
        <f t="shared" ca="1" si="185"/>
        <v>0.12675935479163059</v>
      </c>
      <c r="D3703">
        <f t="shared" ca="1" si="186"/>
        <v>-11.509219467448339</v>
      </c>
    </row>
    <row r="3704" spans="1:4" x14ac:dyDescent="0.25">
      <c r="A3704">
        <f t="shared" ca="1" si="185"/>
        <v>-13.06063048814265</v>
      </c>
      <c r="D3704">
        <f t="shared" ca="1" si="186"/>
        <v>0.48293773330519335</v>
      </c>
    </row>
    <row r="3705" spans="1:4" x14ac:dyDescent="0.25">
      <c r="A3705">
        <f t="shared" ca="1" si="185"/>
        <v>7.1113723514497487</v>
      </c>
      <c r="D3705">
        <f t="shared" ca="1" si="186"/>
        <v>7.8056569978140526</v>
      </c>
    </row>
    <row r="3706" spans="1:4" x14ac:dyDescent="0.25">
      <c r="A3706">
        <f t="shared" ca="1" si="185"/>
        <v>4.8799465107680113</v>
      </c>
      <c r="D3706">
        <f t="shared" ca="1" si="186"/>
        <v>-13.731391453362397</v>
      </c>
    </row>
    <row r="3707" spans="1:4" x14ac:dyDescent="0.25">
      <c r="A3707">
        <f t="shared" ca="1" si="185"/>
        <v>-15.483369230344847</v>
      </c>
      <c r="D3707">
        <f t="shared" ca="1" si="186"/>
        <v>3.4346884675989466</v>
      </c>
    </row>
    <row r="3708" spans="1:4" x14ac:dyDescent="0.25">
      <c r="A3708">
        <f t="shared" ca="1" si="185"/>
        <v>-10.844273521637799</v>
      </c>
      <c r="D3708">
        <f t="shared" ca="1" si="186"/>
        <v>12.314366315851244</v>
      </c>
    </row>
    <row r="3709" spans="1:4" x14ac:dyDescent="0.25">
      <c r="A3709">
        <f t="shared" ca="1" si="185"/>
        <v>-0.964377568782119</v>
      </c>
      <c r="D3709">
        <f t="shared" ca="1" si="186"/>
        <v>9.9994050247058492</v>
      </c>
    </row>
    <row r="3710" spans="1:4" x14ac:dyDescent="0.25">
      <c r="A3710">
        <f t="shared" ca="1" si="185"/>
        <v>-12.728533936491997</v>
      </c>
      <c r="D3710">
        <f t="shared" ca="1" si="186"/>
        <v>7.3411603503961018</v>
      </c>
    </row>
    <row r="3711" spans="1:4" x14ac:dyDescent="0.25">
      <c r="A3711">
        <f t="shared" ca="1" si="185"/>
        <v>-13.014210183069142</v>
      </c>
      <c r="D3711">
        <f t="shared" ca="1" si="186"/>
        <v>23.040783193567478</v>
      </c>
    </row>
    <row r="3712" spans="1:4" x14ac:dyDescent="0.25">
      <c r="A3712">
        <f t="shared" ca="1" si="185"/>
        <v>-3.4645948057025677</v>
      </c>
      <c r="D3712">
        <f t="shared" ca="1" si="186"/>
        <v>-8.8461735158938612</v>
      </c>
    </row>
    <row r="3713" spans="1:4" x14ac:dyDescent="0.25">
      <c r="A3713">
        <f t="shared" ca="1" si="185"/>
        <v>-0.3006471613881132</v>
      </c>
      <c r="D3713">
        <f t="shared" ca="1" si="186"/>
        <v>4.5455818941165376</v>
      </c>
    </row>
    <row r="3714" spans="1:4" x14ac:dyDescent="0.25">
      <c r="A3714">
        <f t="shared" ca="1" si="185"/>
        <v>-17.449518298238388</v>
      </c>
      <c r="D3714">
        <f t="shared" ca="1" si="186"/>
        <v>10.428405559469002</v>
      </c>
    </row>
    <row r="3715" spans="1:4" x14ac:dyDescent="0.25">
      <c r="A3715">
        <f t="shared" ca="1" si="185"/>
        <v>5.201320862952155</v>
      </c>
      <c r="D3715">
        <f t="shared" ca="1" si="186"/>
        <v>7.7485322843531304</v>
      </c>
    </row>
    <row r="3716" spans="1:4" x14ac:dyDescent="0.25">
      <c r="A3716">
        <f t="shared" ca="1" si="185"/>
        <v>-17.56506059558037</v>
      </c>
      <c r="D3716">
        <f t="shared" ca="1" si="186"/>
        <v>4.4765333157472966</v>
      </c>
    </row>
    <row r="3717" spans="1:4" x14ac:dyDescent="0.25">
      <c r="A3717">
        <f t="shared" ca="1" si="185"/>
        <v>4.7864650265578703</v>
      </c>
      <c r="D3717">
        <f t="shared" ca="1" si="186"/>
        <v>3.424792776909916</v>
      </c>
    </row>
    <row r="3718" spans="1:4" x14ac:dyDescent="0.25">
      <c r="A3718">
        <f t="shared" ca="1" si="185"/>
        <v>-4.7816269304517718</v>
      </c>
      <c r="D3718">
        <f t="shared" ca="1" si="186"/>
        <v>-5.2286933367587523</v>
      </c>
    </row>
    <row r="3719" spans="1:4" x14ac:dyDescent="0.25">
      <c r="A3719">
        <f t="shared" ca="1" si="185"/>
        <v>3.5724165098036842</v>
      </c>
      <c r="D3719">
        <f t="shared" ca="1" si="186"/>
        <v>-15.796726782804189</v>
      </c>
    </row>
    <row r="3720" spans="1:4" x14ac:dyDescent="0.25">
      <c r="A3720">
        <f t="shared" ca="1" si="185"/>
        <v>15.130017294731886</v>
      </c>
      <c r="D3720">
        <f t="shared" ca="1" si="186"/>
        <v>9.8042155415204775</v>
      </c>
    </row>
    <row r="3721" spans="1:4" x14ac:dyDescent="0.25">
      <c r="A3721">
        <f t="shared" ca="1" si="185"/>
        <v>-18.98316096119159</v>
      </c>
      <c r="D3721">
        <f t="shared" ca="1" si="186"/>
        <v>6.9813274947299</v>
      </c>
    </row>
    <row r="3722" spans="1:4" x14ac:dyDescent="0.25">
      <c r="A3722">
        <f t="shared" ca="1" si="185"/>
        <v>15.748077742196052</v>
      </c>
      <c r="D3722">
        <f t="shared" ca="1" si="186"/>
        <v>23.634422708451957</v>
      </c>
    </row>
    <row r="3723" spans="1:4" x14ac:dyDescent="0.25">
      <c r="A3723">
        <f t="shared" ca="1" si="185"/>
        <v>-10.964914969012261</v>
      </c>
      <c r="D3723">
        <f t="shared" ca="1" si="186"/>
        <v>-18.290822637155458</v>
      </c>
    </row>
    <row r="3724" spans="1:4" x14ac:dyDescent="0.25">
      <c r="A3724">
        <f t="shared" ca="1" si="185"/>
        <v>17.181634791192735</v>
      </c>
      <c r="D3724">
        <f t="shared" ca="1" si="186"/>
        <v>-11.934362198301885</v>
      </c>
    </row>
    <row r="3725" spans="1:4" x14ac:dyDescent="0.25">
      <c r="A3725">
        <f t="shared" ca="1" si="185"/>
        <v>14.701060366103775</v>
      </c>
      <c r="D3725">
        <f t="shared" ca="1" si="186"/>
        <v>3.1926650441198676</v>
      </c>
    </row>
    <row r="3726" spans="1:4" x14ac:dyDescent="0.25">
      <c r="A3726">
        <f t="shared" ca="1" si="185"/>
        <v>-1.2453607732191934</v>
      </c>
      <c r="D3726">
        <f t="shared" ca="1" si="186"/>
        <v>-2.722947403142725</v>
      </c>
    </row>
    <row r="3727" spans="1:4" x14ac:dyDescent="0.25">
      <c r="A3727">
        <f t="shared" ca="1" si="185"/>
        <v>12.147033977687684</v>
      </c>
      <c r="D3727">
        <f t="shared" ca="1" si="186"/>
        <v>-1.5763659729402446</v>
      </c>
    </row>
    <row r="3728" spans="1:4" x14ac:dyDescent="0.25">
      <c r="A3728">
        <f t="shared" ca="1" si="185"/>
        <v>-5.6631317637952652</v>
      </c>
      <c r="D3728">
        <f t="shared" ca="1" si="186"/>
        <v>-0.89221687766467384</v>
      </c>
    </row>
    <row r="3729" spans="1:4" x14ac:dyDescent="0.25">
      <c r="A3729">
        <f t="shared" ca="1" si="185"/>
        <v>13.931367629491852</v>
      </c>
      <c r="D3729">
        <f t="shared" ca="1" si="186"/>
        <v>3.7856352049669315</v>
      </c>
    </row>
    <row r="3730" spans="1:4" x14ac:dyDescent="0.25">
      <c r="A3730">
        <f t="shared" ca="1" si="185"/>
        <v>-16.746784134307482</v>
      </c>
      <c r="D3730">
        <f t="shared" ca="1" si="186"/>
        <v>-33.384701367222341</v>
      </c>
    </row>
    <row r="3731" spans="1:4" x14ac:dyDescent="0.25">
      <c r="A3731">
        <f t="shared" ca="1" si="185"/>
        <v>8.8075903798130852</v>
      </c>
      <c r="D3731">
        <f t="shared" ca="1" si="186"/>
        <v>9.5088819532965587</v>
      </c>
    </row>
    <row r="3732" spans="1:4" x14ac:dyDescent="0.25">
      <c r="A3732">
        <f t="shared" ca="1" si="185"/>
        <v>11.634725026577755</v>
      </c>
      <c r="D3732">
        <f t="shared" ca="1" si="186"/>
        <v>1.3830114305167673</v>
      </c>
    </row>
    <row r="3733" spans="1:4" x14ac:dyDescent="0.25">
      <c r="A3733">
        <f t="shared" ca="1" si="185"/>
        <v>-3.5539435812575881</v>
      </c>
      <c r="D3733">
        <f t="shared" ca="1" si="186"/>
        <v>-17.305884389112219</v>
      </c>
    </row>
    <row r="3734" spans="1:4" x14ac:dyDescent="0.25">
      <c r="A3734">
        <f t="shared" ca="1" si="185"/>
        <v>-9.9967876248042131</v>
      </c>
      <c r="D3734">
        <f t="shared" ca="1" si="186"/>
        <v>0.92362756531020263</v>
      </c>
    </row>
    <row r="3735" spans="1:4" x14ac:dyDescent="0.25">
      <c r="A3735">
        <f t="shared" ca="1" si="185"/>
        <v>-2.4752317978203138</v>
      </c>
      <c r="D3735">
        <f t="shared" ca="1" si="186"/>
        <v>-8.0940425158598774</v>
      </c>
    </row>
    <row r="3736" spans="1:4" x14ac:dyDescent="0.25">
      <c r="A3736">
        <f t="shared" ca="1" si="185"/>
        <v>6.8499602478848516</v>
      </c>
      <c r="D3736">
        <f t="shared" ca="1" si="186"/>
        <v>-13.949404795041207</v>
      </c>
    </row>
    <row r="3737" spans="1:4" x14ac:dyDescent="0.25">
      <c r="A3737">
        <f t="shared" ca="1" si="185"/>
        <v>-4.3837235787820319</v>
      </c>
      <c r="D3737">
        <f t="shared" ca="1" si="186"/>
        <v>-15.815584303117603</v>
      </c>
    </row>
    <row r="3738" spans="1:4" x14ac:dyDescent="0.25">
      <c r="A3738">
        <f t="shared" ref="A3738:A3801" ca="1" si="187">RAND()*(18.25-(-21.07))+(-21.07)</f>
        <v>0.35630483892048659</v>
      </c>
      <c r="D3738">
        <f t="shared" ref="D3738:D3801" ca="1" si="188">(NORMINV(RAND(),0.0571,$B$38))</f>
        <v>10.982991628595391</v>
      </c>
    </row>
    <row r="3739" spans="1:4" x14ac:dyDescent="0.25">
      <c r="A3739">
        <f t="shared" ca="1" si="187"/>
        <v>-3.8310204252140281</v>
      </c>
      <c r="D3739">
        <f t="shared" ca="1" si="188"/>
        <v>5.9315893683195888</v>
      </c>
    </row>
    <row r="3740" spans="1:4" x14ac:dyDescent="0.25">
      <c r="A3740">
        <f t="shared" ca="1" si="187"/>
        <v>-14.317271198824653</v>
      </c>
      <c r="D3740">
        <f t="shared" ca="1" si="188"/>
        <v>10.576590404859113</v>
      </c>
    </row>
    <row r="3741" spans="1:4" x14ac:dyDescent="0.25">
      <c r="A3741">
        <f t="shared" ca="1" si="187"/>
        <v>-3.5293021905359083</v>
      </c>
      <c r="D3741">
        <f t="shared" ca="1" si="188"/>
        <v>-1.7397485803280903</v>
      </c>
    </row>
    <row r="3742" spans="1:4" x14ac:dyDescent="0.25">
      <c r="A3742">
        <f t="shared" ca="1" si="187"/>
        <v>15.144609317867307</v>
      </c>
      <c r="D3742">
        <f t="shared" ca="1" si="188"/>
        <v>20.888939182288983</v>
      </c>
    </row>
    <row r="3743" spans="1:4" x14ac:dyDescent="0.25">
      <c r="A3743">
        <f t="shared" ca="1" si="187"/>
        <v>4.4131574758598688</v>
      </c>
      <c r="D3743">
        <f t="shared" ca="1" si="188"/>
        <v>6.6817889649515543</v>
      </c>
    </row>
    <row r="3744" spans="1:4" x14ac:dyDescent="0.25">
      <c r="A3744">
        <f t="shared" ca="1" si="187"/>
        <v>16.517086250342174</v>
      </c>
      <c r="D3744">
        <f t="shared" ca="1" si="188"/>
        <v>-16.147510957322801</v>
      </c>
    </row>
    <row r="3745" spans="1:4" x14ac:dyDescent="0.25">
      <c r="A3745">
        <f t="shared" ca="1" si="187"/>
        <v>-14.866475662742729</v>
      </c>
      <c r="D3745">
        <f t="shared" ca="1" si="188"/>
        <v>20.978373768943552</v>
      </c>
    </row>
    <row r="3746" spans="1:4" x14ac:dyDescent="0.25">
      <c r="A3746">
        <f t="shared" ca="1" si="187"/>
        <v>17.285340874708851</v>
      </c>
      <c r="D3746">
        <f t="shared" ca="1" si="188"/>
        <v>-14.044176809744162</v>
      </c>
    </row>
    <row r="3747" spans="1:4" x14ac:dyDescent="0.25">
      <c r="A3747">
        <f t="shared" ca="1" si="187"/>
        <v>8.3608394561648289</v>
      </c>
      <c r="D3747">
        <f t="shared" ca="1" si="188"/>
        <v>-2.9996192038872438E-2</v>
      </c>
    </row>
    <row r="3748" spans="1:4" x14ac:dyDescent="0.25">
      <c r="A3748">
        <f t="shared" ca="1" si="187"/>
        <v>3.6984213173025964</v>
      </c>
      <c r="D3748">
        <f t="shared" ca="1" si="188"/>
        <v>10.548151958777947</v>
      </c>
    </row>
    <row r="3749" spans="1:4" x14ac:dyDescent="0.25">
      <c r="A3749">
        <f t="shared" ca="1" si="187"/>
        <v>-19.163240995162443</v>
      </c>
      <c r="D3749">
        <f t="shared" ca="1" si="188"/>
        <v>-0.62585621991426066</v>
      </c>
    </row>
    <row r="3750" spans="1:4" x14ac:dyDescent="0.25">
      <c r="A3750">
        <f t="shared" ca="1" si="187"/>
        <v>17.488503917758294</v>
      </c>
      <c r="D3750">
        <f t="shared" ca="1" si="188"/>
        <v>3.7495436282918022</v>
      </c>
    </row>
    <row r="3751" spans="1:4" x14ac:dyDescent="0.25">
      <c r="A3751">
        <f t="shared" ca="1" si="187"/>
        <v>-4.8612153716016877</v>
      </c>
      <c r="D3751">
        <f t="shared" ca="1" si="188"/>
        <v>-6.5739275704298894</v>
      </c>
    </row>
    <row r="3752" spans="1:4" x14ac:dyDescent="0.25">
      <c r="A3752">
        <f t="shared" ca="1" si="187"/>
        <v>-4.8360276871064336</v>
      </c>
      <c r="D3752">
        <f t="shared" ca="1" si="188"/>
        <v>-30.13996129178043</v>
      </c>
    </row>
    <row r="3753" spans="1:4" x14ac:dyDescent="0.25">
      <c r="A3753">
        <f t="shared" ca="1" si="187"/>
        <v>11.273297641631927</v>
      </c>
      <c r="D3753">
        <f t="shared" ca="1" si="188"/>
        <v>-24.309525109380598</v>
      </c>
    </row>
    <row r="3754" spans="1:4" x14ac:dyDescent="0.25">
      <c r="A3754">
        <f t="shared" ca="1" si="187"/>
        <v>-10.329639263728687</v>
      </c>
      <c r="D3754">
        <f t="shared" ca="1" si="188"/>
        <v>0.66604450581288688</v>
      </c>
    </row>
    <row r="3755" spans="1:4" x14ac:dyDescent="0.25">
      <c r="A3755">
        <f t="shared" ca="1" si="187"/>
        <v>16.489144620363582</v>
      </c>
      <c r="D3755">
        <f t="shared" ca="1" si="188"/>
        <v>-0.44273397697115691</v>
      </c>
    </row>
    <row r="3756" spans="1:4" x14ac:dyDescent="0.25">
      <c r="A3756">
        <f t="shared" ca="1" si="187"/>
        <v>-7.4561206473675377</v>
      </c>
      <c r="D3756">
        <f t="shared" ca="1" si="188"/>
        <v>-6.5954424878204678</v>
      </c>
    </row>
    <row r="3757" spans="1:4" x14ac:dyDescent="0.25">
      <c r="A3757">
        <f t="shared" ca="1" si="187"/>
        <v>-4.218050880947807</v>
      </c>
      <c r="D3757">
        <f t="shared" ca="1" si="188"/>
        <v>3.2163782154935885</v>
      </c>
    </row>
    <row r="3758" spans="1:4" x14ac:dyDescent="0.25">
      <c r="A3758">
        <f t="shared" ca="1" si="187"/>
        <v>-8.1449867506877105</v>
      </c>
      <c r="D3758">
        <f t="shared" ca="1" si="188"/>
        <v>20.383685561056033</v>
      </c>
    </row>
    <row r="3759" spans="1:4" x14ac:dyDescent="0.25">
      <c r="A3759">
        <f t="shared" ca="1" si="187"/>
        <v>-15.83020280619964</v>
      </c>
      <c r="D3759">
        <f t="shared" ca="1" si="188"/>
        <v>31.426803167495883</v>
      </c>
    </row>
    <row r="3760" spans="1:4" x14ac:dyDescent="0.25">
      <c r="A3760">
        <f t="shared" ca="1" si="187"/>
        <v>-17.630960835419224</v>
      </c>
      <c r="D3760">
        <f t="shared" ca="1" si="188"/>
        <v>-11.02596296539307</v>
      </c>
    </row>
    <row r="3761" spans="1:4" x14ac:dyDescent="0.25">
      <c r="A3761">
        <f t="shared" ca="1" si="187"/>
        <v>-16.020523928807677</v>
      </c>
      <c r="D3761">
        <f t="shared" ca="1" si="188"/>
        <v>6.0277557618024638</v>
      </c>
    </row>
    <row r="3762" spans="1:4" x14ac:dyDescent="0.25">
      <c r="A3762">
        <f t="shared" ca="1" si="187"/>
        <v>16.987510221740557</v>
      </c>
      <c r="D3762">
        <f t="shared" ca="1" si="188"/>
        <v>10.609814318357245</v>
      </c>
    </row>
    <row r="3763" spans="1:4" x14ac:dyDescent="0.25">
      <c r="A3763">
        <f t="shared" ca="1" si="187"/>
        <v>14.438260359293011</v>
      </c>
      <c r="D3763">
        <f t="shared" ca="1" si="188"/>
        <v>-15.43862366147575</v>
      </c>
    </row>
    <row r="3764" spans="1:4" x14ac:dyDescent="0.25">
      <c r="A3764">
        <f t="shared" ca="1" si="187"/>
        <v>2.8681619608491538</v>
      </c>
      <c r="D3764">
        <f t="shared" ca="1" si="188"/>
        <v>-2.24159655010213</v>
      </c>
    </row>
    <row r="3765" spans="1:4" x14ac:dyDescent="0.25">
      <c r="A3765">
        <f t="shared" ca="1" si="187"/>
        <v>-20.83486491995621</v>
      </c>
      <c r="D3765">
        <f t="shared" ca="1" si="188"/>
        <v>16.351010377215211</v>
      </c>
    </row>
    <row r="3766" spans="1:4" x14ac:dyDescent="0.25">
      <c r="A3766">
        <f t="shared" ca="1" si="187"/>
        <v>7.9056139988374987</v>
      </c>
      <c r="D3766">
        <f t="shared" ca="1" si="188"/>
        <v>-3.2840888765667948</v>
      </c>
    </row>
    <row r="3767" spans="1:4" x14ac:dyDescent="0.25">
      <c r="A3767">
        <f t="shared" ca="1" si="187"/>
        <v>11.455419195894748</v>
      </c>
      <c r="D3767">
        <f t="shared" ca="1" si="188"/>
        <v>-4.8772275617603089</v>
      </c>
    </row>
    <row r="3768" spans="1:4" x14ac:dyDescent="0.25">
      <c r="A3768">
        <f t="shared" ca="1" si="187"/>
        <v>-7.6879741438225082</v>
      </c>
      <c r="D3768">
        <f t="shared" ca="1" si="188"/>
        <v>-2.6383387837710073</v>
      </c>
    </row>
    <row r="3769" spans="1:4" x14ac:dyDescent="0.25">
      <c r="A3769">
        <f t="shared" ca="1" si="187"/>
        <v>-17.682101952409329</v>
      </c>
      <c r="D3769">
        <f t="shared" ca="1" si="188"/>
        <v>-8.3789199327984178</v>
      </c>
    </row>
    <row r="3770" spans="1:4" x14ac:dyDescent="0.25">
      <c r="A3770">
        <f t="shared" ca="1" si="187"/>
        <v>1.8197758526292098</v>
      </c>
      <c r="D3770">
        <f t="shared" ca="1" si="188"/>
        <v>17.979323593199812</v>
      </c>
    </row>
    <row r="3771" spans="1:4" x14ac:dyDescent="0.25">
      <c r="A3771">
        <f t="shared" ca="1" si="187"/>
        <v>16.108192154660649</v>
      </c>
      <c r="D3771">
        <f t="shared" ca="1" si="188"/>
        <v>-8.1724622432624461</v>
      </c>
    </row>
    <row r="3772" spans="1:4" x14ac:dyDescent="0.25">
      <c r="A3772">
        <f t="shared" ca="1" si="187"/>
        <v>-19.140203425112777</v>
      </c>
      <c r="D3772">
        <f t="shared" ca="1" si="188"/>
        <v>-14.159649010361962</v>
      </c>
    </row>
    <row r="3773" spans="1:4" x14ac:dyDescent="0.25">
      <c r="A3773">
        <f t="shared" ca="1" si="187"/>
        <v>6.9781871385932241</v>
      </c>
      <c r="D3773">
        <f t="shared" ca="1" si="188"/>
        <v>-6.7436688957319539</v>
      </c>
    </row>
    <row r="3774" spans="1:4" x14ac:dyDescent="0.25">
      <c r="A3774">
        <f t="shared" ca="1" si="187"/>
        <v>-1.5899228948912594</v>
      </c>
      <c r="D3774">
        <f t="shared" ca="1" si="188"/>
        <v>8.0968399653918723</v>
      </c>
    </row>
    <row r="3775" spans="1:4" x14ac:dyDescent="0.25">
      <c r="A3775">
        <f t="shared" ca="1" si="187"/>
        <v>9.6313608087585934</v>
      </c>
      <c r="D3775">
        <f t="shared" ca="1" si="188"/>
        <v>19.557720907684299</v>
      </c>
    </row>
    <row r="3776" spans="1:4" x14ac:dyDescent="0.25">
      <c r="A3776">
        <f t="shared" ca="1" si="187"/>
        <v>-17.311640617467276</v>
      </c>
      <c r="D3776">
        <f t="shared" ca="1" si="188"/>
        <v>16.142206544930694</v>
      </c>
    </row>
    <row r="3777" spans="1:4" x14ac:dyDescent="0.25">
      <c r="A3777">
        <f t="shared" ca="1" si="187"/>
        <v>3.4340248030025577</v>
      </c>
      <c r="D3777">
        <f t="shared" ca="1" si="188"/>
        <v>8.3381791332310833</v>
      </c>
    </row>
    <row r="3778" spans="1:4" x14ac:dyDescent="0.25">
      <c r="A3778">
        <f t="shared" ca="1" si="187"/>
        <v>1.4051476951570052</v>
      </c>
      <c r="D3778">
        <f t="shared" ca="1" si="188"/>
        <v>-9.6042952147743534</v>
      </c>
    </row>
    <row r="3779" spans="1:4" x14ac:dyDescent="0.25">
      <c r="A3779">
        <f t="shared" ca="1" si="187"/>
        <v>-15.489065054106659</v>
      </c>
      <c r="D3779">
        <f t="shared" ca="1" si="188"/>
        <v>-29.071071575561856</v>
      </c>
    </row>
    <row r="3780" spans="1:4" x14ac:dyDescent="0.25">
      <c r="A3780">
        <f t="shared" ca="1" si="187"/>
        <v>15.895935008125051</v>
      </c>
      <c r="D3780">
        <f t="shared" ca="1" si="188"/>
        <v>1.8368092203894293</v>
      </c>
    </row>
    <row r="3781" spans="1:4" x14ac:dyDescent="0.25">
      <c r="A3781">
        <f t="shared" ca="1" si="187"/>
        <v>-7.1975834281680147</v>
      </c>
      <c r="D3781">
        <f t="shared" ca="1" si="188"/>
        <v>-11.729383072346385</v>
      </c>
    </row>
    <row r="3782" spans="1:4" x14ac:dyDescent="0.25">
      <c r="A3782">
        <f t="shared" ca="1" si="187"/>
        <v>14.172749581243551</v>
      </c>
      <c r="D3782">
        <f t="shared" ca="1" si="188"/>
        <v>-2.4363718327846282</v>
      </c>
    </row>
    <row r="3783" spans="1:4" x14ac:dyDescent="0.25">
      <c r="A3783">
        <f t="shared" ca="1" si="187"/>
        <v>4.8058247526443516</v>
      </c>
      <c r="D3783">
        <f t="shared" ca="1" si="188"/>
        <v>-8.5479097562925901</v>
      </c>
    </row>
    <row r="3784" spans="1:4" x14ac:dyDescent="0.25">
      <c r="A3784">
        <f t="shared" ca="1" si="187"/>
        <v>-14.418054127358875</v>
      </c>
      <c r="D3784">
        <f t="shared" ca="1" si="188"/>
        <v>-2.46634954142367</v>
      </c>
    </row>
    <row r="3785" spans="1:4" x14ac:dyDescent="0.25">
      <c r="A3785">
        <f t="shared" ca="1" si="187"/>
        <v>5.2052517997114265</v>
      </c>
      <c r="D3785">
        <f t="shared" ca="1" si="188"/>
        <v>5.4401477031296084</v>
      </c>
    </row>
    <row r="3786" spans="1:4" x14ac:dyDescent="0.25">
      <c r="A3786">
        <f t="shared" ca="1" si="187"/>
        <v>18.194481291856185</v>
      </c>
      <c r="D3786">
        <f t="shared" ca="1" si="188"/>
        <v>2.8961545891105924</v>
      </c>
    </row>
    <row r="3787" spans="1:4" x14ac:dyDescent="0.25">
      <c r="A3787">
        <f t="shared" ca="1" si="187"/>
        <v>6.8617455779043013</v>
      </c>
      <c r="D3787">
        <f t="shared" ca="1" si="188"/>
        <v>-10.433382158234663</v>
      </c>
    </row>
    <row r="3788" spans="1:4" x14ac:dyDescent="0.25">
      <c r="A3788">
        <f t="shared" ca="1" si="187"/>
        <v>-9.1336436622391002</v>
      </c>
      <c r="D3788">
        <f t="shared" ca="1" si="188"/>
        <v>19.430607557638773</v>
      </c>
    </row>
    <row r="3789" spans="1:4" x14ac:dyDescent="0.25">
      <c r="A3789">
        <f t="shared" ca="1" si="187"/>
        <v>-4.2485940742715869</v>
      </c>
      <c r="D3789">
        <f t="shared" ca="1" si="188"/>
        <v>-1.0849226794097151</v>
      </c>
    </row>
    <row r="3790" spans="1:4" x14ac:dyDescent="0.25">
      <c r="A3790">
        <f t="shared" ca="1" si="187"/>
        <v>14.75390420456884</v>
      </c>
      <c r="D3790">
        <f t="shared" ca="1" si="188"/>
        <v>-5.3354339645503446</v>
      </c>
    </row>
    <row r="3791" spans="1:4" x14ac:dyDescent="0.25">
      <c r="A3791">
        <f t="shared" ca="1" si="187"/>
        <v>-12.271600102820697</v>
      </c>
      <c r="D3791">
        <f t="shared" ca="1" si="188"/>
        <v>-7.0388366088561316</v>
      </c>
    </row>
    <row r="3792" spans="1:4" x14ac:dyDescent="0.25">
      <c r="A3792">
        <f t="shared" ca="1" si="187"/>
        <v>-3.1488588538460398</v>
      </c>
      <c r="D3792">
        <f t="shared" ca="1" si="188"/>
        <v>8.5133996713114009</v>
      </c>
    </row>
    <row r="3793" spans="1:4" x14ac:dyDescent="0.25">
      <c r="A3793">
        <f t="shared" ca="1" si="187"/>
        <v>-1.8880716127335617</v>
      </c>
      <c r="D3793">
        <f t="shared" ca="1" si="188"/>
        <v>2.4431199800252608</v>
      </c>
    </row>
    <row r="3794" spans="1:4" x14ac:dyDescent="0.25">
      <c r="A3794">
        <f t="shared" ca="1" si="187"/>
        <v>12.768591427480054</v>
      </c>
      <c r="D3794">
        <f t="shared" ca="1" si="188"/>
        <v>-11.982272997402065</v>
      </c>
    </row>
    <row r="3795" spans="1:4" x14ac:dyDescent="0.25">
      <c r="A3795">
        <f t="shared" ca="1" si="187"/>
        <v>-14.03857463960011</v>
      </c>
      <c r="D3795">
        <f t="shared" ca="1" si="188"/>
        <v>9.8081081025879406</v>
      </c>
    </row>
    <row r="3796" spans="1:4" x14ac:dyDescent="0.25">
      <c r="A3796">
        <f t="shared" ca="1" si="187"/>
        <v>0.834337521325061</v>
      </c>
      <c r="D3796">
        <f t="shared" ca="1" si="188"/>
        <v>18.315648224538887</v>
      </c>
    </row>
    <row r="3797" spans="1:4" x14ac:dyDescent="0.25">
      <c r="A3797">
        <f t="shared" ca="1" si="187"/>
        <v>10.149005374012933</v>
      </c>
      <c r="D3797">
        <f t="shared" ca="1" si="188"/>
        <v>-12.5634911172177</v>
      </c>
    </row>
    <row r="3798" spans="1:4" x14ac:dyDescent="0.25">
      <c r="A3798">
        <f t="shared" ca="1" si="187"/>
        <v>-9.1221845472902547</v>
      </c>
      <c r="D3798">
        <f t="shared" ca="1" si="188"/>
        <v>-6.8296615344024616</v>
      </c>
    </row>
    <row r="3799" spans="1:4" x14ac:dyDescent="0.25">
      <c r="A3799">
        <f t="shared" ca="1" si="187"/>
        <v>-1.3814346784614706</v>
      </c>
      <c r="D3799">
        <f t="shared" ca="1" si="188"/>
        <v>-18.84941768521146</v>
      </c>
    </row>
    <row r="3800" spans="1:4" x14ac:dyDescent="0.25">
      <c r="A3800">
        <f t="shared" ca="1" si="187"/>
        <v>-10.580395989227553</v>
      </c>
      <c r="D3800">
        <f t="shared" ca="1" si="188"/>
        <v>10.725236815854151</v>
      </c>
    </row>
    <row r="3801" spans="1:4" x14ac:dyDescent="0.25">
      <c r="A3801">
        <f t="shared" ca="1" si="187"/>
        <v>2.9473778958967429</v>
      </c>
      <c r="D3801">
        <f t="shared" ca="1" si="188"/>
        <v>-19.019406603492595</v>
      </c>
    </row>
    <row r="3802" spans="1:4" x14ac:dyDescent="0.25">
      <c r="A3802">
        <f t="shared" ref="A3802:A3865" ca="1" si="189">RAND()*(18.25-(-21.07))+(-21.07)</f>
        <v>-3.0984123246313402</v>
      </c>
      <c r="D3802">
        <f t="shared" ref="D3802:D3865" ca="1" si="190">(NORMINV(RAND(),0.0571,$B$38))</f>
        <v>-4.721108816319014E-3</v>
      </c>
    </row>
    <row r="3803" spans="1:4" x14ac:dyDescent="0.25">
      <c r="A3803">
        <f t="shared" ca="1" si="189"/>
        <v>12.695930170628451</v>
      </c>
      <c r="D3803">
        <f t="shared" ca="1" si="190"/>
        <v>8.6927371279182513</v>
      </c>
    </row>
    <row r="3804" spans="1:4" x14ac:dyDescent="0.25">
      <c r="A3804">
        <f t="shared" ca="1" si="189"/>
        <v>1.7343260245073822E-2</v>
      </c>
      <c r="D3804">
        <f t="shared" ca="1" si="190"/>
        <v>14.55006734912101</v>
      </c>
    </row>
    <row r="3805" spans="1:4" x14ac:dyDescent="0.25">
      <c r="A3805">
        <f t="shared" ca="1" si="189"/>
        <v>-16.941765139528645</v>
      </c>
      <c r="D3805">
        <f t="shared" ca="1" si="190"/>
        <v>-24.423086695387092</v>
      </c>
    </row>
    <row r="3806" spans="1:4" x14ac:dyDescent="0.25">
      <c r="A3806">
        <f t="shared" ca="1" si="189"/>
        <v>1.2661086909073376</v>
      </c>
      <c r="D3806">
        <f t="shared" ca="1" si="190"/>
        <v>8.0362638135925391</v>
      </c>
    </row>
    <row r="3807" spans="1:4" x14ac:dyDescent="0.25">
      <c r="A3807">
        <f t="shared" ca="1" si="189"/>
        <v>17.382328700559974</v>
      </c>
      <c r="D3807">
        <f t="shared" ca="1" si="190"/>
        <v>-6.6802133109221788</v>
      </c>
    </row>
    <row r="3808" spans="1:4" x14ac:dyDescent="0.25">
      <c r="A3808">
        <f t="shared" ca="1" si="189"/>
        <v>-15.252898733557199</v>
      </c>
      <c r="D3808">
        <f t="shared" ca="1" si="190"/>
        <v>15.297199084568632</v>
      </c>
    </row>
    <row r="3809" spans="1:4" x14ac:dyDescent="0.25">
      <c r="A3809">
        <f t="shared" ca="1" si="189"/>
        <v>12.649552612108835</v>
      </c>
      <c r="D3809">
        <f t="shared" ca="1" si="190"/>
        <v>-20.872093139177668</v>
      </c>
    </row>
    <row r="3810" spans="1:4" x14ac:dyDescent="0.25">
      <c r="A3810">
        <f t="shared" ca="1" si="189"/>
        <v>-1.4926299574853665</v>
      </c>
      <c r="D3810">
        <f t="shared" ca="1" si="190"/>
        <v>-9.6298688379853132</v>
      </c>
    </row>
    <row r="3811" spans="1:4" x14ac:dyDescent="0.25">
      <c r="A3811">
        <f t="shared" ca="1" si="189"/>
        <v>10.765109544080854</v>
      </c>
      <c r="D3811">
        <f t="shared" ca="1" si="190"/>
        <v>12.237719459388092</v>
      </c>
    </row>
    <row r="3812" spans="1:4" x14ac:dyDescent="0.25">
      <c r="A3812">
        <f t="shared" ca="1" si="189"/>
        <v>8.0655536560771459</v>
      </c>
      <c r="D3812">
        <f t="shared" ca="1" si="190"/>
        <v>6.8532291165435062</v>
      </c>
    </row>
    <row r="3813" spans="1:4" x14ac:dyDescent="0.25">
      <c r="A3813">
        <f t="shared" ca="1" si="189"/>
        <v>1.1334614133513625</v>
      </c>
      <c r="D3813">
        <f t="shared" ca="1" si="190"/>
        <v>-1.4793409817756695</v>
      </c>
    </row>
    <row r="3814" spans="1:4" x14ac:dyDescent="0.25">
      <c r="A3814">
        <f t="shared" ca="1" si="189"/>
        <v>-2.9467263913543995</v>
      </c>
      <c r="D3814">
        <f t="shared" ca="1" si="190"/>
        <v>-9.2936412521454717</v>
      </c>
    </row>
    <row r="3815" spans="1:4" x14ac:dyDescent="0.25">
      <c r="A3815">
        <f t="shared" ca="1" si="189"/>
        <v>-3.4266233109806841</v>
      </c>
      <c r="D3815">
        <f t="shared" ca="1" si="190"/>
        <v>-19.601294472989018</v>
      </c>
    </row>
    <row r="3816" spans="1:4" x14ac:dyDescent="0.25">
      <c r="A3816">
        <f t="shared" ca="1" si="189"/>
        <v>-1.6280165950323742</v>
      </c>
      <c r="D3816">
        <f t="shared" ca="1" si="190"/>
        <v>-0.62777836352403082</v>
      </c>
    </row>
    <row r="3817" spans="1:4" x14ac:dyDescent="0.25">
      <c r="A3817">
        <f t="shared" ca="1" si="189"/>
        <v>6.0214599553518937</v>
      </c>
      <c r="D3817">
        <f t="shared" ca="1" si="190"/>
        <v>-12.493324296286366</v>
      </c>
    </row>
    <row r="3818" spans="1:4" x14ac:dyDescent="0.25">
      <c r="A3818">
        <f t="shared" ca="1" si="189"/>
        <v>-9.4150406492659844</v>
      </c>
      <c r="D3818">
        <f t="shared" ca="1" si="190"/>
        <v>-1.4584663440624877</v>
      </c>
    </row>
    <row r="3819" spans="1:4" x14ac:dyDescent="0.25">
      <c r="A3819">
        <f t="shared" ca="1" si="189"/>
        <v>-8.4131854577537002</v>
      </c>
      <c r="D3819">
        <f t="shared" ca="1" si="190"/>
        <v>2.1735284894158458</v>
      </c>
    </row>
    <row r="3820" spans="1:4" x14ac:dyDescent="0.25">
      <c r="A3820">
        <f t="shared" ca="1" si="189"/>
        <v>-8.4156033115760014</v>
      </c>
      <c r="D3820">
        <f t="shared" ca="1" si="190"/>
        <v>-4.1474446103623333</v>
      </c>
    </row>
    <row r="3821" spans="1:4" x14ac:dyDescent="0.25">
      <c r="A3821">
        <f t="shared" ca="1" si="189"/>
        <v>-4.4021439111528053</v>
      </c>
      <c r="D3821">
        <f t="shared" ca="1" si="190"/>
        <v>7.162246682844466</v>
      </c>
    </row>
    <row r="3822" spans="1:4" x14ac:dyDescent="0.25">
      <c r="A3822">
        <f t="shared" ca="1" si="189"/>
        <v>16.99956701277501</v>
      </c>
      <c r="D3822">
        <f t="shared" ca="1" si="190"/>
        <v>11.834162215501102</v>
      </c>
    </row>
    <row r="3823" spans="1:4" x14ac:dyDescent="0.25">
      <c r="A3823">
        <f t="shared" ca="1" si="189"/>
        <v>10.103139330447213</v>
      </c>
      <c r="D3823">
        <f t="shared" ca="1" si="190"/>
        <v>8.8712940168351029</v>
      </c>
    </row>
    <row r="3824" spans="1:4" x14ac:dyDescent="0.25">
      <c r="A3824">
        <f t="shared" ca="1" si="189"/>
        <v>6.3456767369187155</v>
      </c>
      <c r="D3824">
        <f t="shared" ca="1" si="190"/>
        <v>10.386294041872368</v>
      </c>
    </row>
    <row r="3825" spans="1:4" x14ac:dyDescent="0.25">
      <c r="A3825">
        <f t="shared" ca="1" si="189"/>
        <v>-1.5674484220431459</v>
      </c>
      <c r="D3825">
        <f t="shared" ca="1" si="190"/>
        <v>7.7851656520053387</v>
      </c>
    </row>
    <row r="3826" spans="1:4" x14ac:dyDescent="0.25">
      <c r="A3826">
        <f t="shared" ca="1" si="189"/>
        <v>15.280105661944063</v>
      </c>
      <c r="D3826">
        <f t="shared" ca="1" si="190"/>
        <v>-5.3399107396319376</v>
      </c>
    </row>
    <row r="3827" spans="1:4" x14ac:dyDescent="0.25">
      <c r="A3827">
        <f t="shared" ca="1" si="189"/>
        <v>-9.0410348274361336</v>
      </c>
      <c r="D3827">
        <f t="shared" ca="1" si="190"/>
        <v>23.359462782475397</v>
      </c>
    </row>
    <row r="3828" spans="1:4" x14ac:dyDescent="0.25">
      <c r="A3828">
        <f t="shared" ca="1" si="189"/>
        <v>-6.1090685909153457</v>
      </c>
      <c r="D3828">
        <f t="shared" ca="1" si="190"/>
        <v>-4.3038787159684713</v>
      </c>
    </row>
    <row r="3829" spans="1:4" x14ac:dyDescent="0.25">
      <c r="A3829">
        <f t="shared" ca="1" si="189"/>
        <v>-17.728964750435235</v>
      </c>
      <c r="D3829">
        <f t="shared" ca="1" si="190"/>
        <v>14.783771416175121</v>
      </c>
    </row>
    <row r="3830" spans="1:4" x14ac:dyDescent="0.25">
      <c r="A3830">
        <f t="shared" ca="1" si="189"/>
        <v>-9.9124343967518982</v>
      </c>
      <c r="D3830">
        <f t="shared" ca="1" si="190"/>
        <v>-6.4190025308590348</v>
      </c>
    </row>
    <row r="3831" spans="1:4" x14ac:dyDescent="0.25">
      <c r="A3831">
        <f t="shared" ca="1" si="189"/>
        <v>1.9547516521843491</v>
      </c>
      <c r="D3831">
        <f t="shared" ca="1" si="190"/>
        <v>8.5647644024709209</v>
      </c>
    </row>
    <row r="3832" spans="1:4" x14ac:dyDescent="0.25">
      <c r="A3832">
        <f t="shared" ca="1" si="189"/>
        <v>9.8879013000205056</v>
      </c>
      <c r="D3832">
        <f t="shared" ca="1" si="190"/>
        <v>-12.987395443467021</v>
      </c>
    </row>
    <row r="3833" spans="1:4" x14ac:dyDescent="0.25">
      <c r="A3833">
        <f t="shared" ca="1" si="189"/>
        <v>3.3521405813325806</v>
      </c>
      <c r="D3833">
        <f t="shared" ca="1" si="190"/>
        <v>-10.947333374822547</v>
      </c>
    </row>
    <row r="3834" spans="1:4" x14ac:dyDescent="0.25">
      <c r="A3834">
        <f t="shared" ca="1" si="189"/>
        <v>-12.866315781685209</v>
      </c>
      <c r="D3834">
        <f t="shared" ca="1" si="190"/>
        <v>2.2883850144727718</v>
      </c>
    </row>
    <row r="3835" spans="1:4" x14ac:dyDescent="0.25">
      <c r="A3835">
        <f t="shared" ca="1" si="189"/>
        <v>4.4153693818515833</v>
      </c>
      <c r="D3835">
        <f t="shared" ca="1" si="190"/>
        <v>-12.112528225348759</v>
      </c>
    </row>
    <row r="3836" spans="1:4" x14ac:dyDescent="0.25">
      <c r="A3836">
        <f t="shared" ca="1" si="189"/>
        <v>-17.268053174606131</v>
      </c>
      <c r="D3836">
        <f t="shared" ca="1" si="190"/>
        <v>-16.274714780705441</v>
      </c>
    </row>
    <row r="3837" spans="1:4" x14ac:dyDescent="0.25">
      <c r="A3837">
        <f t="shared" ca="1" si="189"/>
        <v>-3.5436726631108293</v>
      </c>
      <c r="D3837">
        <f t="shared" ca="1" si="190"/>
        <v>-8.3960497604299036</v>
      </c>
    </row>
    <row r="3838" spans="1:4" x14ac:dyDescent="0.25">
      <c r="A3838">
        <f t="shared" ca="1" si="189"/>
        <v>-16.38764039955953</v>
      </c>
      <c r="D3838">
        <f t="shared" ca="1" si="190"/>
        <v>10.66873318318309</v>
      </c>
    </row>
    <row r="3839" spans="1:4" x14ac:dyDescent="0.25">
      <c r="A3839">
        <f t="shared" ca="1" si="189"/>
        <v>8.1747247741232023</v>
      </c>
      <c r="D3839">
        <f t="shared" ca="1" si="190"/>
        <v>4.9583017294209846</v>
      </c>
    </row>
    <row r="3840" spans="1:4" x14ac:dyDescent="0.25">
      <c r="A3840">
        <f t="shared" ca="1" si="189"/>
        <v>3.9550257460035958</v>
      </c>
      <c r="D3840">
        <f t="shared" ca="1" si="190"/>
        <v>-18.795469616487782</v>
      </c>
    </row>
    <row r="3841" spans="1:4" x14ac:dyDescent="0.25">
      <c r="A3841">
        <f t="shared" ca="1" si="189"/>
        <v>4.0984716661115996</v>
      </c>
      <c r="D3841">
        <f t="shared" ca="1" si="190"/>
        <v>-13.591577058216137</v>
      </c>
    </row>
    <row r="3842" spans="1:4" x14ac:dyDescent="0.25">
      <c r="A3842">
        <f t="shared" ca="1" si="189"/>
        <v>8.0403302127964871</v>
      </c>
      <c r="D3842">
        <f t="shared" ca="1" si="190"/>
        <v>9.9935196968793854</v>
      </c>
    </row>
    <row r="3843" spans="1:4" x14ac:dyDescent="0.25">
      <c r="A3843">
        <f t="shared" ca="1" si="189"/>
        <v>-14.923487538880657</v>
      </c>
      <c r="D3843">
        <f t="shared" ca="1" si="190"/>
        <v>-11.25956755862623</v>
      </c>
    </row>
    <row r="3844" spans="1:4" x14ac:dyDescent="0.25">
      <c r="A3844">
        <f t="shared" ca="1" si="189"/>
        <v>8.2972755908747544</v>
      </c>
      <c r="D3844">
        <f t="shared" ca="1" si="190"/>
        <v>-3.9321851924007292</v>
      </c>
    </row>
    <row r="3845" spans="1:4" x14ac:dyDescent="0.25">
      <c r="A3845">
        <f t="shared" ca="1" si="189"/>
        <v>-0.95199446082580508</v>
      </c>
      <c r="D3845">
        <f t="shared" ca="1" si="190"/>
        <v>10.830294671377281</v>
      </c>
    </row>
    <row r="3846" spans="1:4" x14ac:dyDescent="0.25">
      <c r="A3846">
        <f t="shared" ca="1" si="189"/>
        <v>-10.622773754451005</v>
      </c>
      <c r="D3846">
        <f t="shared" ca="1" si="190"/>
        <v>3.2286177508704816</v>
      </c>
    </row>
    <row r="3847" spans="1:4" x14ac:dyDescent="0.25">
      <c r="A3847">
        <f t="shared" ca="1" si="189"/>
        <v>16.219196905237368</v>
      </c>
      <c r="D3847">
        <f t="shared" ca="1" si="190"/>
        <v>-11.454049736753388</v>
      </c>
    </row>
    <row r="3848" spans="1:4" x14ac:dyDescent="0.25">
      <c r="A3848">
        <f t="shared" ca="1" si="189"/>
        <v>-16.172192760551663</v>
      </c>
      <c r="D3848">
        <f t="shared" ca="1" si="190"/>
        <v>5.3636116361048574</v>
      </c>
    </row>
    <row r="3849" spans="1:4" x14ac:dyDescent="0.25">
      <c r="A3849">
        <f t="shared" ca="1" si="189"/>
        <v>-18.365531497035754</v>
      </c>
      <c r="D3849">
        <f t="shared" ca="1" si="190"/>
        <v>8.3041078249648184</v>
      </c>
    </row>
    <row r="3850" spans="1:4" x14ac:dyDescent="0.25">
      <c r="A3850">
        <f t="shared" ca="1" si="189"/>
        <v>-14.122439935720971</v>
      </c>
      <c r="D3850">
        <f t="shared" ca="1" si="190"/>
        <v>15.310048224402712</v>
      </c>
    </row>
    <row r="3851" spans="1:4" x14ac:dyDescent="0.25">
      <c r="A3851">
        <f t="shared" ca="1" si="189"/>
        <v>11.047488058709213</v>
      </c>
      <c r="D3851">
        <f t="shared" ca="1" si="190"/>
        <v>-3.4617777100725378</v>
      </c>
    </row>
    <row r="3852" spans="1:4" x14ac:dyDescent="0.25">
      <c r="A3852">
        <f t="shared" ca="1" si="189"/>
        <v>17.441762580793039</v>
      </c>
      <c r="D3852">
        <f t="shared" ca="1" si="190"/>
        <v>-11.267489427831849</v>
      </c>
    </row>
    <row r="3853" spans="1:4" x14ac:dyDescent="0.25">
      <c r="A3853">
        <f t="shared" ca="1" si="189"/>
        <v>-8.2233217297495518</v>
      </c>
      <c r="D3853">
        <f t="shared" ca="1" si="190"/>
        <v>5.4037047527668802</v>
      </c>
    </row>
    <row r="3854" spans="1:4" x14ac:dyDescent="0.25">
      <c r="A3854">
        <f t="shared" ca="1" si="189"/>
        <v>-3.3411043464589838</v>
      </c>
      <c r="D3854">
        <f t="shared" ca="1" si="190"/>
        <v>11.744088968314806</v>
      </c>
    </row>
    <row r="3855" spans="1:4" x14ac:dyDescent="0.25">
      <c r="A3855">
        <f t="shared" ca="1" si="189"/>
        <v>-12.913720814192951</v>
      </c>
      <c r="D3855">
        <f t="shared" ca="1" si="190"/>
        <v>1.0278810060835941</v>
      </c>
    </row>
    <row r="3856" spans="1:4" x14ac:dyDescent="0.25">
      <c r="A3856">
        <f t="shared" ca="1" si="189"/>
        <v>-9.086638484976584</v>
      </c>
      <c r="D3856">
        <f t="shared" ca="1" si="190"/>
        <v>10.146850355890709</v>
      </c>
    </row>
    <row r="3857" spans="1:4" x14ac:dyDescent="0.25">
      <c r="A3857">
        <f t="shared" ca="1" si="189"/>
        <v>1.3798049367803173</v>
      </c>
      <c r="D3857">
        <f t="shared" ca="1" si="190"/>
        <v>-2.1850663762299241</v>
      </c>
    </row>
    <row r="3858" spans="1:4" x14ac:dyDescent="0.25">
      <c r="A3858">
        <f t="shared" ca="1" si="189"/>
        <v>-14.185594957180349</v>
      </c>
      <c r="D3858">
        <f t="shared" ca="1" si="190"/>
        <v>-5.6607866658083745</v>
      </c>
    </row>
    <row r="3859" spans="1:4" x14ac:dyDescent="0.25">
      <c r="A3859">
        <f t="shared" ca="1" si="189"/>
        <v>-9.0626549964273746</v>
      </c>
      <c r="D3859">
        <f t="shared" ca="1" si="190"/>
        <v>11.174472771496983</v>
      </c>
    </row>
    <row r="3860" spans="1:4" x14ac:dyDescent="0.25">
      <c r="A3860">
        <f t="shared" ca="1" si="189"/>
        <v>6.7546005521020298</v>
      </c>
      <c r="D3860">
        <f t="shared" ca="1" si="190"/>
        <v>17.89483465601878</v>
      </c>
    </row>
    <row r="3861" spans="1:4" x14ac:dyDescent="0.25">
      <c r="A3861">
        <f t="shared" ca="1" si="189"/>
        <v>9.9266704224687174</v>
      </c>
      <c r="D3861">
        <f t="shared" ca="1" si="190"/>
        <v>9.221096304311434</v>
      </c>
    </row>
    <row r="3862" spans="1:4" x14ac:dyDescent="0.25">
      <c r="A3862">
        <f t="shared" ca="1" si="189"/>
        <v>-14.441667159348267</v>
      </c>
      <c r="D3862">
        <f t="shared" ca="1" si="190"/>
        <v>-4.8792704070095327</v>
      </c>
    </row>
    <row r="3863" spans="1:4" x14ac:dyDescent="0.25">
      <c r="A3863">
        <f t="shared" ca="1" si="189"/>
        <v>-11.789341393580385</v>
      </c>
      <c r="D3863">
        <f t="shared" ca="1" si="190"/>
        <v>-2.2671501523596493</v>
      </c>
    </row>
    <row r="3864" spans="1:4" x14ac:dyDescent="0.25">
      <c r="A3864">
        <f t="shared" ca="1" si="189"/>
        <v>-1.2977639634652576</v>
      </c>
      <c r="D3864">
        <f t="shared" ca="1" si="190"/>
        <v>-2.1707186653538209</v>
      </c>
    </row>
    <row r="3865" spans="1:4" x14ac:dyDescent="0.25">
      <c r="A3865">
        <f t="shared" ca="1" si="189"/>
        <v>-20.497675067924995</v>
      </c>
      <c r="D3865">
        <f t="shared" ca="1" si="190"/>
        <v>-7.1790512657585213</v>
      </c>
    </row>
    <row r="3866" spans="1:4" x14ac:dyDescent="0.25">
      <c r="A3866">
        <f t="shared" ref="A3866:A3929" ca="1" si="191">RAND()*(18.25-(-21.07))+(-21.07)</f>
        <v>-9.8280962142700403</v>
      </c>
      <c r="D3866">
        <f t="shared" ref="D3866:D3929" ca="1" si="192">(NORMINV(RAND(),0.0571,$B$38))</f>
        <v>20.194419760581994</v>
      </c>
    </row>
    <row r="3867" spans="1:4" x14ac:dyDescent="0.25">
      <c r="A3867">
        <f t="shared" ca="1" si="191"/>
        <v>-14.253706799065135</v>
      </c>
      <c r="D3867">
        <f t="shared" ca="1" si="192"/>
        <v>-7.3561246986496451</v>
      </c>
    </row>
    <row r="3868" spans="1:4" x14ac:dyDescent="0.25">
      <c r="A3868">
        <f t="shared" ca="1" si="191"/>
        <v>-17.636458182806436</v>
      </c>
      <c r="D3868">
        <f t="shared" ca="1" si="192"/>
        <v>5.1929830845103977</v>
      </c>
    </row>
    <row r="3869" spans="1:4" x14ac:dyDescent="0.25">
      <c r="A3869">
        <f t="shared" ca="1" si="191"/>
        <v>-12.744607131414584</v>
      </c>
      <c r="D3869">
        <f t="shared" ca="1" si="192"/>
        <v>13.506538807230118</v>
      </c>
    </row>
    <row r="3870" spans="1:4" x14ac:dyDescent="0.25">
      <c r="A3870">
        <f t="shared" ca="1" si="191"/>
        <v>-10.316782403735411</v>
      </c>
      <c r="D3870">
        <f t="shared" ca="1" si="192"/>
        <v>-18.175804127764394</v>
      </c>
    </row>
    <row r="3871" spans="1:4" x14ac:dyDescent="0.25">
      <c r="A3871">
        <f t="shared" ca="1" si="191"/>
        <v>0.83223323770113922</v>
      </c>
      <c r="D3871">
        <f t="shared" ca="1" si="192"/>
        <v>12.450608100400382</v>
      </c>
    </row>
    <row r="3872" spans="1:4" x14ac:dyDescent="0.25">
      <c r="A3872">
        <f t="shared" ca="1" si="191"/>
        <v>17.632801646474327</v>
      </c>
      <c r="D3872">
        <f t="shared" ca="1" si="192"/>
        <v>2.0233338044953935</v>
      </c>
    </row>
    <row r="3873" spans="1:4" x14ac:dyDescent="0.25">
      <c r="A3873">
        <f t="shared" ca="1" si="191"/>
        <v>5.5295310515655913</v>
      </c>
      <c r="D3873">
        <f t="shared" ca="1" si="192"/>
        <v>7.3118152121009725</v>
      </c>
    </row>
    <row r="3874" spans="1:4" x14ac:dyDescent="0.25">
      <c r="A3874">
        <f t="shared" ca="1" si="191"/>
        <v>-19.57190972346968</v>
      </c>
      <c r="D3874">
        <f t="shared" ca="1" si="192"/>
        <v>-0.10656657472245647</v>
      </c>
    </row>
    <row r="3875" spans="1:4" x14ac:dyDescent="0.25">
      <c r="A3875">
        <f t="shared" ca="1" si="191"/>
        <v>-3.0326029362934364</v>
      </c>
      <c r="D3875">
        <f t="shared" ca="1" si="192"/>
        <v>24.026029277539337</v>
      </c>
    </row>
    <row r="3876" spans="1:4" x14ac:dyDescent="0.25">
      <c r="A3876">
        <f t="shared" ca="1" si="191"/>
        <v>8.1581429373001946</v>
      </c>
      <c r="D3876">
        <f t="shared" ca="1" si="192"/>
        <v>9.7761349554688497</v>
      </c>
    </row>
    <row r="3877" spans="1:4" x14ac:dyDescent="0.25">
      <c r="A3877">
        <f t="shared" ca="1" si="191"/>
        <v>10.037602002175312</v>
      </c>
      <c r="D3877">
        <f t="shared" ca="1" si="192"/>
        <v>-1.8390426687127881</v>
      </c>
    </row>
    <row r="3878" spans="1:4" x14ac:dyDescent="0.25">
      <c r="A3878">
        <f t="shared" ca="1" si="191"/>
        <v>-4.2330318524856807</v>
      </c>
      <c r="D3878">
        <f t="shared" ca="1" si="192"/>
        <v>6.5846438646040575</v>
      </c>
    </row>
    <row r="3879" spans="1:4" x14ac:dyDescent="0.25">
      <c r="A3879">
        <f t="shared" ca="1" si="191"/>
        <v>-12.700434313580027</v>
      </c>
      <c r="D3879">
        <f t="shared" ca="1" si="192"/>
        <v>-3.8880355355285818</v>
      </c>
    </row>
    <row r="3880" spans="1:4" x14ac:dyDescent="0.25">
      <c r="A3880">
        <f t="shared" ca="1" si="191"/>
        <v>-13.516335244700503</v>
      </c>
      <c r="D3880">
        <f t="shared" ca="1" si="192"/>
        <v>4.2773476996297752</v>
      </c>
    </row>
    <row r="3881" spans="1:4" x14ac:dyDescent="0.25">
      <c r="A3881">
        <f t="shared" ca="1" si="191"/>
        <v>-6.6477251451332915</v>
      </c>
      <c r="D3881">
        <f t="shared" ca="1" si="192"/>
        <v>16.283113120413834</v>
      </c>
    </row>
    <row r="3882" spans="1:4" x14ac:dyDescent="0.25">
      <c r="A3882">
        <f t="shared" ca="1" si="191"/>
        <v>9.1440669762110218</v>
      </c>
      <c r="D3882">
        <f t="shared" ca="1" si="192"/>
        <v>-2.4732254342856366</v>
      </c>
    </row>
    <row r="3883" spans="1:4" x14ac:dyDescent="0.25">
      <c r="A3883">
        <f t="shared" ca="1" si="191"/>
        <v>7.2150615996399381E-2</v>
      </c>
      <c r="D3883">
        <f t="shared" ca="1" si="192"/>
        <v>7.3623014403379896</v>
      </c>
    </row>
    <row r="3884" spans="1:4" x14ac:dyDescent="0.25">
      <c r="A3884">
        <f t="shared" ca="1" si="191"/>
        <v>-3.5956083644215653E-2</v>
      </c>
      <c r="D3884">
        <f t="shared" ca="1" si="192"/>
        <v>13.982085157695668</v>
      </c>
    </row>
    <row r="3885" spans="1:4" x14ac:dyDescent="0.25">
      <c r="A3885">
        <f t="shared" ca="1" si="191"/>
        <v>-5.8449062482568213</v>
      </c>
      <c r="D3885">
        <f t="shared" ca="1" si="192"/>
        <v>0.53389552360396209</v>
      </c>
    </row>
    <row r="3886" spans="1:4" x14ac:dyDescent="0.25">
      <c r="A3886">
        <f t="shared" ca="1" si="191"/>
        <v>-4.8144416933951106</v>
      </c>
      <c r="D3886">
        <f t="shared" ca="1" si="192"/>
        <v>13.614495515404274</v>
      </c>
    </row>
    <row r="3887" spans="1:4" x14ac:dyDescent="0.25">
      <c r="A3887">
        <f t="shared" ca="1" si="191"/>
        <v>11.38127749135537</v>
      </c>
      <c r="D3887">
        <f t="shared" ca="1" si="192"/>
        <v>-4.5950569955694187E-2</v>
      </c>
    </row>
    <row r="3888" spans="1:4" x14ac:dyDescent="0.25">
      <c r="A3888">
        <f t="shared" ca="1" si="191"/>
        <v>-15.703238837759654</v>
      </c>
      <c r="D3888">
        <f t="shared" ca="1" si="192"/>
        <v>-15.126909664970716</v>
      </c>
    </row>
    <row r="3889" spans="1:4" x14ac:dyDescent="0.25">
      <c r="A3889">
        <f t="shared" ca="1" si="191"/>
        <v>-5.2554689894319662</v>
      </c>
      <c r="D3889">
        <f t="shared" ca="1" si="192"/>
        <v>19.727723133118449</v>
      </c>
    </row>
    <row r="3890" spans="1:4" x14ac:dyDescent="0.25">
      <c r="A3890">
        <f t="shared" ca="1" si="191"/>
        <v>-18.872711398640867</v>
      </c>
      <c r="D3890">
        <f t="shared" ca="1" si="192"/>
        <v>-10.545099394117372</v>
      </c>
    </row>
    <row r="3891" spans="1:4" x14ac:dyDescent="0.25">
      <c r="A3891">
        <f t="shared" ca="1" si="191"/>
        <v>0.54599494296671836</v>
      </c>
      <c r="D3891">
        <f t="shared" ca="1" si="192"/>
        <v>-4.2496434236954856</v>
      </c>
    </row>
    <row r="3892" spans="1:4" x14ac:dyDescent="0.25">
      <c r="A3892">
        <f t="shared" ca="1" si="191"/>
        <v>6.3202029022781687</v>
      </c>
      <c r="D3892">
        <f t="shared" ca="1" si="192"/>
        <v>30.567391176886012</v>
      </c>
    </row>
    <row r="3893" spans="1:4" x14ac:dyDescent="0.25">
      <c r="A3893">
        <f t="shared" ca="1" si="191"/>
        <v>-16.017485469840175</v>
      </c>
      <c r="D3893">
        <f t="shared" ca="1" si="192"/>
        <v>-18.127094148496486</v>
      </c>
    </row>
    <row r="3894" spans="1:4" x14ac:dyDescent="0.25">
      <c r="A3894">
        <f t="shared" ca="1" si="191"/>
        <v>14.390360156458357</v>
      </c>
      <c r="D3894">
        <f t="shared" ca="1" si="192"/>
        <v>11.172672407506607</v>
      </c>
    </row>
    <row r="3895" spans="1:4" x14ac:dyDescent="0.25">
      <c r="A3895">
        <f t="shared" ca="1" si="191"/>
        <v>10.734213016049971</v>
      </c>
      <c r="D3895">
        <f t="shared" ca="1" si="192"/>
        <v>-10.902502481298484</v>
      </c>
    </row>
    <row r="3896" spans="1:4" x14ac:dyDescent="0.25">
      <c r="A3896">
        <f t="shared" ca="1" si="191"/>
        <v>15.495138606412155</v>
      </c>
      <c r="D3896">
        <f t="shared" ca="1" si="192"/>
        <v>1.1633780370355855</v>
      </c>
    </row>
    <row r="3897" spans="1:4" x14ac:dyDescent="0.25">
      <c r="A3897">
        <f t="shared" ca="1" si="191"/>
        <v>10.808843477731703</v>
      </c>
      <c r="D3897">
        <f t="shared" ca="1" si="192"/>
        <v>-3.3097988461280523E-3</v>
      </c>
    </row>
    <row r="3898" spans="1:4" x14ac:dyDescent="0.25">
      <c r="A3898">
        <f t="shared" ca="1" si="191"/>
        <v>10.479397997168604</v>
      </c>
      <c r="D3898">
        <f t="shared" ca="1" si="192"/>
        <v>15.546936763234806</v>
      </c>
    </row>
    <row r="3899" spans="1:4" x14ac:dyDescent="0.25">
      <c r="A3899">
        <f t="shared" ca="1" si="191"/>
        <v>11.273768759549732</v>
      </c>
      <c r="D3899">
        <f t="shared" ca="1" si="192"/>
        <v>-1.6577689110078582</v>
      </c>
    </row>
    <row r="3900" spans="1:4" x14ac:dyDescent="0.25">
      <c r="A3900">
        <f t="shared" ca="1" si="191"/>
        <v>1.7988233510760381</v>
      </c>
      <c r="D3900">
        <f t="shared" ca="1" si="192"/>
        <v>-9.3631271638092102</v>
      </c>
    </row>
    <row r="3901" spans="1:4" x14ac:dyDescent="0.25">
      <c r="A3901">
        <f t="shared" ca="1" si="191"/>
        <v>-14.780572527162157</v>
      </c>
      <c r="D3901">
        <f t="shared" ca="1" si="192"/>
        <v>-19.898368946480545</v>
      </c>
    </row>
    <row r="3902" spans="1:4" x14ac:dyDescent="0.25">
      <c r="A3902">
        <f t="shared" ca="1" si="191"/>
        <v>-2.513431906764982</v>
      </c>
      <c r="D3902">
        <f t="shared" ca="1" si="192"/>
        <v>2.5053114302012434</v>
      </c>
    </row>
    <row r="3903" spans="1:4" x14ac:dyDescent="0.25">
      <c r="A3903">
        <f t="shared" ca="1" si="191"/>
        <v>-15.95649380739113</v>
      </c>
      <c r="D3903">
        <f t="shared" ca="1" si="192"/>
        <v>7.2120243961684398</v>
      </c>
    </row>
    <row r="3904" spans="1:4" x14ac:dyDescent="0.25">
      <c r="A3904">
        <f t="shared" ca="1" si="191"/>
        <v>-8.4390008485563772</v>
      </c>
      <c r="D3904">
        <f t="shared" ca="1" si="192"/>
        <v>-7.9926956383923962</v>
      </c>
    </row>
    <row r="3905" spans="1:4" x14ac:dyDescent="0.25">
      <c r="A3905">
        <f t="shared" ca="1" si="191"/>
        <v>17.786641920752935</v>
      </c>
      <c r="D3905">
        <f t="shared" ca="1" si="192"/>
        <v>3.7088242081153906</v>
      </c>
    </row>
    <row r="3906" spans="1:4" x14ac:dyDescent="0.25">
      <c r="A3906">
        <f t="shared" ca="1" si="191"/>
        <v>-10.680524406468059</v>
      </c>
      <c r="D3906">
        <f t="shared" ca="1" si="192"/>
        <v>7.0619452827978666</v>
      </c>
    </row>
    <row r="3907" spans="1:4" x14ac:dyDescent="0.25">
      <c r="A3907">
        <f t="shared" ca="1" si="191"/>
        <v>6.2457716952857751</v>
      </c>
      <c r="D3907">
        <f t="shared" ca="1" si="192"/>
        <v>19.247812058190206</v>
      </c>
    </row>
    <row r="3908" spans="1:4" x14ac:dyDescent="0.25">
      <c r="A3908">
        <f t="shared" ca="1" si="191"/>
        <v>4.6707316323680068</v>
      </c>
      <c r="D3908">
        <f t="shared" ca="1" si="192"/>
        <v>-1.8510802442778775</v>
      </c>
    </row>
    <row r="3909" spans="1:4" x14ac:dyDescent="0.25">
      <c r="A3909">
        <f t="shared" ca="1" si="191"/>
        <v>-13.172979691642929</v>
      </c>
      <c r="D3909">
        <f t="shared" ca="1" si="192"/>
        <v>-9.6703597594819506</v>
      </c>
    </row>
    <row r="3910" spans="1:4" x14ac:dyDescent="0.25">
      <c r="A3910">
        <f t="shared" ca="1" si="191"/>
        <v>-13.531034198459741</v>
      </c>
      <c r="D3910">
        <f t="shared" ca="1" si="192"/>
        <v>-4.965539686159671</v>
      </c>
    </row>
    <row r="3911" spans="1:4" x14ac:dyDescent="0.25">
      <c r="A3911">
        <f t="shared" ca="1" si="191"/>
        <v>14.705345687415104</v>
      </c>
      <c r="D3911">
        <f t="shared" ca="1" si="192"/>
        <v>19.522008035504751</v>
      </c>
    </row>
    <row r="3912" spans="1:4" x14ac:dyDescent="0.25">
      <c r="A3912">
        <f t="shared" ca="1" si="191"/>
        <v>5.4193296687893771</v>
      </c>
      <c r="D3912">
        <f t="shared" ca="1" si="192"/>
        <v>-18.376832533746949</v>
      </c>
    </row>
    <row r="3913" spans="1:4" x14ac:dyDescent="0.25">
      <c r="A3913">
        <f t="shared" ca="1" si="191"/>
        <v>4.3113615033615389</v>
      </c>
      <c r="D3913">
        <f t="shared" ca="1" si="192"/>
        <v>-7.355059416844262</v>
      </c>
    </row>
    <row r="3914" spans="1:4" x14ac:dyDescent="0.25">
      <c r="A3914">
        <f t="shared" ca="1" si="191"/>
        <v>-9.0495884022324251</v>
      </c>
      <c r="D3914">
        <f t="shared" ca="1" si="192"/>
        <v>-14.97034189027584</v>
      </c>
    </row>
    <row r="3915" spans="1:4" x14ac:dyDescent="0.25">
      <c r="A3915">
        <f t="shared" ca="1" si="191"/>
        <v>-17.404956842382372</v>
      </c>
      <c r="D3915">
        <f t="shared" ca="1" si="192"/>
        <v>8.6483448840526531</v>
      </c>
    </row>
    <row r="3916" spans="1:4" x14ac:dyDescent="0.25">
      <c r="A3916">
        <f t="shared" ca="1" si="191"/>
        <v>-19.71774585234758</v>
      </c>
      <c r="D3916">
        <f t="shared" ca="1" si="192"/>
        <v>-0.55473314207126267</v>
      </c>
    </row>
    <row r="3917" spans="1:4" x14ac:dyDescent="0.25">
      <c r="A3917">
        <f t="shared" ca="1" si="191"/>
        <v>-14.386353365936509</v>
      </c>
      <c r="D3917">
        <f t="shared" ca="1" si="192"/>
        <v>9.2913903162558125</v>
      </c>
    </row>
    <row r="3918" spans="1:4" x14ac:dyDescent="0.25">
      <c r="A3918">
        <f t="shared" ca="1" si="191"/>
        <v>-19.703382386064156</v>
      </c>
      <c r="D3918">
        <f t="shared" ca="1" si="192"/>
        <v>2.1585860227378175</v>
      </c>
    </row>
    <row r="3919" spans="1:4" x14ac:dyDescent="0.25">
      <c r="A3919">
        <f t="shared" ca="1" si="191"/>
        <v>-20.156959089287483</v>
      </c>
      <c r="D3919">
        <f t="shared" ca="1" si="192"/>
        <v>21.27287057281783</v>
      </c>
    </row>
    <row r="3920" spans="1:4" x14ac:dyDescent="0.25">
      <c r="A3920">
        <f t="shared" ca="1" si="191"/>
        <v>15.700127206349116</v>
      </c>
      <c r="D3920">
        <f t="shared" ca="1" si="192"/>
        <v>1.3713889498657059</v>
      </c>
    </row>
    <row r="3921" spans="1:4" x14ac:dyDescent="0.25">
      <c r="A3921">
        <f t="shared" ca="1" si="191"/>
        <v>-4.8801355178314196</v>
      </c>
      <c r="D3921">
        <f t="shared" ca="1" si="192"/>
        <v>24.526487507324148</v>
      </c>
    </row>
    <row r="3922" spans="1:4" x14ac:dyDescent="0.25">
      <c r="A3922">
        <f t="shared" ca="1" si="191"/>
        <v>-14.081536275374114</v>
      </c>
      <c r="D3922">
        <f t="shared" ca="1" si="192"/>
        <v>8.6561977479825583</v>
      </c>
    </row>
    <row r="3923" spans="1:4" x14ac:dyDescent="0.25">
      <c r="A3923">
        <f t="shared" ca="1" si="191"/>
        <v>-15.116888101844587</v>
      </c>
      <c r="D3923">
        <f t="shared" ca="1" si="192"/>
        <v>-23.895132190975936</v>
      </c>
    </row>
    <row r="3924" spans="1:4" x14ac:dyDescent="0.25">
      <c r="A3924">
        <f t="shared" ca="1" si="191"/>
        <v>5.5286373481603341</v>
      </c>
      <c r="D3924">
        <f t="shared" ca="1" si="192"/>
        <v>1.497279760931745</v>
      </c>
    </row>
    <row r="3925" spans="1:4" x14ac:dyDescent="0.25">
      <c r="A3925">
        <f t="shared" ca="1" si="191"/>
        <v>-6.9744263108379556</v>
      </c>
      <c r="D3925">
        <f t="shared" ca="1" si="192"/>
        <v>-3.1276339564897726</v>
      </c>
    </row>
    <row r="3926" spans="1:4" x14ac:dyDescent="0.25">
      <c r="A3926">
        <f t="shared" ca="1" si="191"/>
        <v>11.088899281156799</v>
      </c>
      <c r="D3926">
        <f t="shared" ca="1" si="192"/>
        <v>-9.5875111188746409</v>
      </c>
    </row>
    <row r="3927" spans="1:4" x14ac:dyDescent="0.25">
      <c r="A3927">
        <f t="shared" ca="1" si="191"/>
        <v>4.6926914357830682</v>
      </c>
      <c r="D3927">
        <f t="shared" ca="1" si="192"/>
        <v>-5.0366153568446794</v>
      </c>
    </row>
    <row r="3928" spans="1:4" x14ac:dyDescent="0.25">
      <c r="A3928">
        <f t="shared" ca="1" si="191"/>
        <v>17.33785884489351</v>
      </c>
      <c r="D3928">
        <f t="shared" ca="1" si="192"/>
        <v>-6.7884592848595009</v>
      </c>
    </row>
    <row r="3929" spans="1:4" x14ac:dyDescent="0.25">
      <c r="A3929">
        <f t="shared" ca="1" si="191"/>
        <v>12.847711335576264</v>
      </c>
      <c r="D3929">
        <f t="shared" ca="1" si="192"/>
        <v>-13.949462355598913</v>
      </c>
    </row>
    <row r="3930" spans="1:4" x14ac:dyDescent="0.25">
      <c r="A3930">
        <f t="shared" ref="A3930:A3993" ca="1" si="193">RAND()*(18.25-(-21.07))+(-21.07)</f>
        <v>14.41965882023252</v>
      </c>
      <c r="D3930">
        <f t="shared" ref="D3930:D3993" ca="1" si="194">(NORMINV(RAND(),0.0571,$B$38))</f>
        <v>-8.8191599518958999</v>
      </c>
    </row>
    <row r="3931" spans="1:4" x14ac:dyDescent="0.25">
      <c r="A3931">
        <f t="shared" ca="1" si="193"/>
        <v>3.8887978689220333</v>
      </c>
      <c r="D3931">
        <f t="shared" ca="1" si="194"/>
        <v>-25.507131471102159</v>
      </c>
    </row>
    <row r="3932" spans="1:4" x14ac:dyDescent="0.25">
      <c r="A3932">
        <f t="shared" ca="1" si="193"/>
        <v>-12.749513641891109</v>
      </c>
      <c r="D3932">
        <f t="shared" ca="1" si="194"/>
        <v>6.4503067417873847</v>
      </c>
    </row>
    <row r="3933" spans="1:4" x14ac:dyDescent="0.25">
      <c r="A3933">
        <f t="shared" ca="1" si="193"/>
        <v>1.1306265066160854</v>
      </c>
      <c r="D3933">
        <f t="shared" ca="1" si="194"/>
        <v>7.0426886989476456</v>
      </c>
    </row>
    <row r="3934" spans="1:4" x14ac:dyDescent="0.25">
      <c r="A3934">
        <f t="shared" ca="1" si="193"/>
        <v>-13.699777629634308</v>
      </c>
      <c r="D3934">
        <f t="shared" ca="1" si="194"/>
        <v>3.760688074365083</v>
      </c>
    </row>
    <row r="3935" spans="1:4" x14ac:dyDescent="0.25">
      <c r="A3935">
        <f t="shared" ca="1" si="193"/>
        <v>-1.745616535056719</v>
      </c>
      <c r="D3935">
        <f t="shared" ca="1" si="194"/>
        <v>19.377799157863631</v>
      </c>
    </row>
    <row r="3936" spans="1:4" x14ac:dyDescent="0.25">
      <c r="A3936">
        <f t="shared" ca="1" si="193"/>
        <v>-5.8251441180438857</v>
      </c>
      <c r="D3936">
        <f t="shared" ca="1" si="194"/>
        <v>24.172323011251031</v>
      </c>
    </row>
    <row r="3937" spans="1:4" x14ac:dyDescent="0.25">
      <c r="A3937">
        <f t="shared" ca="1" si="193"/>
        <v>6.8192417988594549</v>
      </c>
      <c r="D3937">
        <f t="shared" ca="1" si="194"/>
        <v>0.69250534329310809</v>
      </c>
    </row>
    <row r="3938" spans="1:4" x14ac:dyDescent="0.25">
      <c r="A3938">
        <f t="shared" ca="1" si="193"/>
        <v>-0.1603888786418004</v>
      </c>
      <c r="D3938">
        <f t="shared" ca="1" si="194"/>
        <v>-7.5075723727300083</v>
      </c>
    </row>
    <row r="3939" spans="1:4" x14ac:dyDescent="0.25">
      <c r="A3939">
        <f t="shared" ca="1" si="193"/>
        <v>3.7785295466886915</v>
      </c>
      <c r="D3939">
        <f t="shared" ca="1" si="194"/>
        <v>-36.545636876638625</v>
      </c>
    </row>
    <row r="3940" spans="1:4" x14ac:dyDescent="0.25">
      <c r="A3940">
        <f t="shared" ca="1" si="193"/>
        <v>18.162599597338492</v>
      </c>
      <c r="D3940">
        <f t="shared" ca="1" si="194"/>
        <v>2.4681567861267064</v>
      </c>
    </row>
    <row r="3941" spans="1:4" x14ac:dyDescent="0.25">
      <c r="A3941">
        <f t="shared" ca="1" si="193"/>
        <v>5.9844686588254064</v>
      </c>
      <c r="D3941">
        <f t="shared" ca="1" si="194"/>
        <v>4.7010324842405629</v>
      </c>
    </row>
    <row r="3942" spans="1:4" x14ac:dyDescent="0.25">
      <c r="A3942">
        <f t="shared" ca="1" si="193"/>
        <v>-14.713025632341868</v>
      </c>
      <c r="D3942">
        <f t="shared" ca="1" si="194"/>
        <v>15.027304473863303</v>
      </c>
    </row>
    <row r="3943" spans="1:4" x14ac:dyDescent="0.25">
      <c r="A3943">
        <f t="shared" ca="1" si="193"/>
        <v>-9.2130706290008817</v>
      </c>
      <c r="D3943">
        <f t="shared" ca="1" si="194"/>
        <v>5.9479046109938327</v>
      </c>
    </row>
    <row r="3944" spans="1:4" x14ac:dyDescent="0.25">
      <c r="A3944">
        <f t="shared" ca="1" si="193"/>
        <v>-19.945578122477713</v>
      </c>
      <c r="D3944">
        <f t="shared" ca="1" si="194"/>
        <v>-6.6451008239974314</v>
      </c>
    </row>
    <row r="3945" spans="1:4" x14ac:dyDescent="0.25">
      <c r="A3945">
        <f t="shared" ca="1" si="193"/>
        <v>-0.40855439157673246</v>
      </c>
      <c r="D3945">
        <f t="shared" ca="1" si="194"/>
        <v>-7.1325792969505599</v>
      </c>
    </row>
    <row r="3946" spans="1:4" x14ac:dyDescent="0.25">
      <c r="A3946">
        <f t="shared" ca="1" si="193"/>
        <v>-19.738653704156579</v>
      </c>
      <c r="D3946">
        <f t="shared" ca="1" si="194"/>
        <v>11.359699437275735</v>
      </c>
    </row>
    <row r="3947" spans="1:4" x14ac:dyDescent="0.25">
      <c r="A3947">
        <f t="shared" ca="1" si="193"/>
        <v>11.855430109108063</v>
      </c>
      <c r="D3947">
        <f t="shared" ca="1" si="194"/>
        <v>17.965000283332454</v>
      </c>
    </row>
    <row r="3948" spans="1:4" x14ac:dyDescent="0.25">
      <c r="A3948">
        <f t="shared" ca="1" si="193"/>
        <v>-7.8592027278485954</v>
      </c>
      <c r="D3948">
        <f t="shared" ca="1" si="194"/>
        <v>-6.2315570909946763</v>
      </c>
    </row>
    <row r="3949" spans="1:4" x14ac:dyDescent="0.25">
      <c r="A3949">
        <f t="shared" ca="1" si="193"/>
        <v>6.1661528427769063</v>
      </c>
      <c r="D3949">
        <f t="shared" ca="1" si="194"/>
        <v>-12.72022893914118</v>
      </c>
    </row>
    <row r="3950" spans="1:4" x14ac:dyDescent="0.25">
      <c r="A3950">
        <f t="shared" ca="1" si="193"/>
        <v>1.0174017672716893</v>
      </c>
      <c r="D3950">
        <f t="shared" ca="1" si="194"/>
        <v>-14.899132253136637</v>
      </c>
    </row>
    <row r="3951" spans="1:4" x14ac:dyDescent="0.25">
      <c r="A3951">
        <f t="shared" ca="1" si="193"/>
        <v>0.61922966802024249</v>
      </c>
      <c r="D3951">
        <f t="shared" ca="1" si="194"/>
        <v>20.424230595958285</v>
      </c>
    </row>
    <row r="3952" spans="1:4" x14ac:dyDescent="0.25">
      <c r="A3952">
        <f t="shared" ca="1" si="193"/>
        <v>-8.5188923850274065</v>
      </c>
      <c r="D3952">
        <f t="shared" ca="1" si="194"/>
        <v>0.18906180432443931</v>
      </c>
    </row>
    <row r="3953" spans="1:4" x14ac:dyDescent="0.25">
      <c r="A3953">
        <f t="shared" ca="1" si="193"/>
        <v>-13.207418520172492</v>
      </c>
      <c r="D3953">
        <f t="shared" ca="1" si="194"/>
        <v>5.371198121912113</v>
      </c>
    </row>
    <row r="3954" spans="1:4" x14ac:dyDescent="0.25">
      <c r="A3954">
        <f t="shared" ca="1" si="193"/>
        <v>-19.363845448418505</v>
      </c>
      <c r="D3954">
        <f t="shared" ca="1" si="194"/>
        <v>5.7878084427624321</v>
      </c>
    </row>
    <row r="3955" spans="1:4" x14ac:dyDescent="0.25">
      <c r="A3955">
        <f t="shared" ca="1" si="193"/>
        <v>7.9296315188551212</v>
      </c>
      <c r="D3955">
        <f t="shared" ca="1" si="194"/>
        <v>-0.91536769568595933</v>
      </c>
    </row>
    <row r="3956" spans="1:4" x14ac:dyDescent="0.25">
      <c r="A3956">
        <f t="shared" ca="1" si="193"/>
        <v>-8.8679188863777512</v>
      </c>
      <c r="D3956">
        <f t="shared" ca="1" si="194"/>
        <v>0.25529468954585344</v>
      </c>
    </row>
    <row r="3957" spans="1:4" x14ac:dyDescent="0.25">
      <c r="A3957">
        <f t="shared" ca="1" si="193"/>
        <v>-2.7264272715900617</v>
      </c>
      <c r="D3957">
        <f t="shared" ca="1" si="194"/>
        <v>9.170934630495049</v>
      </c>
    </row>
    <row r="3958" spans="1:4" x14ac:dyDescent="0.25">
      <c r="A3958">
        <f t="shared" ca="1" si="193"/>
        <v>-20.52092846295529</v>
      </c>
      <c r="D3958">
        <f t="shared" ca="1" si="194"/>
        <v>-1.7749555547622664</v>
      </c>
    </row>
    <row r="3959" spans="1:4" x14ac:dyDescent="0.25">
      <c r="A3959">
        <f t="shared" ca="1" si="193"/>
        <v>-10.658113165975372</v>
      </c>
      <c r="D3959">
        <f t="shared" ca="1" si="194"/>
        <v>-14.031685120432872</v>
      </c>
    </row>
    <row r="3960" spans="1:4" x14ac:dyDescent="0.25">
      <c r="A3960">
        <f t="shared" ca="1" si="193"/>
        <v>4.369338494828213</v>
      </c>
      <c r="D3960">
        <f t="shared" ca="1" si="194"/>
        <v>-10.707919071939303</v>
      </c>
    </row>
    <row r="3961" spans="1:4" x14ac:dyDescent="0.25">
      <c r="A3961">
        <f t="shared" ca="1" si="193"/>
        <v>7.6466992318404969</v>
      </c>
      <c r="D3961">
        <f t="shared" ca="1" si="194"/>
        <v>-0.75000365107719791</v>
      </c>
    </row>
    <row r="3962" spans="1:4" x14ac:dyDescent="0.25">
      <c r="A3962">
        <f t="shared" ca="1" si="193"/>
        <v>14.77263781418953</v>
      </c>
      <c r="D3962">
        <f t="shared" ca="1" si="194"/>
        <v>-2.07681937639479</v>
      </c>
    </row>
    <row r="3963" spans="1:4" x14ac:dyDescent="0.25">
      <c r="A3963">
        <f t="shared" ca="1" si="193"/>
        <v>-4.9832247243260284</v>
      </c>
      <c r="D3963">
        <f t="shared" ca="1" si="194"/>
        <v>-2.3007160666633135</v>
      </c>
    </row>
    <row r="3964" spans="1:4" x14ac:dyDescent="0.25">
      <c r="A3964">
        <f t="shared" ca="1" si="193"/>
        <v>10.338334220812179</v>
      </c>
      <c r="D3964">
        <f t="shared" ca="1" si="194"/>
        <v>-0.8330752001435977</v>
      </c>
    </row>
    <row r="3965" spans="1:4" x14ac:dyDescent="0.25">
      <c r="A3965">
        <f t="shared" ca="1" si="193"/>
        <v>-1.1432907308986024</v>
      </c>
      <c r="D3965">
        <f t="shared" ca="1" si="194"/>
        <v>-9.5087199412516394</v>
      </c>
    </row>
    <row r="3966" spans="1:4" x14ac:dyDescent="0.25">
      <c r="A3966">
        <f t="shared" ca="1" si="193"/>
        <v>0.76873146787930935</v>
      </c>
      <c r="D3966">
        <f t="shared" ca="1" si="194"/>
        <v>1.3060233549628724</v>
      </c>
    </row>
    <row r="3967" spans="1:4" x14ac:dyDescent="0.25">
      <c r="A3967">
        <f t="shared" ca="1" si="193"/>
        <v>-18.052436589421387</v>
      </c>
      <c r="D3967">
        <f t="shared" ca="1" si="194"/>
        <v>1.0217310224763543</v>
      </c>
    </row>
    <row r="3968" spans="1:4" x14ac:dyDescent="0.25">
      <c r="A3968">
        <f t="shared" ca="1" si="193"/>
        <v>-18.468965294998998</v>
      </c>
      <c r="D3968">
        <f t="shared" ca="1" si="194"/>
        <v>1.9858479648489686</v>
      </c>
    </row>
    <row r="3969" spans="1:4" x14ac:dyDescent="0.25">
      <c r="A3969">
        <f t="shared" ca="1" si="193"/>
        <v>-20.031972473742439</v>
      </c>
      <c r="D3969">
        <f t="shared" ca="1" si="194"/>
        <v>17.559484118588024</v>
      </c>
    </row>
    <row r="3970" spans="1:4" x14ac:dyDescent="0.25">
      <c r="A3970">
        <f t="shared" ca="1" si="193"/>
        <v>10.797021082142518</v>
      </c>
      <c r="D3970">
        <f t="shared" ca="1" si="194"/>
        <v>15.024399113298022</v>
      </c>
    </row>
    <row r="3971" spans="1:4" x14ac:dyDescent="0.25">
      <c r="A3971">
        <f t="shared" ca="1" si="193"/>
        <v>-0.21726095776185872</v>
      </c>
      <c r="D3971">
        <f t="shared" ca="1" si="194"/>
        <v>-11.085219911538012</v>
      </c>
    </row>
    <row r="3972" spans="1:4" x14ac:dyDescent="0.25">
      <c r="A3972">
        <f t="shared" ca="1" si="193"/>
        <v>16.016870081822944</v>
      </c>
      <c r="D3972">
        <f t="shared" ca="1" si="194"/>
        <v>7.6783472327787718</v>
      </c>
    </row>
    <row r="3973" spans="1:4" x14ac:dyDescent="0.25">
      <c r="A3973">
        <f t="shared" ca="1" si="193"/>
        <v>-5.6317770036421493</v>
      </c>
      <c r="D3973">
        <f t="shared" ca="1" si="194"/>
        <v>-11.237954337498564</v>
      </c>
    </row>
    <row r="3974" spans="1:4" x14ac:dyDescent="0.25">
      <c r="A3974">
        <f t="shared" ca="1" si="193"/>
        <v>-5.5904878306516572</v>
      </c>
      <c r="D3974">
        <f t="shared" ca="1" si="194"/>
        <v>12.473707715800851</v>
      </c>
    </row>
    <row r="3975" spans="1:4" x14ac:dyDescent="0.25">
      <c r="A3975">
        <f t="shared" ca="1" si="193"/>
        <v>-1.3122547593202079</v>
      </c>
      <c r="D3975">
        <f t="shared" ca="1" si="194"/>
        <v>-9.0295919075845248</v>
      </c>
    </row>
    <row r="3976" spans="1:4" x14ac:dyDescent="0.25">
      <c r="A3976">
        <f t="shared" ca="1" si="193"/>
        <v>-4.8751896869397342</v>
      </c>
      <c r="D3976">
        <f t="shared" ca="1" si="194"/>
        <v>-3.2466772625717186</v>
      </c>
    </row>
    <row r="3977" spans="1:4" x14ac:dyDescent="0.25">
      <c r="A3977">
        <f t="shared" ca="1" si="193"/>
        <v>5.1108679376760549</v>
      </c>
      <c r="D3977">
        <f t="shared" ca="1" si="194"/>
        <v>-28.999753315250615</v>
      </c>
    </row>
    <row r="3978" spans="1:4" x14ac:dyDescent="0.25">
      <c r="A3978">
        <f t="shared" ca="1" si="193"/>
        <v>15.443235734121743</v>
      </c>
      <c r="D3978">
        <f t="shared" ca="1" si="194"/>
        <v>-8.480589770382112</v>
      </c>
    </row>
    <row r="3979" spans="1:4" x14ac:dyDescent="0.25">
      <c r="A3979">
        <f t="shared" ca="1" si="193"/>
        <v>1.0081762985824128</v>
      </c>
      <c r="D3979">
        <f t="shared" ca="1" si="194"/>
        <v>-17.798987520792377</v>
      </c>
    </row>
    <row r="3980" spans="1:4" x14ac:dyDescent="0.25">
      <c r="A3980">
        <f t="shared" ca="1" si="193"/>
        <v>-11.610054274495937</v>
      </c>
      <c r="D3980">
        <f t="shared" ca="1" si="194"/>
        <v>-15.60268545736008</v>
      </c>
    </row>
    <row r="3981" spans="1:4" x14ac:dyDescent="0.25">
      <c r="A3981">
        <f t="shared" ca="1" si="193"/>
        <v>-18.174628811734124</v>
      </c>
      <c r="D3981">
        <f t="shared" ca="1" si="194"/>
        <v>-7.5366989252490804</v>
      </c>
    </row>
    <row r="3982" spans="1:4" x14ac:dyDescent="0.25">
      <c r="A3982">
        <f t="shared" ca="1" si="193"/>
        <v>16.276602950864664</v>
      </c>
      <c r="D3982">
        <f t="shared" ca="1" si="194"/>
        <v>7.1019178763677635</v>
      </c>
    </row>
    <row r="3983" spans="1:4" x14ac:dyDescent="0.25">
      <c r="A3983">
        <f t="shared" ca="1" si="193"/>
        <v>-8.4022102646742809</v>
      </c>
      <c r="D3983">
        <f t="shared" ca="1" si="194"/>
        <v>12.286359434284368</v>
      </c>
    </row>
    <row r="3984" spans="1:4" x14ac:dyDescent="0.25">
      <c r="A3984">
        <f t="shared" ca="1" si="193"/>
        <v>7.3937560175866217</v>
      </c>
      <c r="D3984">
        <f t="shared" ca="1" si="194"/>
        <v>-8.3902630165268164</v>
      </c>
    </row>
    <row r="3985" spans="1:4" x14ac:dyDescent="0.25">
      <c r="A3985">
        <f t="shared" ca="1" si="193"/>
        <v>-9.2416619885776878</v>
      </c>
      <c r="D3985">
        <f t="shared" ca="1" si="194"/>
        <v>-3.7407331769995151</v>
      </c>
    </row>
    <row r="3986" spans="1:4" x14ac:dyDescent="0.25">
      <c r="A3986">
        <f t="shared" ca="1" si="193"/>
        <v>-18.168049125951431</v>
      </c>
      <c r="D3986">
        <f t="shared" ca="1" si="194"/>
        <v>19.767595537364389</v>
      </c>
    </row>
    <row r="3987" spans="1:4" x14ac:dyDescent="0.25">
      <c r="A3987">
        <f t="shared" ca="1" si="193"/>
        <v>1.0521872582921326</v>
      </c>
      <c r="D3987">
        <f t="shared" ca="1" si="194"/>
        <v>2.2691550998448626</v>
      </c>
    </row>
    <row r="3988" spans="1:4" x14ac:dyDescent="0.25">
      <c r="A3988">
        <f t="shared" ca="1" si="193"/>
        <v>16.500532740382319</v>
      </c>
      <c r="D3988">
        <f t="shared" ca="1" si="194"/>
        <v>-0.26110187943382979</v>
      </c>
    </row>
    <row r="3989" spans="1:4" x14ac:dyDescent="0.25">
      <c r="A3989">
        <f t="shared" ca="1" si="193"/>
        <v>-10.670803434305789</v>
      </c>
      <c r="D3989">
        <f t="shared" ca="1" si="194"/>
        <v>-5.0365666594429568</v>
      </c>
    </row>
    <row r="3990" spans="1:4" x14ac:dyDescent="0.25">
      <c r="A3990">
        <f t="shared" ca="1" si="193"/>
        <v>0.71381193258427444</v>
      </c>
      <c r="D3990">
        <f t="shared" ca="1" si="194"/>
        <v>-5.1131509571147991</v>
      </c>
    </row>
    <row r="3991" spans="1:4" x14ac:dyDescent="0.25">
      <c r="A3991">
        <f t="shared" ca="1" si="193"/>
        <v>17.045033112517039</v>
      </c>
      <c r="D3991">
        <f t="shared" ca="1" si="194"/>
        <v>6.4160054124174328</v>
      </c>
    </row>
    <row r="3992" spans="1:4" x14ac:dyDescent="0.25">
      <c r="A3992">
        <f t="shared" ca="1" si="193"/>
        <v>3.9959816434543356</v>
      </c>
      <c r="D3992">
        <f t="shared" ca="1" si="194"/>
        <v>12.845488978560706</v>
      </c>
    </row>
    <row r="3993" spans="1:4" x14ac:dyDescent="0.25">
      <c r="A3993">
        <f t="shared" ca="1" si="193"/>
        <v>-19.873169172648765</v>
      </c>
      <c r="D3993">
        <f t="shared" ca="1" si="194"/>
        <v>14.41625577525908</v>
      </c>
    </row>
    <row r="3994" spans="1:4" x14ac:dyDescent="0.25">
      <c r="A3994">
        <f t="shared" ref="A3994:A4057" ca="1" si="195">RAND()*(18.25-(-21.07))+(-21.07)</f>
        <v>9.2198185113457107</v>
      </c>
      <c r="D3994">
        <f t="shared" ref="D3994:D4057" ca="1" si="196">(NORMINV(RAND(),0.0571,$B$38))</f>
        <v>-4.3979991072901345</v>
      </c>
    </row>
    <row r="3995" spans="1:4" x14ac:dyDescent="0.25">
      <c r="A3995">
        <f t="shared" ca="1" si="195"/>
        <v>3.6313672452572661</v>
      </c>
      <c r="D3995">
        <f t="shared" ca="1" si="196"/>
        <v>-12.96045166468196</v>
      </c>
    </row>
    <row r="3996" spans="1:4" x14ac:dyDescent="0.25">
      <c r="A3996">
        <f t="shared" ca="1" si="195"/>
        <v>-20.794110483848989</v>
      </c>
      <c r="D3996">
        <f t="shared" ca="1" si="196"/>
        <v>7.4285896865148482</v>
      </c>
    </row>
    <row r="3997" spans="1:4" x14ac:dyDescent="0.25">
      <c r="A3997">
        <f t="shared" ca="1" si="195"/>
        <v>-8.6009443449532075</v>
      </c>
      <c r="D3997">
        <f t="shared" ca="1" si="196"/>
        <v>-10.509915661350071</v>
      </c>
    </row>
    <row r="3998" spans="1:4" x14ac:dyDescent="0.25">
      <c r="A3998">
        <f t="shared" ca="1" si="195"/>
        <v>13.305689022653439</v>
      </c>
      <c r="D3998">
        <f t="shared" ca="1" si="196"/>
        <v>-27.466959425043729</v>
      </c>
    </row>
    <row r="3999" spans="1:4" x14ac:dyDescent="0.25">
      <c r="A3999">
        <f t="shared" ca="1" si="195"/>
        <v>-3.9926581587704391</v>
      </c>
      <c r="D3999">
        <f t="shared" ca="1" si="196"/>
        <v>9.1774466006248012</v>
      </c>
    </row>
    <row r="4000" spans="1:4" x14ac:dyDescent="0.25">
      <c r="A4000">
        <f t="shared" ca="1" si="195"/>
        <v>-10.157970209934712</v>
      </c>
      <c r="D4000">
        <f t="shared" ca="1" si="196"/>
        <v>0.81470344613850676</v>
      </c>
    </row>
    <row r="4001" spans="1:4" x14ac:dyDescent="0.25">
      <c r="A4001">
        <f t="shared" ca="1" si="195"/>
        <v>-10.473178320573783</v>
      </c>
      <c r="D4001">
        <f t="shared" ca="1" si="196"/>
        <v>32.214970270204738</v>
      </c>
    </row>
    <row r="4002" spans="1:4" x14ac:dyDescent="0.25">
      <c r="A4002">
        <f t="shared" ca="1" si="195"/>
        <v>18.199714912749322</v>
      </c>
      <c r="D4002">
        <f t="shared" ca="1" si="196"/>
        <v>-1.2358211985563479</v>
      </c>
    </row>
    <row r="4003" spans="1:4" x14ac:dyDescent="0.25">
      <c r="A4003">
        <f t="shared" ca="1" si="195"/>
        <v>10.102833326120646</v>
      </c>
      <c r="D4003">
        <f t="shared" ca="1" si="196"/>
        <v>-5.1768655953419502</v>
      </c>
    </row>
    <row r="4004" spans="1:4" x14ac:dyDescent="0.25">
      <c r="A4004">
        <f t="shared" ca="1" si="195"/>
        <v>-2.2919118178469979</v>
      </c>
      <c r="D4004">
        <f t="shared" ca="1" si="196"/>
        <v>-8.5399709418686722</v>
      </c>
    </row>
    <row r="4005" spans="1:4" x14ac:dyDescent="0.25">
      <c r="A4005">
        <f t="shared" ca="1" si="195"/>
        <v>-12.975106188706127</v>
      </c>
      <c r="D4005">
        <f t="shared" ca="1" si="196"/>
        <v>-1.2573469254476468</v>
      </c>
    </row>
    <row r="4006" spans="1:4" x14ac:dyDescent="0.25">
      <c r="A4006">
        <f t="shared" ca="1" si="195"/>
        <v>-0.40978172430271087</v>
      </c>
      <c r="D4006">
        <f t="shared" ca="1" si="196"/>
        <v>-10.596894279853746</v>
      </c>
    </row>
    <row r="4007" spans="1:4" x14ac:dyDescent="0.25">
      <c r="A4007">
        <f t="shared" ca="1" si="195"/>
        <v>-1.9077864740395256</v>
      </c>
      <c r="D4007">
        <f t="shared" ca="1" si="196"/>
        <v>11.063154011348052</v>
      </c>
    </row>
    <row r="4008" spans="1:4" x14ac:dyDescent="0.25">
      <c r="A4008">
        <f t="shared" ca="1" si="195"/>
        <v>-17.708761285491562</v>
      </c>
      <c r="D4008">
        <f t="shared" ca="1" si="196"/>
        <v>10.050438783776242</v>
      </c>
    </row>
    <row r="4009" spans="1:4" x14ac:dyDescent="0.25">
      <c r="A4009">
        <f t="shared" ca="1" si="195"/>
        <v>-0.64378072727627611</v>
      </c>
      <c r="D4009">
        <f t="shared" ca="1" si="196"/>
        <v>6.3815183216787554</v>
      </c>
    </row>
    <row r="4010" spans="1:4" x14ac:dyDescent="0.25">
      <c r="A4010">
        <f t="shared" ca="1" si="195"/>
        <v>-17.750904053955292</v>
      </c>
      <c r="D4010">
        <f t="shared" ca="1" si="196"/>
        <v>-7.7725474953566192</v>
      </c>
    </row>
    <row r="4011" spans="1:4" x14ac:dyDescent="0.25">
      <c r="A4011">
        <f t="shared" ca="1" si="195"/>
        <v>-19.578248756387211</v>
      </c>
      <c r="D4011">
        <f t="shared" ca="1" si="196"/>
        <v>26.842371659642154</v>
      </c>
    </row>
    <row r="4012" spans="1:4" x14ac:dyDescent="0.25">
      <c r="A4012">
        <f t="shared" ca="1" si="195"/>
        <v>-20.231668300116045</v>
      </c>
      <c r="D4012">
        <f t="shared" ca="1" si="196"/>
        <v>15.95563385775888</v>
      </c>
    </row>
    <row r="4013" spans="1:4" x14ac:dyDescent="0.25">
      <c r="A4013">
        <f t="shared" ca="1" si="195"/>
        <v>10.475190381509709</v>
      </c>
      <c r="D4013">
        <f t="shared" ca="1" si="196"/>
        <v>14.380987319666268</v>
      </c>
    </row>
    <row r="4014" spans="1:4" x14ac:dyDescent="0.25">
      <c r="A4014">
        <f t="shared" ca="1" si="195"/>
        <v>-18.540303706967485</v>
      </c>
      <c r="D4014">
        <f t="shared" ca="1" si="196"/>
        <v>5.3738342185163885</v>
      </c>
    </row>
    <row r="4015" spans="1:4" x14ac:dyDescent="0.25">
      <c r="A4015">
        <f t="shared" ca="1" si="195"/>
        <v>-20.456171555279965</v>
      </c>
      <c r="D4015">
        <f t="shared" ca="1" si="196"/>
        <v>10.027105960261771</v>
      </c>
    </row>
    <row r="4016" spans="1:4" x14ac:dyDescent="0.25">
      <c r="A4016">
        <f t="shared" ca="1" si="195"/>
        <v>10.979668273981119</v>
      </c>
      <c r="D4016">
        <f t="shared" ca="1" si="196"/>
        <v>3.7599821493162455</v>
      </c>
    </row>
    <row r="4017" spans="1:4" x14ac:dyDescent="0.25">
      <c r="A4017">
        <f t="shared" ca="1" si="195"/>
        <v>-4.4017344776104004</v>
      </c>
      <c r="D4017">
        <f t="shared" ca="1" si="196"/>
        <v>10.5658734847377</v>
      </c>
    </row>
    <row r="4018" spans="1:4" x14ac:dyDescent="0.25">
      <c r="A4018">
        <f t="shared" ca="1" si="195"/>
        <v>6.3719565059565753</v>
      </c>
      <c r="D4018">
        <f t="shared" ca="1" si="196"/>
        <v>-6.9333090875747843</v>
      </c>
    </row>
    <row r="4019" spans="1:4" x14ac:dyDescent="0.25">
      <c r="A4019">
        <f t="shared" ca="1" si="195"/>
        <v>-12.91131268106334</v>
      </c>
      <c r="D4019">
        <f t="shared" ca="1" si="196"/>
        <v>12.373223647391871</v>
      </c>
    </row>
    <row r="4020" spans="1:4" x14ac:dyDescent="0.25">
      <c r="A4020">
        <f t="shared" ca="1" si="195"/>
        <v>12.95946637778448</v>
      </c>
      <c r="D4020">
        <f t="shared" ca="1" si="196"/>
        <v>-0.32296775137120937</v>
      </c>
    </row>
    <row r="4021" spans="1:4" x14ac:dyDescent="0.25">
      <c r="A4021">
        <f t="shared" ca="1" si="195"/>
        <v>12.186621817480699</v>
      </c>
      <c r="D4021">
        <f t="shared" ca="1" si="196"/>
        <v>-9.9680593929785495</v>
      </c>
    </row>
    <row r="4022" spans="1:4" x14ac:dyDescent="0.25">
      <c r="A4022">
        <f t="shared" ca="1" si="195"/>
        <v>12.869680155667872</v>
      </c>
      <c r="D4022">
        <f t="shared" ca="1" si="196"/>
        <v>-19.304382166556056</v>
      </c>
    </row>
    <row r="4023" spans="1:4" x14ac:dyDescent="0.25">
      <c r="A4023">
        <f t="shared" ca="1" si="195"/>
        <v>-18.284878662937793</v>
      </c>
      <c r="D4023">
        <f t="shared" ca="1" si="196"/>
        <v>9.5069726632803722</v>
      </c>
    </row>
    <row r="4024" spans="1:4" x14ac:dyDescent="0.25">
      <c r="A4024">
        <f t="shared" ca="1" si="195"/>
        <v>-18.349203739309267</v>
      </c>
      <c r="D4024">
        <f t="shared" ca="1" si="196"/>
        <v>-6.9332118831002463</v>
      </c>
    </row>
    <row r="4025" spans="1:4" x14ac:dyDescent="0.25">
      <c r="A4025">
        <f t="shared" ca="1" si="195"/>
        <v>-19.008767145911047</v>
      </c>
      <c r="D4025">
        <f t="shared" ca="1" si="196"/>
        <v>-8.7283057508984641</v>
      </c>
    </row>
    <row r="4026" spans="1:4" x14ac:dyDescent="0.25">
      <c r="A4026">
        <f t="shared" ca="1" si="195"/>
        <v>5.4490820498407722</v>
      </c>
      <c r="D4026">
        <f t="shared" ca="1" si="196"/>
        <v>-10.832912202543937</v>
      </c>
    </row>
    <row r="4027" spans="1:4" x14ac:dyDescent="0.25">
      <c r="A4027">
        <f t="shared" ca="1" si="195"/>
        <v>-20.041182145275897</v>
      </c>
      <c r="D4027">
        <f t="shared" ca="1" si="196"/>
        <v>-0.61838417925585487</v>
      </c>
    </row>
    <row r="4028" spans="1:4" x14ac:dyDescent="0.25">
      <c r="A4028">
        <f t="shared" ca="1" si="195"/>
        <v>-10.251451398040754</v>
      </c>
      <c r="D4028">
        <f t="shared" ca="1" si="196"/>
        <v>-5.4438365645294695</v>
      </c>
    </row>
    <row r="4029" spans="1:4" x14ac:dyDescent="0.25">
      <c r="A4029">
        <f t="shared" ca="1" si="195"/>
        <v>-12.516845850543836</v>
      </c>
      <c r="D4029">
        <f t="shared" ca="1" si="196"/>
        <v>-17.702699311188024</v>
      </c>
    </row>
    <row r="4030" spans="1:4" x14ac:dyDescent="0.25">
      <c r="A4030">
        <f t="shared" ca="1" si="195"/>
        <v>2.5972412255500466</v>
      </c>
      <c r="D4030">
        <f t="shared" ca="1" si="196"/>
        <v>1.4810597817535454</v>
      </c>
    </row>
    <row r="4031" spans="1:4" x14ac:dyDescent="0.25">
      <c r="A4031">
        <f t="shared" ca="1" si="195"/>
        <v>-19.748511605616464</v>
      </c>
      <c r="D4031">
        <f t="shared" ca="1" si="196"/>
        <v>-2.7068283259011308</v>
      </c>
    </row>
    <row r="4032" spans="1:4" x14ac:dyDescent="0.25">
      <c r="A4032">
        <f t="shared" ca="1" si="195"/>
        <v>-12.823806972248901</v>
      </c>
      <c r="D4032">
        <f t="shared" ca="1" si="196"/>
        <v>-9.4145013318269672</v>
      </c>
    </row>
    <row r="4033" spans="1:4" x14ac:dyDescent="0.25">
      <c r="A4033">
        <f t="shared" ca="1" si="195"/>
        <v>-2.1579963378926301</v>
      </c>
      <c r="D4033">
        <f t="shared" ca="1" si="196"/>
        <v>4.9303006708441162</v>
      </c>
    </row>
    <row r="4034" spans="1:4" x14ac:dyDescent="0.25">
      <c r="A4034">
        <f t="shared" ca="1" si="195"/>
        <v>-2.5903993267712551</v>
      </c>
      <c r="D4034">
        <f t="shared" ca="1" si="196"/>
        <v>-20.021621415877149</v>
      </c>
    </row>
    <row r="4035" spans="1:4" x14ac:dyDescent="0.25">
      <c r="A4035">
        <f t="shared" ca="1" si="195"/>
        <v>7.1378266050281169</v>
      </c>
      <c r="D4035">
        <f t="shared" ca="1" si="196"/>
        <v>1.541583089336316</v>
      </c>
    </row>
    <row r="4036" spans="1:4" x14ac:dyDescent="0.25">
      <c r="A4036">
        <f t="shared" ca="1" si="195"/>
        <v>-19.354417321604192</v>
      </c>
      <c r="D4036">
        <f t="shared" ca="1" si="196"/>
        <v>-13.131535810395238</v>
      </c>
    </row>
    <row r="4037" spans="1:4" x14ac:dyDescent="0.25">
      <c r="A4037">
        <f t="shared" ca="1" si="195"/>
        <v>13.3877891656374</v>
      </c>
      <c r="D4037">
        <f t="shared" ca="1" si="196"/>
        <v>-4.4861981417419132</v>
      </c>
    </row>
    <row r="4038" spans="1:4" x14ac:dyDescent="0.25">
      <c r="A4038">
        <f t="shared" ca="1" si="195"/>
        <v>12.755655029513917</v>
      </c>
      <c r="D4038">
        <f t="shared" ca="1" si="196"/>
        <v>-13.565721985728844</v>
      </c>
    </row>
    <row r="4039" spans="1:4" x14ac:dyDescent="0.25">
      <c r="A4039">
        <f t="shared" ca="1" si="195"/>
        <v>13.708316621810866</v>
      </c>
      <c r="D4039">
        <f t="shared" ca="1" si="196"/>
        <v>-14.534784295855641</v>
      </c>
    </row>
    <row r="4040" spans="1:4" x14ac:dyDescent="0.25">
      <c r="A4040">
        <f t="shared" ca="1" si="195"/>
        <v>-7.8063919450354948</v>
      </c>
      <c r="D4040">
        <f t="shared" ca="1" si="196"/>
        <v>-3.9800092410704169</v>
      </c>
    </row>
    <row r="4041" spans="1:4" x14ac:dyDescent="0.25">
      <c r="A4041">
        <f t="shared" ca="1" si="195"/>
        <v>-6.5527458144843145</v>
      </c>
      <c r="D4041">
        <f t="shared" ca="1" si="196"/>
        <v>-8.5639053126424258</v>
      </c>
    </row>
    <row r="4042" spans="1:4" x14ac:dyDescent="0.25">
      <c r="A4042">
        <f t="shared" ca="1" si="195"/>
        <v>17.704653205695919</v>
      </c>
      <c r="D4042">
        <f t="shared" ca="1" si="196"/>
        <v>-11.03942236172286</v>
      </c>
    </row>
    <row r="4043" spans="1:4" x14ac:dyDescent="0.25">
      <c r="A4043">
        <f t="shared" ca="1" si="195"/>
        <v>-15.326647381318658</v>
      </c>
      <c r="D4043">
        <f t="shared" ca="1" si="196"/>
        <v>-16.958820917260169</v>
      </c>
    </row>
    <row r="4044" spans="1:4" x14ac:dyDescent="0.25">
      <c r="A4044">
        <f t="shared" ca="1" si="195"/>
        <v>-13.394555791671696</v>
      </c>
      <c r="D4044">
        <f t="shared" ca="1" si="196"/>
        <v>-0.60819189391642936</v>
      </c>
    </row>
    <row r="4045" spans="1:4" x14ac:dyDescent="0.25">
      <c r="A4045">
        <f t="shared" ca="1" si="195"/>
        <v>15.087554139100426</v>
      </c>
      <c r="D4045">
        <f t="shared" ca="1" si="196"/>
        <v>-8.2185366184776552</v>
      </c>
    </row>
    <row r="4046" spans="1:4" x14ac:dyDescent="0.25">
      <c r="A4046">
        <f t="shared" ca="1" si="195"/>
        <v>2.8204600394467789</v>
      </c>
      <c r="D4046">
        <f t="shared" ca="1" si="196"/>
        <v>-9.3493840646511259</v>
      </c>
    </row>
    <row r="4047" spans="1:4" x14ac:dyDescent="0.25">
      <c r="A4047">
        <f t="shared" ca="1" si="195"/>
        <v>-4.4120098371050567</v>
      </c>
      <c r="D4047">
        <f t="shared" ca="1" si="196"/>
        <v>-0.2664590128176863</v>
      </c>
    </row>
    <row r="4048" spans="1:4" x14ac:dyDescent="0.25">
      <c r="A4048">
        <f t="shared" ca="1" si="195"/>
        <v>-9.1030704520468362</v>
      </c>
      <c r="D4048">
        <f t="shared" ca="1" si="196"/>
        <v>-5.9861884087729136</v>
      </c>
    </row>
    <row r="4049" spans="1:4" x14ac:dyDescent="0.25">
      <c r="A4049">
        <f t="shared" ca="1" si="195"/>
        <v>9.5696442329527578</v>
      </c>
      <c r="D4049">
        <f t="shared" ca="1" si="196"/>
        <v>-0.77493383140551975</v>
      </c>
    </row>
    <row r="4050" spans="1:4" x14ac:dyDescent="0.25">
      <c r="A4050">
        <f t="shared" ca="1" si="195"/>
        <v>-4.453172106854538</v>
      </c>
      <c r="D4050">
        <f t="shared" ca="1" si="196"/>
        <v>-23.276691668693733</v>
      </c>
    </row>
    <row r="4051" spans="1:4" x14ac:dyDescent="0.25">
      <c r="A4051">
        <f t="shared" ca="1" si="195"/>
        <v>4.2627411723382984</v>
      </c>
      <c r="D4051">
        <f t="shared" ca="1" si="196"/>
        <v>-7.7838213134745429</v>
      </c>
    </row>
    <row r="4052" spans="1:4" x14ac:dyDescent="0.25">
      <c r="A4052">
        <f t="shared" ca="1" si="195"/>
        <v>17.570464262649786</v>
      </c>
      <c r="D4052">
        <f t="shared" ca="1" si="196"/>
        <v>-6.9967675945777605</v>
      </c>
    </row>
    <row r="4053" spans="1:4" x14ac:dyDescent="0.25">
      <c r="A4053">
        <f t="shared" ca="1" si="195"/>
        <v>13.676038185600127</v>
      </c>
      <c r="D4053">
        <f t="shared" ca="1" si="196"/>
        <v>8.4971032648169071</v>
      </c>
    </row>
    <row r="4054" spans="1:4" x14ac:dyDescent="0.25">
      <c r="A4054">
        <f t="shared" ca="1" si="195"/>
        <v>-1.8908038053339951</v>
      </c>
      <c r="D4054">
        <f t="shared" ca="1" si="196"/>
        <v>-7.8858555352896227</v>
      </c>
    </row>
    <row r="4055" spans="1:4" x14ac:dyDescent="0.25">
      <c r="A4055">
        <f t="shared" ca="1" si="195"/>
        <v>-17.569028447199862</v>
      </c>
      <c r="D4055">
        <f t="shared" ca="1" si="196"/>
        <v>-15.313199324781111</v>
      </c>
    </row>
    <row r="4056" spans="1:4" x14ac:dyDescent="0.25">
      <c r="A4056">
        <f t="shared" ca="1" si="195"/>
        <v>-3.4009490692616389</v>
      </c>
      <c r="D4056">
        <f t="shared" ca="1" si="196"/>
        <v>-6.7955360899428676</v>
      </c>
    </row>
    <row r="4057" spans="1:4" x14ac:dyDescent="0.25">
      <c r="A4057">
        <f t="shared" ca="1" si="195"/>
        <v>-17.400769904902724</v>
      </c>
      <c r="D4057">
        <f t="shared" ca="1" si="196"/>
        <v>13.657688593159778</v>
      </c>
    </row>
    <row r="4058" spans="1:4" x14ac:dyDescent="0.25">
      <c r="A4058">
        <f t="shared" ref="A4058:A4121" ca="1" si="197">RAND()*(18.25-(-21.07))+(-21.07)</f>
        <v>0.92429134573691485</v>
      </c>
      <c r="D4058">
        <f t="shared" ref="D4058:D4121" ca="1" si="198">(NORMINV(RAND(),0.0571,$B$38))</f>
        <v>13.267441347182958</v>
      </c>
    </row>
    <row r="4059" spans="1:4" x14ac:dyDescent="0.25">
      <c r="A4059">
        <f t="shared" ca="1" si="197"/>
        <v>14.207453816856521</v>
      </c>
      <c r="D4059">
        <f t="shared" ca="1" si="198"/>
        <v>-0.56424491569315038</v>
      </c>
    </row>
    <row r="4060" spans="1:4" x14ac:dyDescent="0.25">
      <c r="A4060">
        <f t="shared" ca="1" si="197"/>
        <v>-5.0687871965279037</v>
      </c>
      <c r="D4060">
        <f t="shared" ca="1" si="198"/>
        <v>11.046266533605623</v>
      </c>
    </row>
    <row r="4061" spans="1:4" x14ac:dyDescent="0.25">
      <c r="A4061">
        <f t="shared" ca="1" si="197"/>
        <v>5.1182813047412097</v>
      </c>
      <c r="D4061">
        <f t="shared" ca="1" si="198"/>
        <v>-5.9058795431533255</v>
      </c>
    </row>
    <row r="4062" spans="1:4" x14ac:dyDescent="0.25">
      <c r="A4062">
        <f t="shared" ca="1" si="197"/>
        <v>-10.474835867688912</v>
      </c>
      <c r="D4062">
        <f t="shared" ca="1" si="198"/>
        <v>-11.239560821491198</v>
      </c>
    </row>
    <row r="4063" spans="1:4" x14ac:dyDescent="0.25">
      <c r="A4063">
        <f t="shared" ca="1" si="197"/>
        <v>-19.234508862299908</v>
      </c>
      <c r="D4063">
        <f t="shared" ca="1" si="198"/>
        <v>7.4930272139425025</v>
      </c>
    </row>
    <row r="4064" spans="1:4" x14ac:dyDescent="0.25">
      <c r="A4064">
        <f t="shared" ca="1" si="197"/>
        <v>-15.789580205468781</v>
      </c>
      <c r="D4064">
        <f t="shared" ca="1" si="198"/>
        <v>7.4187301217116115</v>
      </c>
    </row>
    <row r="4065" spans="1:4" x14ac:dyDescent="0.25">
      <c r="A4065">
        <f t="shared" ca="1" si="197"/>
        <v>-7.0726968379925133</v>
      </c>
      <c r="D4065">
        <f t="shared" ca="1" si="198"/>
        <v>6.9217873385661104</v>
      </c>
    </row>
    <row r="4066" spans="1:4" x14ac:dyDescent="0.25">
      <c r="A4066">
        <f t="shared" ca="1" si="197"/>
        <v>17.216348295519509</v>
      </c>
      <c r="D4066">
        <f t="shared" ca="1" si="198"/>
        <v>-2.5419807589062895</v>
      </c>
    </row>
    <row r="4067" spans="1:4" x14ac:dyDescent="0.25">
      <c r="A4067">
        <f t="shared" ca="1" si="197"/>
        <v>-16.916688263794018</v>
      </c>
      <c r="D4067">
        <f t="shared" ca="1" si="198"/>
        <v>2.9972941405235587</v>
      </c>
    </row>
    <row r="4068" spans="1:4" x14ac:dyDescent="0.25">
      <c r="A4068">
        <f t="shared" ca="1" si="197"/>
        <v>17.889968369239966</v>
      </c>
      <c r="D4068">
        <f t="shared" ca="1" si="198"/>
        <v>9.3717752986065879</v>
      </c>
    </row>
    <row r="4069" spans="1:4" x14ac:dyDescent="0.25">
      <c r="A4069">
        <f t="shared" ca="1" si="197"/>
        <v>6.6053615652309325</v>
      </c>
      <c r="D4069">
        <f t="shared" ca="1" si="198"/>
        <v>2.5883387279289112</v>
      </c>
    </row>
    <row r="4070" spans="1:4" x14ac:dyDescent="0.25">
      <c r="A4070">
        <f t="shared" ca="1" si="197"/>
        <v>12.476441037865605</v>
      </c>
      <c r="D4070">
        <f t="shared" ca="1" si="198"/>
        <v>-17.604872274897183</v>
      </c>
    </row>
    <row r="4071" spans="1:4" x14ac:dyDescent="0.25">
      <c r="A4071">
        <f t="shared" ca="1" si="197"/>
        <v>8.5694469611891577</v>
      </c>
      <c r="D4071">
        <f t="shared" ca="1" si="198"/>
        <v>-0.71093794978467739</v>
      </c>
    </row>
    <row r="4072" spans="1:4" x14ac:dyDescent="0.25">
      <c r="A4072">
        <f t="shared" ca="1" si="197"/>
        <v>-20.086432811701677</v>
      </c>
      <c r="D4072">
        <f t="shared" ca="1" si="198"/>
        <v>-1.630925505138203</v>
      </c>
    </row>
    <row r="4073" spans="1:4" x14ac:dyDescent="0.25">
      <c r="A4073">
        <f t="shared" ca="1" si="197"/>
        <v>3.739543841705089</v>
      </c>
      <c r="D4073">
        <f t="shared" ca="1" si="198"/>
        <v>4.7545954011255844</v>
      </c>
    </row>
    <row r="4074" spans="1:4" x14ac:dyDescent="0.25">
      <c r="A4074">
        <f t="shared" ca="1" si="197"/>
        <v>3.7686247374576958</v>
      </c>
      <c r="D4074">
        <f t="shared" ca="1" si="198"/>
        <v>15.648152020342755</v>
      </c>
    </row>
    <row r="4075" spans="1:4" x14ac:dyDescent="0.25">
      <c r="A4075">
        <f t="shared" ca="1" si="197"/>
        <v>6.7249216421188542</v>
      </c>
      <c r="D4075">
        <f t="shared" ca="1" si="198"/>
        <v>1.5531133720530492</v>
      </c>
    </row>
    <row r="4076" spans="1:4" x14ac:dyDescent="0.25">
      <c r="A4076">
        <f t="shared" ca="1" si="197"/>
        <v>-15.580958445394231</v>
      </c>
      <c r="D4076">
        <f t="shared" ca="1" si="198"/>
        <v>-5.9742574691716905</v>
      </c>
    </row>
    <row r="4077" spans="1:4" x14ac:dyDescent="0.25">
      <c r="A4077">
        <f t="shared" ca="1" si="197"/>
        <v>-14.505049676840843</v>
      </c>
      <c r="D4077">
        <f t="shared" ca="1" si="198"/>
        <v>-5.3590137254764008</v>
      </c>
    </row>
    <row r="4078" spans="1:4" x14ac:dyDescent="0.25">
      <c r="A4078">
        <f t="shared" ca="1" si="197"/>
        <v>9.2597078787668252</v>
      </c>
      <c r="D4078">
        <f t="shared" ca="1" si="198"/>
        <v>4.723380331360179</v>
      </c>
    </row>
    <row r="4079" spans="1:4" x14ac:dyDescent="0.25">
      <c r="A4079">
        <f t="shared" ca="1" si="197"/>
        <v>16.532240812713454</v>
      </c>
      <c r="D4079">
        <f t="shared" ca="1" si="198"/>
        <v>-17.108419171828448</v>
      </c>
    </row>
    <row r="4080" spans="1:4" x14ac:dyDescent="0.25">
      <c r="A4080">
        <f t="shared" ca="1" si="197"/>
        <v>5.0186952428208578</v>
      </c>
      <c r="D4080">
        <f t="shared" ca="1" si="198"/>
        <v>25.529341501674015</v>
      </c>
    </row>
    <row r="4081" spans="1:4" x14ac:dyDescent="0.25">
      <c r="A4081">
        <f t="shared" ca="1" si="197"/>
        <v>-8.9671730855894918</v>
      </c>
      <c r="D4081">
        <f t="shared" ca="1" si="198"/>
        <v>-9.0285335976042624</v>
      </c>
    </row>
    <row r="4082" spans="1:4" x14ac:dyDescent="0.25">
      <c r="A4082">
        <f t="shared" ca="1" si="197"/>
        <v>-13.694797673763411</v>
      </c>
      <c r="D4082">
        <f t="shared" ca="1" si="198"/>
        <v>1.538481889314304</v>
      </c>
    </row>
    <row r="4083" spans="1:4" x14ac:dyDescent="0.25">
      <c r="A4083">
        <f t="shared" ca="1" si="197"/>
        <v>0.21923589169211155</v>
      </c>
      <c r="D4083">
        <f t="shared" ca="1" si="198"/>
        <v>-3.167453514617768</v>
      </c>
    </row>
    <row r="4084" spans="1:4" x14ac:dyDescent="0.25">
      <c r="A4084">
        <f t="shared" ca="1" si="197"/>
        <v>10.732983291233801</v>
      </c>
      <c r="D4084">
        <f t="shared" ca="1" si="198"/>
        <v>14.145048372125201</v>
      </c>
    </row>
    <row r="4085" spans="1:4" x14ac:dyDescent="0.25">
      <c r="A4085">
        <f t="shared" ca="1" si="197"/>
        <v>6.2618493810463569</v>
      </c>
      <c r="D4085">
        <f t="shared" ca="1" si="198"/>
        <v>-5.0011309850202723</v>
      </c>
    </row>
    <row r="4086" spans="1:4" x14ac:dyDescent="0.25">
      <c r="A4086">
        <f t="shared" ca="1" si="197"/>
        <v>10.272334395445309</v>
      </c>
      <c r="D4086">
        <f t="shared" ca="1" si="198"/>
        <v>-6.5160926424961652</v>
      </c>
    </row>
    <row r="4087" spans="1:4" x14ac:dyDescent="0.25">
      <c r="A4087">
        <f t="shared" ca="1" si="197"/>
        <v>-8.5645912356941825</v>
      </c>
      <c r="D4087">
        <f t="shared" ca="1" si="198"/>
        <v>-12.214259233818927</v>
      </c>
    </row>
    <row r="4088" spans="1:4" x14ac:dyDescent="0.25">
      <c r="A4088">
        <f t="shared" ca="1" si="197"/>
        <v>15.481619069638199</v>
      </c>
      <c r="D4088">
        <f t="shared" ca="1" si="198"/>
        <v>35.810695679251069</v>
      </c>
    </row>
    <row r="4089" spans="1:4" x14ac:dyDescent="0.25">
      <c r="A4089">
        <f t="shared" ca="1" si="197"/>
        <v>-20.52927778805623</v>
      </c>
      <c r="D4089">
        <f t="shared" ca="1" si="198"/>
        <v>10.218263667466774</v>
      </c>
    </row>
    <row r="4090" spans="1:4" x14ac:dyDescent="0.25">
      <c r="A4090">
        <f t="shared" ca="1" si="197"/>
        <v>-3.0846924428656521</v>
      </c>
      <c r="D4090">
        <f t="shared" ca="1" si="198"/>
        <v>-12.992724438090629</v>
      </c>
    </row>
    <row r="4091" spans="1:4" x14ac:dyDescent="0.25">
      <c r="A4091">
        <f t="shared" ca="1" si="197"/>
        <v>-13.687456808191122</v>
      </c>
      <c r="D4091">
        <f t="shared" ca="1" si="198"/>
        <v>8.4654723485326695</v>
      </c>
    </row>
    <row r="4092" spans="1:4" x14ac:dyDescent="0.25">
      <c r="A4092">
        <f t="shared" ca="1" si="197"/>
        <v>-17.426097078841892</v>
      </c>
      <c r="D4092">
        <f t="shared" ca="1" si="198"/>
        <v>3.8230883516883023</v>
      </c>
    </row>
    <row r="4093" spans="1:4" x14ac:dyDescent="0.25">
      <c r="A4093">
        <f t="shared" ca="1" si="197"/>
        <v>3.205862584974021</v>
      </c>
      <c r="D4093">
        <f t="shared" ca="1" si="198"/>
        <v>11.300683085698831</v>
      </c>
    </row>
    <row r="4094" spans="1:4" x14ac:dyDescent="0.25">
      <c r="A4094">
        <f t="shared" ca="1" si="197"/>
        <v>-19.374909282864198</v>
      </c>
      <c r="D4094">
        <f t="shared" ca="1" si="198"/>
        <v>-2.2143317834955556</v>
      </c>
    </row>
    <row r="4095" spans="1:4" x14ac:dyDescent="0.25">
      <c r="A4095">
        <f t="shared" ca="1" si="197"/>
        <v>16.794033370142827</v>
      </c>
      <c r="D4095">
        <f t="shared" ca="1" si="198"/>
        <v>-5.8723260114439197</v>
      </c>
    </row>
    <row r="4096" spans="1:4" x14ac:dyDescent="0.25">
      <c r="A4096">
        <f t="shared" ca="1" si="197"/>
        <v>-17.501658060917951</v>
      </c>
      <c r="D4096">
        <f t="shared" ca="1" si="198"/>
        <v>7.2659050551015083</v>
      </c>
    </row>
    <row r="4097" spans="1:4" x14ac:dyDescent="0.25">
      <c r="A4097">
        <f t="shared" ca="1" si="197"/>
        <v>-11.650818132152851</v>
      </c>
      <c r="D4097">
        <f t="shared" ca="1" si="198"/>
        <v>17.555298775453281</v>
      </c>
    </row>
    <row r="4098" spans="1:4" x14ac:dyDescent="0.25">
      <c r="A4098">
        <f t="shared" ca="1" si="197"/>
        <v>12.610215887275338</v>
      </c>
      <c r="D4098">
        <f t="shared" ca="1" si="198"/>
        <v>8.1470460196712082</v>
      </c>
    </row>
    <row r="4099" spans="1:4" x14ac:dyDescent="0.25">
      <c r="A4099">
        <f t="shared" ca="1" si="197"/>
        <v>-17.555467555726914</v>
      </c>
      <c r="D4099">
        <f t="shared" ca="1" si="198"/>
        <v>13.134321057200422</v>
      </c>
    </row>
    <row r="4100" spans="1:4" x14ac:dyDescent="0.25">
      <c r="A4100">
        <f t="shared" ca="1" si="197"/>
        <v>10.052340629888267</v>
      </c>
      <c r="D4100">
        <f t="shared" ca="1" si="198"/>
        <v>-10.283767410389567</v>
      </c>
    </row>
    <row r="4101" spans="1:4" x14ac:dyDescent="0.25">
      <c r="A4101">
        <f t="shared" ca="1" si="197"/>
        <v>-12.048189774607412</v>
      </c>
      <c r="D4101">
        <f t="shared" ca="1" si="198"/>
        <v>-10.172511165319261</v>
      </c>
    </row>
    <row r="4102" spans="1:4" x14ac:dyDescent="0.25">
      <c r="A4102">
        <f t="shared" ca="1" si="197"/>
        <v>11.213741406497583</v>
      </c>
      <c r="D4102">
        <f t="shared" ca="1" si="198"/>
        <v>-21.554722273341099</v>
      </c>
    </row>
    <row r="4103" spans="1:4" x14ac:dyDescent="0.25">
      <c r="A4103">
        <f t="shared" ca="1" si="197"/>
        <v>-3.3999577001020143</v>
      </c>
      <c r="D4103">
        <f t="shared" ca="1" si="198"/>
        <v>-4.0724129530498292</v>
      </c>
    </row>
    <row r="4104" spans="1:4" x14ac:dyDescent="0.25">
      <c r="A4104">
        <f t="shared" ca="1" si="197"/>
        <v>-8.5427066293397562</v>
      </c>
      <c r="D4104">
        <f t="shared" ca="1" si="198"/>
        <v>-6.7610771886947827</v>
      </c>
    </row>
    <row r="4105" spans="1:4" x14ac:dyDescent="0.25">
      <c r="A4105">
        <f t="shared" ca="1" si="197"/>
        <v>-12.872175358228599</v>
      </c>
      <c r="D4105">
        <f t="shared" ca="1" si="198"/>
        <v>-2.6068894972011201</v>
      </c>
    </row>
    <row r="4106" spans="1:4" x14ac:dyDescent="0.25">
      <c r="A4106">
        <f t="shared" ca="1" si="197"/>
        <v>17.113020962694463</v>
      </c>
      <c r="D4106">
        <f t="shared" ca="1" si="198"/>
        <v>8.0592828069220044</v>
      </c>
    </row>
    <row r="4107" spans="1:4" x14ac:dyDescent="0.25">
      <c r="A4107">
        <f t="shared" ca="1" si="197"/>
        <v>-20.345537836701251</v>
      </c>
      <c r="D4107">
        <f t="shared" ca="1" si="198"/>
        <v>0.28484402070687909</v>
      </c>
    </row>
    <row r="4108" spans="1:4" x14ac:dyDescent="0.25">
      <c r="A4108">
        <f t="shared" ca="1" si="197"/>
        <v>-2.0683874922631418</v>
      </c>
      <c r="D4108">
        <f t="shared" ca="1" si="198"/>
        <v>17.901604903310922</v>
      </c>
    </row>
    <row r="4109" spans="1:4" x14ac:dyDescent="0.25">
      <c r="A4109">
        <f t="shared" ca="1" si="197"/>
        <v>-19.945561521205182</v>
      </c>
      <c r="D4109">
        <f t="shared" ca="1" si="198"/>
        <v>7.1476262339107333</v>
      </c>
    </row>
    <row r="4110" spans="1:4" x14ac:dyDescent="0.25">
      <c r="A4110">
        <f t="shared" ca="1" si="197"/>
        <v>15.253681565996395</v>
      </c>
      <c r="D4110">
        <f t="shared" ca="1" si="198"/>
        <v>9.5066073682192851</v>
      </c>
    </row>
    <row r="4111" spans="1:4" x14ac:dyDescent="0.25">
      <c r="A4111">
        <f t="shared" ca="1" si="197"/>
        <v>-20.475841373203966</v>
      </c>
      <c r="D4111">
        <f t="shared" ca="1" si="198"/>
        <v>-2.2713108350437845</v>
      </c>
    </row>
    <row r="4112" spans="1:4" x14ac:dyDescent="0.25">
      <c r="A4112">
        <f t="shared" ca="1" si="197"/>
        <v>-12.623023834547936</v>
      </c>
      <c r="D4112">
        <f t="shared" ca="1" si="198"/>
        <v>17.161207599535292</v>
      </c>
    </row>
    <row r="4113" spans="1:4" x14ac:dyDescent="0.25">
      <c r="A4113">
        <f t="shared" ca="1" si="197"/>
        <v>8.8921703509044967</v>
      </c>
      <c r="D4113">
        <f t="shared" ca="1" si="198"/>
        <v>5.2570998238967661</v>
      </c>
    </row>
    <row r="4114" spans="1:4" x14ac:dyDescent="0.25">
      <c r="A4114">
        <f t="shared" ca="1" si="197"/>
        <v>8.6626336718507737</v>
      </c>
      <c r="D4114">
        <f t="shared" ca="1" si="198"/>
        <v>1.4289158981654795</v>
      </c>
    </row>
    <row r="4115" spans="1:4" x14ac:dyDescent="0.25">
      <c r="A4115">
        <f t="shared" ca="1" si="197"/>
        <v>17.535550735932212</v>
      </c>
      <c r="D4115">
        <f t="shared" ca="1" si="198"/>
        <v>6.9287375097399551</v>
      </c>
    </row>
    <row r="4116" spans="1:4" x14ac:dyDescent="0.25">
      <c r="A4116">
        <f t="shared" ca="1" si="197"/>
        <v>-17.703144485177503</v>
      </c>
      <c r="D4116">
        <f t="shared" ca="1" si="198"/>
        <v>-10.982341343239144</v>
      </c>
    </row>
    <row r="4117" spans="1:4" x14ac:dyDescent="0.25">
      <c r="A4117">
        <f t="shared" ca="1" si="197"/>
        <v>11.749020368665526</v>
      </c>
      <c r="D4117">
        <f t="shared" ca="1" si="198"/>
        <v>5.6563204000177523</v>
      </c>
    </row>
    <row r="4118" spans="1:4" x14ac:dyDescent="0.25">
      <c r="A4118">
        <f t="shared" ca="1" si="197"/>
        <v>-1.9278844183331856</v>
      </c>
      <c r="D4118">
        <f t="shared" ca="1" si="198"/>
        <v>35.893970289699034</v>
      </c>
    </row>
    <row r="4119" spans="1:4" x14ac:dyDescent="0.25">
      <c r="A4119">
        <f t="shared" ca="1" si="197"/>
        <v>-3.3914053047676731</v>
      </c>
      <c r="D4119">
        <f t="shared" ca="1" si="198"/>
        <v>14.021568573186148</v>
      </c>
    </row>
    <row r="4120" spans="1:4" x14ac:dyDescent="0.25">
      <c r="A4120">
        <f t="shared" ca="1" si="197"/>
        <v>10.141034488087303</v>
      </c>
      <c r="D4120">
        <f t="shared" ca="1" si="198"/>
        <v>-6.9242173704765904</v>
      </c>
    </row>
    <row r="4121" spans="1:4" x14ac:dyDescent="0.25">
      <c r="A4121">
        <f t="shared" ca="1" si="197"/>
        <v>-15.497433995667716</v>
      </c>
      <c r="D4121">
        <f t="shared" ca="1" si="198"/>
        <v>2.0228049457957296</v>
      </c>
    </row>
    <row r="4122" spans="1:4" x14ac:dyDescent="0.25">
      <c r="A4122">
        <f t="shared" ref="A4122:A4185" ca="1" si="199">RAND()*(18.25-(-21.07))+(-21.07)</f>
        <v>5.4178267692128763</v>
      </c>
      <c r="D4122">
        <f t="shared" ref="D4122:D4185" ca="1" si="200">(NORMINV(RAND(),0.0571,$B$38))</f>
        <v>0.26823638507891717</v>
      </c>
    </row>
    <row r="4123" spans="1:4" x14ac:dyDescent="0.25">
      <c r="A4123">
        <f t="shared" ca="1" si="199"/>
        <v>-15.926917475338112</v>
      </c>
      <c r="D4123">
        <f t="shared" ca="1" si="200"/>
        <v>-14.49468857947978</v>
      </c>
    </row>
    <row r="4124" spans="1:4" x14ac:dyDescent="0.25">
      <c r="A4124">
        <f t="shared" ca="1" si="199"/>
        <v>16.746570511941279</v>
      </c>
      <c r="D4124">
        <f t="shared" ca="1" si="200"/>
        <v>-6.0097992706160079</v>
      </c>
    </row>
    <row r="4125" spans="1:4" x14ac:dyDescent="0.25">
      <c r="A4125">
        <f t="shared" ca="1" si="199"/>
        <v>-14.668861018179289</v>
      </c>
      <c r="D4125">
        <f t="shared" ca="1" si="200"/>
        <v>2.0022970130157201</v>
      </c>
    </row>
    <row r="4126" spans="1:4" x14ac:dyDescent="0.25">
      <c r="A4126">
        <f t="shared" ca="1" si="199"/>
        <v>15.440732898524161</v>
      </c>
      <c r="D4126">
        <f t="shared" ca="1" si="200"/>
        <v>0.2863908922121442</v>
      </c>
    </row>
    <row r="4127" spans="1:4" x14ac:dyDescent="0.25">
      <c r="A4127">
        <f t="shared" ca="1" si="199"/>
        <v>-11.595099194723108</v>
      </c>
      <c r="D4127">
        <f t="shared" ca="1" si="200"/>
        <v>9.164851394137381</v>
      </c>
    </row>
    <row r="4128" spans="1:4" x14ac:dyDescent="0.25">
      <c r="A4128">
        <f t="shared" ca="1" si="199"/>
        <v>2.7137837414157424</v>
      </c>
      <c r="D4128">
        <f t="shared" ca="1" si="200"/>
        <v>-10.309161915124895</v>
      </c>
    </row>
    <row r="4129" spans="1:4" x14ac:dyDescent="0.25">
      <c r="A4129">
        <f t="shared" ca="1" si="199"/>
        <v>9.7118734869273027</v>
      </c>
      <c r="D4129">
        <f t="shared" ca="1" si="200"/>
        <v>24.506433947484574</v>
      </c>
    </row>
    <row r="4130" spans="1:4" x14ac:dyDescent="0.25">
      <c r="A4130">
        <f t="shared" ca="1" si="199"/>
        <v>6.5896785255049934</v>
      </c>
      <c r="D4130">
        <f t="shared" ca="1" si="200"/>
        <v>-7.1210288822224399</v>
      </c>
    </row>
    <row r="4131" spans="1:4" x14ac:dyDescent="0.25">
      <c r="A4131">
        <f t="shared" ca="1" si="199"/>
        <v>2.1928520926129984</v>
      </c>
      <c r="D4131">
        <f t="shared" ca="1" si="200"/>
        <v>-15.424120795576545</v>
      </c>
    </row>
    <row r="4132" spans="1:4" x14ac:dyDescent="0.25">
      <c r="A4132">
        <f t="shared" ca="1" si="199"/>
        <v>-1.0834771337614448</v>
      </c>
      <c r="D4132">
        <f t="shared" ca="1" si="200"/>
        <v>-15.112735683721867</v>
      </c>
    </row>
    <row r="4133" spans="1:4" x14ac:dyDescent="0.25">
      <c r="A4133">
        <f t="shared" ca="1" si="199"/>
        <v>-18.805320337340458</v>
      </c>
      <c r="D4133">
        <f t="shared" ca="1" si="200"/>
        <v>29.367918049462901</v>
      </c>
    </row>
    <row r="4134" spans="1:4" x14ac:dyDescent="0.25">
      <c r="A4134">
        <f t="shared" ca="1" si="199"/>
        <v>-14.995952376144396</v>
      </c>
      <c r="D4134">
        <f t="shared" ca="1" si="200"/>
        <v>-5.9401465539716378</v>
      </c>
    </row>
    <row r="4135" spans="1:4" x14ac:dyDescent="0.25">
      <c r="A4135">
        <f t="shared" ca="1" si="199"/>
        <v>16.839013582960277</v>
      </c>
      <c r="D4135">
        <f t="shared" ca="1" si="200"/>
        <v>8.8024928291113014</v>
      </c>
    </row>
    <row r="4136" spans="1:4" x14ac:dyDescent="0.25">
      <c r="A4136">
        <f t="shared" ca="1" si="199"/>
        <v>-13.407831625981464</v>
      </c>
      <c r="D4136">
        <f t="shared" ca="1" si="200"/>
        <v>-34.187512652396215</v>
      </c>
    </row>
    <row r="4137" spans="1:4" x14ac:dyDescent="0.25">
      <c r="A4137">
        <f t="shared" ca="1" si="199"/>
        <v>13.659009141239288</v>
      </c>
      <c r="D4137">
        <f t="shared" ca="1" si="200"/>
        <v>-3.8980983826738265</v>
      </c>
    </row>
    <row r="4138" spans="1:4" x14ac:dyDescent="0.25">
      <c r="A4138">
        <f t="shared" ca="1" si="199"/>
        <v>16.808520523663184</v>
      </c>
      <c r="D4138">
        <f t="shared" ca="1" si="200"/>
        <v>5.1857136605773722</v>
      </c>
    </row>
    <row r="4139" spans="1:4" x14ac:dyDescent="0.25">
      <c r="A4139">
        <f t="shared" ca="1" si="199"/>
        <v>0.88518757231551959</v>
      </c>
      <c r="D4139">
        <f t="shared" ca="1" si="200"/>
        <v>6.2537825148622526</v>
      </c>
    </row>
    <row r="4140" spans="1:4" x14ac:dyDescent="0.25">
      <c r="A4140">
        <f t="shared" ca="1" si="199"/>
        <v>9.3292915909165757</v>
      </c>
      <c r="D4140">
        <f t="shared" ca="1" si="200"/>
        <v>4.0797561181969924</v>
      </c>
    </row>
    <row r="4141" spans="1:4" x14ac:dyDescent="0.25">
      <c r="A4141">
        <f t="shared" ca="1" si="199"/>
        <v>-20.791192991953363</v>
      </c>
      <c r="D4141">
        <f t="shared" ca="1" si="200"/>
        <v>-21.316350334883577</v>
      </c>
    </row>
    <row r="4142" spans="1:4" x14ac:dyDescent="0.25">
      <c r="A4142">
        <f t="shared" ca="1" si="199"/>
        <v>11.491917745575414</v>
      </c>
      <c r="D4142">
        <f t="shared" ca="1" si="200"/>
        <v>-7.1596069756604006</v>
      </c>
    </row>
    <row r="4143" spans="1:4" x14ac:dyDescent="0.25">
      <c r="A4143">
        <f t="shared" ca="1" si="199"/>
        <v>13.019122283601789</v>
      </c>
      <c r="D4143">
        <f t="shared" ca="1" si="200"/>
        <v>-5.59152411927254</v>
      </c>
    </row>
    <row r="4144" spans="1:4" x14ac:dyDescent="0.25">
      <c r="A4144">
        <f t="shared" ca="1" si="199"/>
        <v>-19.698509983783005</v>
      </c>
      <c r="D4144">
        <f t="shared" ca="1" si="200"/>
        <v>28.811185830904137</v>
      </c>
    </row>
    <row r="4145" spans="1:4" x14ac:dyDescent="0.25">
      <c r="A4145">
        <f t="shared" ca="1" si="199"/>
        <v>8.2847160113610734</v>
      </c>
      <c r="D4145">
        <f t="shared" ca="1" si="200"/>
        <v>-10.62625571226404</v>
      </c>
    </row>
    <row r="4146" spans="1:4" x14ac:dyDescent="0.25">
      <c r="A4146">
        <f t="shared" ca="1" si="199"/>
        <v>16.233313749215235</v>
      </c>
      <c r="D4146">
        <f t="shared" ca="1" si="200"/>
        <v>17.953857781902137</v>
      </c>
    </row>
    <row r="4147" spans="1:4" x14ac:dyDescent="0.25">
      <c r="A4147">
        <f t="shared" ca="1" si="199"/>
        <v>5.3540215485877489</v>
      </c>
      <c r="D4147">
        <f t="shared" ca="1" si="200"/>
        <v>5.9505415644922453</v>
      </c>
    </row>
    <row r="4148" spans="1:4" x14ac:dyDescent="0.25">
      <c r="A4148">
        <f t="shared" ca="1" si="199"/>
        <v>15.613653221848686</v>
      </c>
      <c r="D4148">
        <f t="shared" ca="1" si="200"/>
        <v>6.2288494721860816</v>
      </c>
    </row>
    <row r="4149" spans="1:4" x14ac:dyDescent="0.25">
      <c r="A4149">
        <f t="shared" ca="1" si="199"/>
        <v>11.484360420183478</v>
      </c>
      <c r="D4149">
        <f t="shared" ca="1" si="200"/>
        <v>-0.50515227076029268</v>
      </c>
    </row>
    <row r="4150" spans="1:4" x14ac:dyDescent="0.25">
      <c r="A4150">
        <f t="shared" ca="1" si="199"/>
        <v>-16.521476222468312</v>
      </c>
      <c r="D4150">
        <f t="shared" ca="1" si="200"/>
        <v>-19.423894868116605</v>
      </c>
    </row>
    <row r="4151" spans="1:4" x14ac:dyDescent="0.25">
      <c r="A4151">
        <f t="shared" ca="1" si="199"/>
        <v>-6.4142885576596491</v>
      </c>
      <c r="D4151">
        <f t="shared" ca="1" si="200"/>
        <v>-10.931678087355433</v>
      </c>
    </row>
    <row r="4152" spans="1:4" x14ac:dyDescent="0.25">
      <c r="A4152">
        <f t="shared" ca="1" si="199"/>
        <v>2.6886707169673265</v>
      </c>
      <c r="D4152">
        <f t="shared" ca="1" si="200"/>
        <v>11.227346757268757</v>
      </c>
    </row>
    <row r="4153" spans="1:4" x14ac:dyDescent="0.25">
      <c r="A4153">
        <f t="shared" ca="1" si="199"/>
        <v>-12.101273176988137</v>
      </c>
      <c r="D4153">
        <f t="shared" ca="1" si="200"/>
        <v>5.518794452220936</v>
      </c>
    </row>
    <row r="4154" spans="1:4" x14ac:dyDescent="0.25">
      <c r="A4154">
        <f t="shared" ca="1" si="199"/>
        <v>10.859659816771465</v>
      </c>
      <c r="D4154">
        <f t="shared" ca="1" si="200"/>
        <v>-6.0828442492246095</v>
      </c>
    </row>
    <row r="4155" spans="1:4" x14ac:dyDescent="0.25">
      <c r="A4155">
        <f t="shared" ca="1" si="199"/>
        <v>-10.61809392179064</v>
      </c>
      <c r="D4155">
        <f t="shared" ca="1" si="200"/>
        <v>7.3727238508014237</v>
      </c>
    </row>
    <row r="4156" spans="1:4" x14ac:dyDescent="0.25">
      <c r="A4156">
        <f t="shared" ca="1" si="199"/>
        <v>-8.6890912655679013</v>
      </c>
      <c r="D4156">
        <f t="shared" ca="1" si="200"/>
        <v>20.404264165183829</v>
      </c>
    </row>
    <row r="4157" spans="1:4" x14ac:dyDescent="0.25">
      <c r="A4157">
        <f t="shared" ca="1" si="199"/>
        <v>-3.7477599176420142</v>
      </c>
      <c r="D4157">
        <f t="shared" ca="1" si="200"/>
        <v>6.9319584557097169</v>
      </c>
    </row>
    <row r="4158" spans="1:4" x14ac:dyDescent="0.25">
      <c r="A4158">
        <f t="shared" ca="1" si="199"/>
        <v>-16.515579096686686</v>
      </c>
      <c r="D4158">
        <f t="shared" ca="1" si="200"/>
        <v>14.127265967737246</v>
      </c>
    </row>
    <row r="4159" spans="1:4" x14ac:dyDescent="0.25">
      <c r="A4159">
        <f t="shared" ca="1" si="199"/>
        <v>-21.010102054238999</v>
      </c>
      <c r="D4159">
        <f t="shared" ca="1" si="200"/>
        <v>2.7343491066871306</v>
      </c>
    </row>
    <row r="4160" spans="1:4" x14ac:dyDescent="0.25">
      <c r="A4160">
        <f t="shared" ca="1" si="199"/>
        <v>-18.927281106133634</v>
      </c>
      <c r="D4160">
        <f t="shared" ca="1" si="200"/>
        <v>8.2825386162610606</v>
      </c>
    </row>
    <row r="4161" spans="1:4" x14ac:dyDescent="0.25">
      <c r="A4161">
        <f t="shared" ca="1" si="199"/>
        <v>-3.2543961151059264</v>
      </c>
      <c r="D4161">
        <f t="shared" ca="1" si="200"/>
        <v>-19.509892117583892</v>
      </c>
    </row>
    <row r="4162" spans="1:4" x14ac:dyDescent="0.25">
      <c r="A4162">
        <f t="shared" ca="1" si="199"/>
        <v>-5.6763414564390402</v>
      </c>
      <c r="D4162">
        <f t="shared" ca="1" si="200"/>
        <v>-7.8361351892805571</v>
      </c>
    </row>
    <row r="4163" spans="1:4" x14ac:dyDescent="0.25">
      <c r="A4163">
        <f t="shared" ca="1" si="199"/>
        <v>-4.6535872936894656</v>
      </c>
      <c r="D4163">
        <f t="shared" ca="1" si="200"/>
        <v>-6.8405591582364123</v>
      </c>
    </row>
    <row r="4164" spans="1:4" x14ac:dyDescent="0.25">
      <c r="A4164">
        <f t="shared" ca="1" si="199"/>
        <v>16.522132849516815</v>
      </c>
      <c r="D4164">
        <f t="shared" ca="1" si="200"/>
        <v>8.0883694986432531</v>
      </c>
    </row>
    <row r="4165" spans="1:4" x14ac:dyDescent="0.25">
      <c r="A4165">
        <f t="shared" ca="1" si="199"/>
        <v>-4.1156541611758399</v>
      </c>
      <c r="D4165">
        <f t="shared" ca="1" si="200"/>
        <v>-3.572772610051115</v>
      </c>
    </row>
    <row r="4166" spans="1:4" x14ac:dyDescent="0.25">
      <c r="A4166">
        <f t="shared" ca="1" si="199"/>
        <v>-10.852454316584609</v>
      </c>
      <c r="D4166">
        <f t="shared" ca="1" si="200"/>
        <v>12.589588324641841</v>
      </c>
    </row>
    <row r="4167" spans="1:4" x14ac:dyDescent="0.25">
      <c r="A4167">
        <f t="shared" ca="1" si="199"/>
        <v>-19.407631513943802</v>
      </c>
      <c r="D4167">
        <f t="shared" ca="1" si="200"/>
        <v>3.2252236179989078</v>
      </c>
    </row>
    <row r="4168" spans="1:4" x14ac:dyDescent="0.25">
      <c r="A4168">
        <f t="shared" ca="1" si="199"/>
        <v>13.359442110194728</v>
      </c>
      <c r="D4168">
        <f t="shared" ca="1" si="200"/>
        <v>4.5969818782656162</v>
      </c>
    </row>
    <row r="4169" spans="1:4" x14ac:dyDescent="0.25">
      <c r="A4169">
        <f t="shared" ca="1" si="199"/>
        <v>-19.529703957257194</v>
      </c>
      <c r="D4169">
        <f t="shared" ca="1" si="200"/>
        <v>-1.6364491014736851</v>
      </c>
    </row>
    <row r="4170" spans="1:4" x14ac:dyDescent="0.25">
      <c r="A4170">
        <f t="shared" ca="1" si="199"/>
        <v>-7.6956669817445693</v>
      </c>
      <c r="D4170">
        <f t="shared" ca="1" si="200"/>
        <v>10.46294523462287</v>
      </c>
    </row>
    <row r="4171" spans="1:4" x14ac:dyDescent="0.25">
      <c r="A4171">
        <f t="shared" ca="1" si="199"/>
        <v>-4.5455659975474205</v>
      </c>
      <c r="D4171">
        <f t="shared" ca="1" si="200"/>
        <v>8.8525339917101196</v>
      </c>
    </row>
    <row r="4172" spans="1:4" x14ac:dyDescent="0.25">
      <c r="A4172">
        <f t="shared" ca="1" si="199"/>
        <v>-15.890800353771937</v>
      </c>
      <c r="D4172">
        <f t="shared" ca="1" si="200"/>
        <v>11.243509291527607</v>
      </c>
    </row>
    <row r="4173" spans="1:4" x14ac:dyDescent="0.25">
      <c r="A4173">
        <f t="shared" ca="1" si="199"/>
        <v>-14.890408990280424</v>
      </c>
      <c r="D4173">
        <f t="shared" ca="1" si="200"/>
        <v>-14.188019119674889</v>
      </c>
    </row>
    <row r="4174" spans="1:4" x14ac:dyDescent="0.25">
      <c r="A4174">
        <f t="shared" ca="1" si="199"/>
        <v>-17.292110419442594</v>
      </c>
      <c r="D4174">
        <f t="shared" ca="1" si="200"/>
        <v>-5.26267021879812</v>
      </c>
    </row>
    <row r="4175" spans="1:4" x14ac:dyDescent="0.25">
      <c r="A4175">
        <f t="shared" ca="1" si="199"/>
        <v>-10.629034373837021</v>
      </c>
      <c r="D4175">
        <f t="shared" ca="1" si="200"/>
        <v>-12.752874502928906</v>
      </c>
    </row>
    <row r="4176" spans="1:4" x14ac:dyDescent="0.25">
      <c r="A4176">
        <f t="shared" ca="1" si="199"/>
        <v>2.7847306697827108</v>
      </c>
      <c r="D4176">
        <f t="shared" ca="1" si="200"/>
        <v>12.418442809588102</v>
      </c>
    </row>
    <row r="4177" spans="1:4" x14ac:dyDescent="0.25">
      <c r="A4177">
        <f t="shared" ca="1" si="199"/>
        <v>7.9783816674213277</v>
      </c>
      <c r="D4177">
        <f t="shared" ca="1" si="200"/>
        <v>-15.282077144120601</v>
      </c>
    </row>
    <row r="4178" spans="1:4" x14ac:dyDescent="0.25">
      <c r="A4178">
        <f t="shared" ca="1" si="199"/>
        <v>-5.2394283110444029</v>
      </c>
      <c r="D4178">
        <f t="shared" ca="1" si="200"/>
        <v>-8.9045590670256782</v>
      </c>
    </row>
    <row r="4179" spans="1:4" x14ac:dyDescent="0.25">
      <c r="A4179">
        <f t="shared" ca="1" si="199"/>
        <v>-3.0459488287616878</v>
      </c>
      <c r="D4179">
        <f t="shared" ca="1" si="200"/>
        <v>-0.87472710125670272</v>
      </c>
    </row>
    <row r="4180" spans="1:4" x14ac:dyDescent="0.25">
      <c r="A4180">
        <f t="shared" ca="1" si="199"/>
        <v>7.3798472698926538</v>
      </c>
      <c r="D4180">
        <f t="shared" ca="1" si="200"/>
        <v>7.686107461428719</v>
      </c>
    </row>
    <row r="4181" spans="1:4" x14ac:dyDescent="0.25">
      <c r="A4181">
        <f t="shared" ca="1" si="199"/>
        <v>13.415974053556894</v>
      </c>
      <c r="D4181">
        <f t="shared" ca="1" si="200"/>
        <v>3.1159330304474326</v>
      </c>
    </row>
    <row r="4182" spans="1:4" x14ac:dyDescent="0.25">
      <c r="A4182">
        <f t="shared" ca="1" si="199"/>
        <v>-15.19564104020443</v>
      </c>
      <c r="D4182">
        <f t="shared" ca="1" si="200"/>
        <v>-4.8543679060418894</v>
      </c>
    </row>
    <row r="4183" spans="1:4" x14ac:dyDescent="0.25">
      <c r="A4183">
        <f t="shared" ca="1" si="199"/>
        <v>10.735696727405461</v>
      </c>
      <c r="D4183">
        <f t="shared" ca="1" si="200"/>
        <v>-8.5059013893907078</v>
      </c>
    </row>
    <row r="4184" spans="1:4" x14ac:dyDescent="0.25">
      <c r="A4184">
        <f t="shared" ca="1" si="199"/>
        <v>-0.369091767957066</v>
      </c>
      <c r="D4184">
        <f t="shared" ca="1" si="200"/>
        <v>-14.412550404658599</v>
      </c>
    </row>
    <row r="4185" spans="1:4" x14ac:dyDescent="0.25">
      <c r="A4185">
        <f t="shared" ca="1" si="199"/>
        <v>-18.65564145259777</v>
      </c>
      <c r="D4185">
        <f t="shared" ca="1" si="200"/>
        <v>17.094408799005038</v>
      </c>
    </row>
    <row r="4186" spans="1:4" x14ac:dyDescent="0.25">
      <c r="A4186">
        <f t="shared" ref="A4186:A4249" ca="1" si="201">RAND()*(18.25-(-21.07))+(-21.07)</f>
        <v>15.793191303944319</v>
      </c>
      <c r="D4186">
        <f t="shared" ref="D4186:D4249" ca="1" si="202">(NORMINV(RAND(),0.0571,$B$38))</f>
        <v>20.324807800890657</v>
      </c>
    </row>
    <row r="4187" spans="1:4" x14ac:dyDescent="0.25">
      <c r="A4187">
        <f t="shared" ca="1" si="201"/>
        <v>2.2529789505685862</v>
      </c>
      <c r="D4187">
        <f t="shared" ca="1" si="202"/>
        <v>11.255610807141217</v>
      </c>
    </row>
    <row r="4188" spans="1:4" x14ac:dyDescent="0.25">
      <c r="A4188">
        <f t="shared" ca="1" si="201"/>
        <v>-10.132465049877759</v>
      </c>
      <c r="D4188">
        <f t="shared" ca="1" si="202"/>
        <v>6.5900905311022022</v>
      </c>
    </row>
    <row r="4189" spans="1:4" x14ac:dyDescent="0.25">
      <c r="A4189">
        <f t="shared" ca="1" si="201"/>
        <v>3.7805331332953251</v>
      </c>
      <c r="D4189">
        <f t="shared" ca="1" si="202"/>
        <v>-7.6637124230265297</v>
      </c>
    </row>
    <row r="4190" spans="1:4" x14ac:dyDescent="0.25">
      <c r="A4190">
        <f t="shared" ca="1" si="201"/>
        <v>3.6138624820634213</v>
      </c>
      <c r="D4190">
        <f t="shared" ca="1" si="202"/>
        <v>-2.5615005880836099</v>
      </c>
    </row>
    <row r="4191" spans="1:4" x14ac:dyDescent="0.25">
      <c r="A4191">
        <f t="shared" ca="1" si="201"/>
        <v>-12.616697041390823</v>
      </c>
      <c r="D4191">
        <f t="shared" ca="1" si="202"/>
        <v>-0.58997248613251174</v>
      </c>
    </row>
    <row r="4192" spans="1:4" x14ac:dyDescent="0.25">
      <c r="A4192">
        <f t="shared" ca="1" si="201"/>
        <v>-18.053421872520623</v>
      </c>
      <c r="D4192">
        <f t="shared" ca="1" si="202"/>
        <v>-14.145766303383542</v>
      </c>
    </row>
    <row r="4193" spans="1:4" x14ac:dyDescent="0.25">
      <c r="A4193">
        <f t="shared" ca="1" si="201"/>
        <v>4.587674993109669</v>
      </c>
      <c r="D4193">
        <f t="shared" ca="1" si="202"/>
        <v>9.1899033921226305</v>
      </c>
    </row>
    <row r="4194" spans="1:4" x14ac:dyDescent="0.25">
      <c r="A4194">
        <f t="shared" ca="1" si="201"/>
        <v>-10.914015035418821</v>
      </c>
      <c r="D4194">
        <f t="shared" ca="1" si="202"/>
        <v>10.285179279548627</v>
      </c>
    </row>
    <row r="4195" spans="1:4" x14ac:dyDescent="0.25">
      <c r="A4195">
        <f t="shared" ca="1" si="201"/>
        <v>13.6589451163549</v>
      </c>
      <c r="D4195">
        <f t="shared" ca="1" si="202"/>
        <v>16.319274692601862</v>
      </c>
    </row>
    <row r="4196" spans="1:4" x14ac:dyDescent="0.25">
      <c r="A4196">
        <f t="shared" ca="1" si="201"/>
        <v>12.383433310339655</v>
      </c>
      <c r="D4196">
        <f t="shared" ca="1" si="202"/>
        <v>3.819354144131454</v>
      </c>
    </row>
    <row r="4197" spans="1:4" x14ac:dyDescent="0.25">
      <c r="A4197">
        <f t="shared" ca="1" si="201"/>
        <v>14.148532154495278</v>
      </c>
      <c r="D4197">
        <f t="shared" ca="1" si="202"/>
        <v>1.5319762718517556</v>
      </c>
    </row>
    <row r="4198" spans="1:4" x14ac:dyDescent="0.25">
      <c r="A4198">
        <f t="shared" ca="1" si="201"/>
        <v>-19.258508983091488</v>
      </c>
      <c r="D4198">
        <f t="shared" ca="1" si="202"/>
        <v>-4.5271303859695058</v>
      </c>
    </row>
    <row r="4199" spans="1:4" x14ac:dyDescent="0.25">
      <c r="A4199">
        <f t="shared" ca="1" si="201"/>
        <v>-3.3245747018703931</v>
      </c>
      <c r="D4199">
        <f t="shared" ca="1" si="202"/>
        <v>-11.69439654548597</v>
      </c>
    </row>
    <row r="4200" spans="1:4" x14ac:dyDescent="0.25">
      <c r="A4200">
        <f t="shared" ca="1" si="201"/>
        <v>-10.166408695771519</v>
      </c>
      <c r="D4200">
        <f t="shared" ca="1" si="202"/>
        <v>-15.292865704885866</v>
      </c>
    </row>
    <row r="4201" spans="1:4" x14ac:dyDescent="0.25">
      <c r="A4201">
        <f t="shared" ca="1" si="201"/>
        <v>-11.696990005393349</v>
      </c>
      <c r="D4201">
        <f t="shared" ca="1" si="202"/>
        <v>-5.6870920183144342</v>
      </c>
    </row>
    <row r="4202" spans="1:4" x14ac:dyDescent="0.25">
      <c r="A4202">
        <f t="shared" ca="1" si="201"/>
        <v>-16.412857715833091</v>
      </c>
      <c r="D4202">
        <f t="shared" ca="1" si="202"/>
        <v>4.3714803680738461</v>
      </c>
    </row>
    <row r="4203" spans="1:4" x14ac:dyDescent="0.25">
      <c r="A4203">
        <f t="shared" ca="1" si="201"/>
        <v>-16.854954284130393</v>
      </c>
      <c r="D4203">
        <f t="shared" ca="1" si="202"/>
        <v>-16.179367255168717</v>
      </c>
    </row>
    <row r="4204" spans="1:4" x14ac:dyDescent="0.25">
      <c r="A4204">
        <f t="shared" ca="1" si="201"/>
        <v>-3.2405849503077455</v>
      </c>
      <c r="D4204">
        <f t="shared" ca="1" si="202"/>
        <v>20.678185728906673</v>
      </c>
    </row>
    <row r="4205" spans="1:4" x14ac:dyDescent="0.25">
      <c r="A4205">
        <f t="shared" ca="1" si="201"/>
        <v>1.0768360467099498</v>
      </c>
      <c r="D4205">
        <f t="shared" ca="1" si="202"/>
        <v>-5.9208739055879382</v>
      </c>
    </row>
    <row r="4206" spans="1:4" x14ac:dyDescent="0.25">
      <c r="A4206">
        <f t="shared" ca="1" si="201"/>
        <v>-18.178582708820912</v>
      </c>
      <c r="D4206">
        <f t="shared" ca="1" si="202"/>
        <v>20.847444264630905</v>
      </c>
    </row>
    <row r="4207" spans="1:4" x14ac:dyDescent="0.25">
      <c r="A4207">
        <f t="shared" ca="1" si="201"/>
        <v>-16.256264305769058</v>
      </c>
      <c r="D4207">
        <f t="shared" ca="1" si="202"/>
        <v>-15.427213005701525</v>
      </c>
    </row>
    <row r="4208" spans="1:4" x14ac:dyDescent="0.25">
      <c r="A4208">
        <f t="shared" ca="1" si="201"/>
        <v>10.761472853884893</v>
      </c>
      <c r="D4208">
        <f t="shared" ca="1" si="202"/>
        <v>-3.1972387995065974</v>
      </c>
    </row>
    <row r="4209" spans="1:4" x14ac:dyDescent="0.25">
      <c r="A4209">
        <f t="shared" ca="1" si="201"/>
        <v>-0.25235096026380788</v>
      </c>
      <c r="D4209">
        <f t="shared" ca="1" si="202"/>
        <v>4.1568386094969458</v>
      </c>
    </row>
    <row r="4210" spans="1:4" x14ac:dyDescent="0.25">
      <c r="A4210">
        <f t="shared" ca="1" si="201"/>
        <v>8.2650417256650925</v>
      </c>
      <c r="D4210">
        <f t="shared" ca="1" si="202"/>
        <v>-3.9321122274975049</v>
      </c>
    </row>
    <row r="4211" spans="1:4" x14ac:dyDescent="0.25">
      <c r="A4211">
        <f t="shared" ca="1" si="201"/>
        <v>-5.0483954192548133</v>
      </c>
      <c r="D4211">
        <f t="shared" ca="1" si="202"/>
        <v>5.7154110764661645</v>
      </c>
    </row>
    <row r="4212" spans="1:4" x14ac:dyDescent="0.25">
      <c r="A4212">
        <f t="shared" ca="1" si="201"/>
        <v>-16.986245302123884</v>
      </c>
      <c r="D4212">
        <f t="shared" ca="1" si="202"/>
        <v>-2.2557683318830808</v>
      </c>
    </row>
    <row r="4213" spans="1:4" x14ac:dyDescent="0.25">
      <c r="A4213">
        <f t="shared" ca="1" si="201"/>
        <v>-6.0575692462216253</v>
      </c>
      <c r="D4213">
        <f t="shared" ca="1" si="202"/>
        <v>-11.172964228017795</v>
      </c>
    </row>
    <row r="4214" spans="1:4" x14ac:dyDescent="0.25">
      <c r="A4214">
        <f t="shared" ca="1" si="201"/>
        <v>6.7040904065063387</v>
      </c>
      <c r="D4214">
        <f t="shared" ca="1" si="202"/>
        <v>-16.197684671703218</v>
      </c>
    </row>
    <row r="4215" spans="1:4" x14ac:dyDescent="0.25">
      <c r="A4215">
        <f t="shared" ca="1" si="201"/>
        <v>3.8052722771815048</v>
      </c>
      <c r="D4215">
        <f t="shared" ca="1" si="202"/>
        <v>0.34946813773789431</v>
      </c>
    </row>
    <row r="4216" spans="1:4" x14ac:dyDescent="0.25">
      <c r="A4216">
        <f t="shared" ca="1" si="201"/>
        <v>-20.147462182375385</v>
      </c>
      <c r="D4216">
        <f t="shared" ca="1" si="202"/>
        <v>-10.793094550908698</v>
      </c>
    </row>
    <row r="4217" spans="1:4" x14ac:dyDescent="0.25">
      <c r="A4217">
        <f t="shared" ca="1" si="201"/>
        <v>9.599234074998261</v>
      </c>
      <c r="D4217">
        <f t="shared" ca="1" si="202"/>
        <v>7.1895381521227053</v>
      </c>
    </row>
    <row r="4218" spans="1:4" x14ac:dyDescent="0.25">
      <c r="A4218">
        <f t="shared" ca="1" si="201"/>
        <v>2.3573498721879531</v>
      </c>
      <c r="D4218">
        <f t="shared" ca="1" si="202"/>
        <v>3.8440958992929386</v>
      </c>
    </row>
    <row r="4219" spans="1:4" x14ac:dyDescent="0.25">
      <c r="A4219">
        <f t="shared" ca="1" si="201"/>
        <v>-12.744387307601659</v>
      </c>
      <c r="D4219">
        <f t="shared" ca="1" si="202"/>
        <v>-12.54524795193873</v>
      </c>
    </row>
    <row r="4220" spans="1:4" x14ac:dyDescent="0.25">
      <c r="A4220">
        <f t="shared" ca="1" si="201"/>
        <v>-1.0528844619037514</v>
      </c>
      <c r="D4220">
        <f t="shared" ca="1" si="202"/>
        <v>-2.1136546485751344</v>
      </c>
    </row>
    <row r="4221" spans="1:4" x14ac:dyDescent="0.25">
      <c r="A4221">
        <f t="shared" ca="1" si="201"/>
        <v>-15.499549291418596</v>
      </c>
      <c r="D4221">
        <f t="shared" ca="1" si="202"/>
        <v>13.737971244255892</v>
      </c>
    </row>
    <row r="4222" spans="1:4" x14ac:dyDescent="0.25">
      <c r="A4222">
        <f t="shared" ca="1" si="201"/>
        <v>-9.7366888437071246</v>
      </c>
      <c r="D4222">
        <f t="shared" ca="1" si="202"/>
        <v>14.479925182438407</v>
      </c>
    </row>
    <row r="4223" spans="1:4" x14ac:dyDescent="0.25">
      <c r="A4223">
        <f t="shared" ca="1" si="201"/>
        <v>-12.252177297398225</v>
      </c>
      <c r="D4223">
        <f t="shared" ca="1" si="202"/>
        <v>22.536239153418908</v>
      </c>
    </row>
    <row r="4224" spans="1:4" x14ac:dyDescent="0.25">
      <c r="A4224">
        <f t="shared" ca="1" si="201"/>
        <v>11.95749065020631</v>
      </c>
      <c r="D4224">
        <f t="shared" ca="1" si="202"/>
        <v>0.13102433301468636</v>
      </c>
    </row>
    <row r="4225" spans="1:4" x14ac:dyDescent="0.25">
      <c r="A4225">
        <f t="shared" ca="1" si="201"/>
        <v>2.8575109962276386</v>
      </c>
      <c r="D4225">
        <f t="shared" ca="1" si="202"/>
        <v>-13.850085000618343</v>
      </c>
    </row>
    <row r="4226" spans="1:4" x14ac:dyDescent="0.25">
      <c r="A4226">
        <f t="shared" ca="1" si="201"/>
        <v>2.8057135189819391</v>
      </c>
      <c r="D4226">
        <f t="shared" ca="1" si="202"/>
        <v>11.137279100788209</v>
      </c>
    </row>
    <row r="4227" spans="1:4" x14ac:dyDescent="0.25">
      <c r="A4227">
        <f t="shared" ca="1" si="201"/>
        <v>-6.5096903489480091</v>
      </c>
      <c r="D4227">
        <f t="shared" ca="1" si="202"/>
        <v>4.8141004681681236</v>
      </c>
    </row>
    <row r="4228" spans="1:4" x14ac:dyDescent="0.25">
      <c r="A4228">
        <f t="shared" ca="1" si="201"/>
        <v>14.088810880777558</v>
      </c>
      <c r="D4228">
        <f t="shared" ca="1" si="202"/>
        <v>5.710585849394441</v>
      </c>
    </row>
    <row r="4229" spans="1:4" x14ac:dyDescent="0.25">
      <c r="A4229">
        <f t="shared" ca="1" si="201"/>
        <v>2.3754497530325445</v>
      </c>
      <c r="D4229">
        <f t="shared" ca="1" si="202"/>
        <v>3.3676004132380077</v>
      </c>
    </row>
    <row r="4230" spans="1:4" x14ac:dyDescent="0.25">
      <c r="A4230">
        <f t="shared" ca="1" si="201"/>
        <v>-5.3275117194726445</v>
      </c>
      <c r="D4230">
        <f t="shared" ca="1" si="202"/>
        <v>-13.197008552975628</v>
      </c>
    </row>
    <row r="4231" spans="1:4" x14ac:dyDescent="0.25">
      <c r="A4231">
        <f t="shared" ca="1" si="201"/>
        <v>12.197480429647932</v>
      </c>
      <c r="D4231">
        <f t="shared" ca="1" si="202"/>
        <v>16.19313155083379</v>
      </c>
    </row>
    <row r="4232" spans="1:4" x14ac:dyDescent="0.25">
      <c r="A4232">
        <f t="shared" ca="1" si="201"/>
        <v>-14.060920031242535</v>
      </c>
      <c r="D4232">
        <f t="shared" ca="1" si="202"/>
        <v>-4.3326536119086203</v>
      </c>
    </row>
    <row r="4233" spans="1:4" x14ac:dyDescent="0.25">
      <c r="A4233">
        <f t="shared" ca="1" si="201"/>
        <v>-10.190697930520264</v>
      </c>
      <c r="D4233">
        <f t="shared" ca="1" si="202"/>
        <v>5.6369712161885968</v>
      </c>
    </row>
    <row r="4234" spans="1:4" x14ac:dyDescent="0.25">
      <c r="A4234">
        <f t="shared" ca="1" si="201"/>
        <v>10.878970790154028</v>
      </c>
      <c r="D4234">
        <f t="shared" ca="1" si="202"/>
        <v>14.755154344935018</v>
      </c>
    </row>
    <row r="4235" spans="1:4" x14ac:dyDescent="0.25">
      <c r="A4235">
        <f t="shared" ca="1" si="201"/>
        <v>-10.85645011405291</v>
      </c>
      <c r="D4235">
        <f t="shared" ca="1" si="202"/>
        <v>16.170871177814121</v>
      </c>
    </row>
    <row r="4236" spans="1:4" x14ac:dyDescent="0.25">
      <c r="A4236">
        <f t="shared" ca="1" si="201"/>
        <v>-0.98291562515932895</v>
      </c>
      <c r="D4236">
        <f t="shared" ca="1" si="202"/>
        <v>-1.374897659109324</v>
      </c>
    </row>
    <row r="4237" spans="1:4" x14ac:dyDescent="0.25">
      <c r="A4237">
        <f t="shared" ca="1" si="201"/>
        <v>12.554900307149779</v>
      </c>
      <c r="D4237">
        <f t="shared" ca="1" si="202"/>
        <v>-0.53630075688156531</v>
      </c>
    </row>
    <row r="4238" spans="1:4" x14ac:dyDescent="0.25">
      <c r="A4238">
        <f t="shared" ca="1" si="201"/>
        <v>-14.86459478368851</v>
      </c>
      <c r="D4238">
        <f t="shared" ca="1" si="202"/>
        <v>-18.613882966341055</v>
      </c>
    </row>
    <row r="4239" spans="1:4" x14ac:dyDescent="0.25">
      <c r="A4239">
        <f t="shared" ca="1" si="201"/>
        <v>6.6322053330162447</v>
      </c>
      <c r="D4239">
        <f t="shared" ca="1" si="202"/>
        <v>15.576379602207622</v>
      </c>
    </row>
    <row r="4240" spans="1:4" x14ac:dyDescent="0.25">
      <c r="A4240">
        <f t="shared" ca="1" si="201"/>
        <v>6.2976726959947271</v>
      </c>
      <c r="D4240">
        <f t="shared" ca="1" si="202"/>
        <v>15.218992342762197</v>
      </c>
    </row>
    <row r="4241" spans="1:4" x14ac:dyDescent="0.25">
      <c r="A4241">
        <f t="shared" ca="1" si="201"/>
        <v>6.2661753811720686</v>
      </c>
      <c r="D4241">
        <f t="shared" ca="1" si="202"/>
        <v>22.482042419489634</v>
      </c>
    </row>
    <row r="4242" spans="1:4" x14ac:dyDescent="0.25">
      <c r="A4242">
        <f t="shared" ca="1" si="201"/>
        <v>9.1966766916068181</v>
      </c>
      <c r="D4242">
        <f t="shared" ca="1" si="202"/>
        <v>-3.8199677006757722</v>
      </c>
    </row>
    <row r="4243" spans="1:4" x14ac:dyDescent="0.25">
      <c r="A4243">
        <f t="shared" ca="1" si="201"/>
        <v>-5.5726764003054878</v>
      </c>
      <c r="D4243">
        <f t="shared" ca="1" si="202"/>
        <v>10.431139507436802</v>
      </c>
    </row>
    <row r="4244" spans="1:4" x14ac:dyDescent="0.25">
      <c r="A4244">
        <f t="shared" ca="1" si="201"/>
        <v>-6.2744828001211204</v>
      </c>
      <c r="D4244">
        <f t="shared" ca="1" si="202"/>
        <v>-0.17745878789256375</v>
      </c>
    </row>
    <row r="4245" spans="1:4" x14ac:dyDescent="0.25">
      <c r="A4245">
        <f t="shared" ca="1" si="201"/>
        <v>10.383258519679952</v>
      </c>
      <c r="D4245">
        <f t="shared" ca="1" si="202"/>
        <v>17.046184372046142</v>
      </c>
    </row>
    <row r="4246" spans="1:4" x14ac:dyDescent="0.25">
      <c r="A4246">
        <f t="shared" ca="1" si="201"/>
        <v>-10.195781162487894</v>
      </c>
      <c r="D4246">
        <f t="shared" ca="1" si="202"/>
        <v>12.400218631540032</v>
      </c>
    </row>
    <row r="4247" spans="1:4" x14ac:dyDescent="0.25">
      <c r="A4247">
        <f t="shared" ca="1" si="201"/>
        <v>6.1647648004015068</v>
      </c>
      <c r="D4247">
        <f t="shared" ca="1" si="202"/>
        <v>-11.774819347533217</v>
      </c>
    </row>
    <row r="4248" spans="1:4" x14ac:dyDescent="0.25">
      <c r="A4248">
        <f t="shared" ca="1" si="201"/>
        <v>15.676459338788774</v>
      </c>
      <c r="D4248">
        <f t="shared" ca="1" si="202"/>
        <v>-3.3578163583265113</v>
      </c>
    </row>
    <row r="4249" spans="1:4" x14ac:dyDescent="0.25">
      <c r="A4249">
        <f t="shared" ca="1" si="201"/>
        <v>13.92242609800261</v>
      </c>
      <c r="D4249">
        <f t="shared" ca="1" si="202"/>
        <v>-0.10882041588613169</v>
      </c>
    </row>
    <row r="4250" spans="1:4" x14ac:dyDescent="0.25">
      <c r="A4250">
        <f t="shared" ref="A4250:A4313" ca="1" si="203">RAND()*(18.25-(-21.07))+(-21.07)</f>
        <v>-1.4562877678452182</v>
      </c>
      <c r="D4250">
        <f t="shared" ref="D4250:D4313" ca="1" si="204">(NORMINV(RAND(),0.0571,$B$38))</f>
        <v>-19.377080067292006</v>
      </c>
    </row>
    <row r="4251" spans="1:4" x14ac:dyDescent="0.25">
      <c r="A4251">
        <f t="shared" ca="1" si="203"/>
        <v>-9.8158715416957083</v>
      </c>
      <c r="D4251">
        <f t="shared" ca="1" si="204"/>
        <v>-10.088075951932646</v>
      </c>
    </row>
    <row r="4252" spans="1:4" x14ac:dyDescent="0.25">
      <c r="A4252">
        <f t="shared" ca="1" si="203"/>
        <v>1.4578708090233619</v>
      </c>
      <c r="D4252">
        <f t="shared" ca="1" si="204"/>
        <v>6.024366629073322</v>
      </c>
    </row>
    <row r="4253" spans="1:4" x14ac:dyDescent="0.25">
      <c r="A4253">
        <f t="shared" ca="1" si="203"/>
        <v>6.4298821127577988</v>
      </c>
      <c r="D4253">
        <f t="shared" ca="1" si="204"/>
        <v>5.1640223205579989</v>
      </c>
    </row>
    <row r="4254" spans="1:4" x14ac:dyDescent="0.25">
      <c r="A4254">
        <f t="shared" ca="1" si="203"/>
        <v>4.5204766791788806</v>
      </c>
      <c r="D4254">
        <f t="shared" ca="1" si="204"/>
        <v>-22.716495082045849</v>
      </c>
    </row>
    <row r="4255" spans="1:4" x14ac:dyDescent="0.25">
      <c r="A4255">
        <f t="shared" ca="1" si="203"/>
        <v>5.4480607488106649</v>
      </c>
      <c r="D4255">
        <f t="shared" ca="1" si="204"/>
        <v>4.8477516165971544</v>
      </c>
    </row>
    <row r="4256" spans="1:4" x14ac:dyDescent="0.25">
      <c r="A4256">
        <f t="shared" ca="1" si="203"/>
        <v>16.990132160250475</v>
      </c>
      <c r="D4256">
        <f t="shared" ca="1" si="204"/>
        <v>-3.5213925600262326</v>
      </c>
    </row>
    <row r="4257" spans="1:4" x14ac:dyDescent="0.25">
      <c r="A4257">
        <f t="shared" ca="1" si="203"/>
        <v>-17.87053492495879</v>
      </c>
      <c r="D4257">
        <f t="shared" ca="1" si="204"/>
        <v>-5.1134481596493027</v>
      </c>
    </row>
    <row r="4258" spans="1:4" x14ac:dyDescent="0.25">
      <c r="A4258">
        <f t="shared" ca="1" si="203"/>
        <v>15.036526292842225</v>
      </c>
      <c r="D4258">
        <f t="shared" ca="1" si="204"/>
        <v>-0.87547533174221803</v>
      </c>
    </row>
    <row r="4259" spans="1:4" x14ac:dyDescent="0.25">
      <c r="A4259">
        <f t="shared" ca="1" si="203"/>
        <v>-5.5224404389592703</v>
      </c>
      <c r="D4259">
        <f t="shared" ca="1" si="204"/>
        <v>-9.4940328491075867</v>
      </c>
    </row>
    <row r="4260" spans="1:4" x14ac:dyDescent="0.25">
      <c r="A4260">
        <f t="shared" ca="1" si="203"/>
        <v>-1.3837601193744575</v>
      </c>
      <c r="D4260">
        <f t="shared" ca="1" si="204"/>
        <v>12.250569287536825</v>
      </c>
    </row>
    <row r="4261" spans="1:4" x14ac:dyDescent="0.25">
      <c r="A4261">
        <f t="shared" ca="1" si="203"/>
        <v>-6.0233791005525266</v>
      </c>
      <c r="D4261">
        <f t="shared" ca="1" si="204"/>
        <v>0.52910836017855856</v>
      </c>
    </row>
    <row r="4262" spans="1:4" x14ac:dyDescent="0.25">
      <c r="A4262">
        <f t="shared" ca="1" si="203"/>
        <v>-17.859186397712008</v>
      </c>
      <c r="D4262">
        <f t="shared" ca="1" si="204"/>
        <v>-3.1173930690317655</v>
      </c>
    </row>
    <row r="4263" spans="1:4" x14ac:dyDescent="0.25">
      <c r="A4263">
        <f t="shared" ca="1" si="203"/>
        <v>-9.9350151148330763</v>
      </c>
      <c r="D4263">
        <f t="shared" ca="1" si="204"/>
        <v>-0.88942045111072177</v>
      </c>
    </row>
    <row r="4264" spans="1:4" x14ac:dyDescent="0.25">
      <c r="A4264">
        <f t="shared" ca="1" si="203"/>
        <v>-15.676477634854404</v>
      </c>
      <c r="D4264">
        <f t="shared" ca="1" si="204"/>
        <v>5.8250973034335853</v>
      </c>
    </row>
    <row r="4265" spans="1:4" x14ac:dyDescent="0.25">
      <c r="A4265">
        <f t="shared" ca="1" si="203"/>
        <v>-0.86311729122464342</v>
      </c>
      <c r="D4265">
        <f t="shared" ca="1" si="204"/>
        <v>3.3548319345208237</v>
      </c>
    </row>
    <row r="4266" spans="1:4" x14ac:dyDescent="0.25">
      <c r="A4266">
        <f t="shared" ca="1" si="203"/>
        <v>11.594100019453336</v>
      </c>
      <c r="D4266">
        <f t="shared" ca="1" si="204"/>
        <v>17.379302404604061</v>
      </c>
    </row>
    <row r="4267" spans="1:4" x14ac:dyDescent="0.25">
      <c r="A4267">
        <f t="shared" ca="1" si="203"/>
        <v>-14.372328730453212</v>
      </c>
      <c r="D4267">
        <f t="shared" ca="1" si="204"/>
        <v>-9.3044017653164932</v>
      </c>
    </row>
    <row r="4268" spans="1:4" x14ac:dyDescent="0.25">
      <c r="A4268">
        <f t="shared" ca="1" si="203"/>
        <v>7.3889584728332025</v>
      </c>
      <c r="D4268">
        <f t="shared" ca="1" si="204"/>
        <v>-6.869270885410641</v>
      </c>
    </row>
    <row r="4269" spans="1:4" x14ac:dyDescent="0.25">
      <c r="A4269">
        <f t="shared" ca="1" si="203"/>
        <v>8.5417892759012801</v>
      </c>
      <c r="D4269">
        <f t="shared" ca="1" si="204"/>
        <v>10.238440153634699</v>
      </c>
    </row>
    <row r="4270" spans="1:4" x14ac:dyDescent="0.25">
      <c r="A4270">
        <f t="shared" ca="1" si="203"/>
        <v>-19.557505555226772</v>
      </c>
      <c r="D4270">
        <f t="shared" ca="1" si="204"/>
        <v>-12.040143239573595</v>
      </c>
    </row>
    <row r="4271" spans="1:4" x14ac:dyDescent="0.25">
      <c r="A4271">
        <f t="shared" ca="1" si="203"/>
        <v>-11.201264304560912</v>
      </c>
      <c r="D4271">
        <f t="shared" ca="1" si="204"/>
        <v>-5.236640577007531</v>
      </c>
    </row>
    <row r="4272" spans="1:4" x14ac:dyDescent="0.25">
      <c r="A4272">
        <f t="shared" ca="1" si="203"/>
        <v>-9.1550069142956136</v>
      </c>
      <c r="D4272">
        <f t="shared" ca="1" si="204"/>
        <v>7.987813028446161</v>
      </c>
    </row>
    <row r="4273" spans="1:4" x14ac:dyDescent="0.25">
      <c r="A4273">
        <f t="shared" ca="1" si="203"/>
        <v>16.883214929976617</v>
      </c>
      <c r="D4273">
        <f t="shared" ca="1" si="204"/>
        <v>17.993931001958327</v>
      </c>
    </row>
    <row r="4274" spans="1:4" x14ac:dyDescent="0.25">
      <c r="A4274">
        <f t="shared" ca="1" si="203"/>
        <v>0.74714909405848573</v>
      </c>
      <c r="D4274">
        <f t="shared" ca="1" si="204"/>
        <v>13.270392481890578</v>
      </c>
    </row>
    <row r="4275" spans="1:4" x14ac:dyDescent="0.25">
      <c r="A4275">
        <f t="shared" ca="1" si="203"/>
        <v>-1.1776849323052936</v>
      </c>
      <c r="D4275">
        <f t="shared" ca="1" si="204"/>
        <v>-6.0795836131964132</v>
      </c>
    </row>
    <row r="4276" spans="1:4" x14ac:dyDescent="0.25">
      <c r="A4276">
        <f t="shared" ca="1" si="203"/>
        <v>-8.2119806872742132</v>
      </c>
      <c r="D4276">
        <f t="shared" ca="1" si="204"/>
        <v>-4.1801671971219561</v>
      </c>
    </row>
    <row r="4277" spans="1:4" x14ac:dyDescent="0.25">
      <c r="A4277">
        <f t="shared" ca="1" si="203"/>
        <v>1.2241105978139331</v>
      </c>
      <c r="D4277">
        <f t="shared" ca="1" si="204"/>
        <v>18.146412815508313</v>
      </c>
    </row>
    <row r="4278" spans="1:4" x14ac:dyDescent="0.25">
      <c r="A4278">
        <f t="shared" ca="1" si="203"/>
        <v>-14.905845216791413</v>
      </c>
      <c r="D4278">
        <f t="shared" ca="1" si="204"/>
        <v>16.673792016259327</v>
      </c>
    </row>
    <row r="4279" spans="1:4" x14ac:dyDescent="0.25">
      <c r="A4279">
        <f t="shared" ca="1" si="203"/>
        <v>5.2522038138501301</v>
      </c>
      <c r="D4279">
        <f t="shared" ca="1" si="204"/>
        <v>-7.4049207557745644</v>
      </c>
    </row>
    <row r="4280" spans="1:4" x14ac:dyDescent="0.25">
      <c r="A4280">
        <f t="shared" ca="1" si="203"/>
        <v>-20.792428285710471</v>
      </c>
      <c r="D4280">
        <f t="shared" ca="1" si="204"/>
        <v>-3.2947362965535674</v>
      </c>
    </row>
    <row r="4281" spans="1:4" x14ac:dyDescent="0.25">
      <c r="A4281">
        <f t="shared" ca="1" si="203"/>
        <v>9.1676027554594306</v>
      </c>
      <c r="D4281">
        <f t="shared" ca="1" si="204"/>
        <v>5.2436151976880465</v>
      </c>
    </row>
    <row r="4282" spans="1:4" x14ac:dyDescent="0.25">
      <c r="A4282">
        <f t="shared" ca="1" si="203"/>
        <v>-11.832369842980567</v>
      </c>
      <c r="D4282">
        <f t="shared" ca="1" si="204"/>
        <v>13.55251111461107</v>
      </c>
    </row>
    <row r="4283" spans="1:4" x14ac:dyDescent="0.25">
      <c r="A4283">
        <f t="shared" ca="1" si="203"/>
        <v>-0.73799831429203877</v>
      </c>
      <c r="D4283">
        <f t="shared" ca="1" si="204"/>
        <v>-9.8001618490926372</v>
      </c>
    </row>
    <row r="4284" spans="1:4" x14ac:dyDescent="0.25">
      <c r="A4284">
        <f t="shared" ca="1" si="203"/>
        <v>15.547599646215126</v>
      </c>
      <c r="D4284">
        <f t="shared" ca="1" si="204"/>
        <v>-19.604304991919133</v>
      </c>
    </row>
    <row r="4285" spans="1:4" x14ac:dyDescent="0.25">
      <c r="A4285">
        <f t="shared" ca="1" si="203"/>
        <v>9.0830307801743366</v>
      </c>
      <c r="D4285">
        <f t="shared" ca="1" si="204"/>
        <v>17.588149369642242</v>
      </c>
    </row>
    <row r="4286" spans="1:4" x14ac:dyDescent="0.25">
      <c r="A4286">
        <f t="shared" ca="1" si="203"/>
        <v>6.6170304772641479</v>
      </c>
      <c r="D4286">
        <f t="shared" ca="1" si="204"/>
        <v>2.3944915315649595</v>
      </c>
    </row>
    <row r="4287" spans="1:4" x14ac:dyDescent="0.25">
      <c r="A4287">
        <f t="shared" ca="1" si="203"/>
        <v>-0.96615650080555682</v>
      </c>
      <c r="D4287">
        <f t="shared" ca="1" si="204"/>
        <v>-3.5078066911251291</v>
      </c>
    </row>
    <row r="4288" spans="1:4" x14ac:dyDescent="0.25">
      <c r="A4288">
        <f t="shared" ca="1" si="203"/>
        <v>5.8428300961380941</v>
      </c>
      <c r="D4288">
        <f t="shared" ca="1" si="204"/>
        <v>-10.148056416489986</v>
      </c>
    </row>
    <row r="4289" spans="1:4" x14ac:dyDescent="0.25">
      <c r="A4289">
        <f t="shared" ca="1" si="203"/>
        <v>-4.4320571275802578</v>
      </c>
      <c r="D4289">
        <f t="shared" ca="1" si="204"/>
        <v>8.5843286940655616</v>
      </c>
    </row>
    <row r="4290" spans="1:4" x14ac:dyDescent="0.25">
      <c r="A4290">
        <f t="shared" ca="1" si="203"/>
        <v>10.481749937880103</v>
      </c>
      <c r="D4290">
        <f t="shared" ca="1" si="204"/>
        <v>14.358697789813755</v>
      </c>
    </row>
    <row r="4291" spans="1:4" x14ac:dyDescent="0.25">
      <c r="A4291">
        <f t="shared" ca="1" si="203"/>
        <v>-3.0949907534666998</v>
      </c>
      <c r="D4291">
        <f t="shared" ca="1" si="204"/>
        <v>20.287148921115335</v>
      </c>
    </row>
    <row r="4292" spans="1:4" x14ac:dyDescent="0.25">
      <c r="A4292">
        <f t="shared" ca="1" si="203"/>
        <v>1.6829728456193394</v>
      </c>
      <c r="D4292">
        <f t="shared" ca="1" si="204"/>
        <v>16.911018546671176</v>
      </c>
    </row>
    <row r="4293" spans="1:4" x14ac:dyDescent="0.25">
      <c r="A4293">
        <f t="shared" ca="1" si="203"/>
        <v>4.9482266991656658</v>
      </c>
      <c r="D4293">
        <f t="shared" ca="1" si="204"/>
        <v>2.6399426317936876</v>
      </c>
    </row>
    <row r="4294" spans="1:4" x14ac:dyDescent="0.25">
      <c r="A4294">
        <f t="shared" ca="1" si="203"/>
        <v>-20.26579620859863</v>
      </c>
      <c r="D4294">
        <f t="shared" ca="1" si="204"/>
        <v>-15.013928489736189</v>
      </c>
    </row>
    <row r="4295" spans="1:4" x14ac:dyDescent="0.25">
      <c r="A4295">
        <f t="shared" ca="1" si="203"/>
        <v>7.9865836730740654</v>
      </c>
      <c r="D4295">
        <f t="shared" ca="1" si="204"/>
        <v>5.1233741679125542</v>
      </c>
    </row>
    <row r="4296" spans="1:4" x14ac:dyDescent="0.25">
      <c r="A4296">
        <f t="shared" ca="1" si="203"/>
        <v>-18.144824318165533</v>
      </c>
      <c r="D4296">
        <f t="shared" ca="1" si="204"/>
        <v>-13.530997189052515</v>
      </c>
    </row>
    <row r="4297" spans="1:4" x14ac:dyDescent="0.25">
      <c r="A4297">
        <f t="shared" ca="1" si="203"/>
        <v>11.830811812980237</v>
      </c>
      <c r="D4297">
        <f t="shared" ca="1" si="204"/>
        <v>-16.921260498562848</v>
      </c>
    </row>
    <row r="4298" spans="1:4" x14ac:dyDescent="0.25">
      <c r="A4298">
        <f t="shared" ca="1" si="203"/>
        <v>17.813656230716788</v>
      </c>
      <c r="D4298">
        <f t="shared" ca="1" si="204"/>
        <v>2.5793872141491341</v>
      </c>
    </row>
    <row r="4299" spans="1:4" x14ac:dyDescent="0.25">
      <c r="A4299">
        <f t="shared" ca="1" si="203"/>
        <v>16.183071350868033</v>
      </c>
      <c r="D4299">
        <f t="shared" ca="1" si="204"/>
        <v>-0.93434351031428253</v>
      </c>
    </row>
    <row r="4300" spans="1:4" x14ac:dyDescent="0.25">
      <c r="A4300">
        <f t="shared" ca="1" si="203"/>
        <v>2.7027269557139739</v>
      </c>
      <c r="D4300">
        <f t="shared" ca="1" si="204"/>
        <v>18.309779931295122</v>
      </c>
    </row>
    <row r="4301" spans="1:4" x14ac:dyDescent="0.25">
      <c r="A4301">
        <f t="shared" ca="1" si="203"/>
        <v>4.7972076270958297</v>
      </c>
      <c r="D4301">
        <f t="shared" ca="1" si="204"/>
        <v>-7.3369151870806215</v>
      </c>
    </row>
    <row r="4302" spans="1:4" x14ac:dyDescent="0.25">
      <c r="A4302">
        <f t="shared" ca="1" si="203"/>
        <v>13.798651388976914</v>
      </c>
      <c r="D4302">
        <f t="shared" ca="1" si="204"/>
        <v>-12.483430410123242</v>
      </c>
    </row>
    <row r="4303" spans="1:4" x14ac:dyDescent="0.25">
      <c r="A4303">
        <f t="shared" ca="1" si="203"/>
        <v>14.210149041726851</v>
      </c>
      <c r="D4303">
        <f t="shared" ca="1" si="204"/>
        <v>-13.368338979150876</v>
      </c>
    </row>
    <row r="4304" spans="1:4" x14ac:dyDescent="0.25">
      <c r="A4304">
        <f t="shared" ca="1" si="203"/>
        <v>-11.253511212207053</v>
      </c>
      <c r="D4304">
        <f t="shared" ca="1" si="204"/>
        <v>-10.687658301899811</v>
      </c>
    </row>
    <row r="4305" spans="1:4" x14ac:dyDescent="0.25">
      <c r="A4305">
        <f t="shared" ca="1" si="203"/>
        <v>-15.193132139747791</v>
      </c>
      <c r="D4305">
        <f t="shared" ca="1" si="204"/>
        <v>-7.9287790091187533</v>
      </c>
    </row>
    <row r="4306" spans="1:4" x14ac:dyDescent="0.25">
      <c r="A4306">
        <f t="shared" ca="1" si="203"/>
        <v>11.681534397083162</v>
      </c>
      <c r="D4306">
        <f t="shared" ca="1" si="204"/>
        <v>-0.97981709524252103</v>
      </c>
    </row>
    <row r="4307" spans="1:4" x14ac:dyDescent="0.25">
      <c r="A4307">
        <f t="shared" ca="1" si="203"/>
        <v>-11.253856533136336</v>
      </c>
      <c r="D4307">
        <f t="shared" ca="1" si="204"/>
        <v>4.4906244574805303</v>
      </c>
    </row>
    <row r="4308" spans="1:4" x14ac:dyDescent="0.25">
      <c r="A4308">
        <f t="shared" ca="1" si="203"/>
        <v>5.6489499279520459</v>
      </c>
      <c r="D4308">
        <f t="shared" ca="1" si="204"/>
        <v>-6.0845610410954043</v>
      </c>
    </row>
    <row r="4309" spans="1:4" x14ac:dyDescent="0.25">
      <c r="A4309">
        <f t="shared" ca="1" si="203"/>
        <v>14.435952065477807</v>
      </c>
      <c r="D4309">
        <f t="shared" ca="1" si="204"/>
        <v>2.5665177975850253</v>
      </c>
    </row>
    <row r="4310" spans="1:4" x14ac:dyDescent="0.25">
      <c r="A4310">
        <f t="shared" ca="1" si="203"/>
        <v>15.227862974845927</v>
      </c>
      <c r="D4310">
        <f t="shared" ca="1" si="204"/>
        <v>17.911277585326349</v>
      </c>
    </row>
    <row r="4311" spans="1:4" x14ac:dyDescent="0.25">
      <c r="A4311">
        <f t="shared" ca="1" si="203"/>
        <v>11.161699872066627</v>
      </c>
      <c r="D4311">
        <f t="shared" ca="1" si="204"/>
        <v>2.1845815275584175</v>
      </c>
    </row>
    <row r="4312" spans="1:4" x14ac:dyDescent="0.25">
      <c r="A4312">
        <f t="shared" ca="1" si="203"/>
        <v>-19.714209541705195</v>
      </c>
      <c r="D4312">
        <f t="shared" ca="1" si="204"/>
        <v>16.976666908910587</v>
      </c>
    </row>
    <row r="4313" spans="1:4" x14ac:dyDescent="0.25">
      <c r="A4313">
        <f t="shared" ca="1" si="203"/>
        <v>12.641698523981511</v>
      </c>
      <c r="D4313">
        <f t="shared" ca="1" si="204"/>
        <v>19.323689862479888</v>
      </c>
    </row>
    <row r="4314" spans="1:4" x14ac:dyDescent="0.25">
      <c r="A4314">
        <f t="shared" ref="A4314:A4377" ca="1" si="205">RAND()*(18.25-(-21.07))+(-21.07)</f>
        <v>1.2391676889101682</v>
      </c>
      <c r="D4314">
        <f t="shared" ref="D4314:D4377" ca="1" si="206">(NORMINV(RAND(),0.0571,$B$38))</f>
        <v>1.0490112524558826</v>
      </c>
    </row>
    <row r="4315" spans="1:4" x14ac:dyDescent="0.25">
      <c r="A4315">
        <f t="shared" ca="1" si="205"/>
        <v>9.2641811653032384</v>
      </c>
      <c r="D4315">
        <f t="shared" ca="1" si="206"/>
        <v>10.049647362359769</v>
      </c>
    </row>
    <row r="4316" spans="1:4" x14ac:dyDescent="0.25">
      <c r="A4316">
        <f t="shared" ca="1" si="205"/>
        <v>-20.789913139696857</v>
      </c>
      <c r="D4316">
        <f t="shared" ca="1" si="206"/>
        <v>14.971959254073335</v>
      </c>
    </row>
    <row r="4317" spans="1:4" x14ac:dyDescent="0.25">
      <c r="A4317">
        <f t="shared" ca="1" si="205"/>
        <v>-12.892989876832319</v>
      </c>
      <c r="D4317">
        <f t="shared" ca="1" si="206"/>
        <v>-9.3058321231540262</v>
      </c>
    </row>
    <row r="4318" spans="1:4" x14ac:dyDescent="0.25">
      <c r="A4318">
        <f t="shared" ca="1" si="205"/>
        <v>-7.0946538844886717</v>
      </c>
      <c r="D4318">
        <f t="shared" ca="1" si="206"/>
        <v>7.8844858972057814</v>
      </c>
    </row>
    <row r="4319" spans="1:4" x14ac:dyDescent="0.25">
      <c r="A4319">
        <f t="shared" ca="1" si="205"/>
        <v>2.6953459736637555</v>
      </c>
      <c r="D4319">
        <f t="shared" ca="1" si="206"/>
        <v>13.275273213636504</v>
      </c>
    </row>
    <row r="4320" spans="1:4" x14ac:dyDescent="0.25">
      <c r="A4320">
        <f t="shared" ca="1" si="205"/>
        <v>11.312353608952257</v>
      </c>
      <c r="D4320">
        <f t="shared" ca="1" si="206"/>
        <v>3.6734715209189566</v>
      </c>
    </row>
    <row r="4321" spans="1:4" x14ac:dyDescent="0.25">
      <c r="A4321">
        <f t="shared" ca="1" si="205"/>
        <v>11.802478556495487</v>
      </c>
      <c r="D4321">
        <f t="shared" ca="1" si="206"/>
        <v>8.9337604815655425</v>
      </c>
    </row>
    <row r="4322" spans="1:4" x14ac:dyDescent="0.25">
      <c r="A4322">
        <f t="shared" ca="1" si="205"/>
        <v>-15.185873447760223</v>
      </c>
      <c r="D4322">
        <f t="shared" ca="1" si="206"/>
        <v>-3.3900999246707237</v>
      </c>
    </row>
    <row r="4323" spans="1:4" x14ac:dyDescent="0.25">
      <c r="A4323">
        <f t="shared" ca="1" si="205"/>
        <v>-18.337185110273825</v>
      </c>
      <c r="D4323">
        <f t="shared" ca="1" si="206"/>
        <v>-0.10276905425167397</v>
      </c>
    </row>
    <row r="4324" spans="1:4" x14ac:dyDescent="0.25">
      <c r="A4324">
        <f t="shared" ca="1" si="205"/>
        <v>-17.448503422666796</v>
      </c>
      <c r="D4324">
        <f t="shared" ca="1" si="206"/>
        <v>-8.8424175188621614</v>
      </c>
    </row>
    <row r="4325" spans="1:4" x14ac:dyDescent="0.25">
      <c r="A4325">
        <f t="shared" ca="1" si="205"/>
        <v>6.647904041313339</v>
      </c>
      <c r="D4325">
        <f t="shared" ca="1" si="206"/>
        <v>10.074753575862292</v>
      </c>
    </row>
    <row r="4326" spans="1:4" x14ac:dyDescent="0.25">
      <c r="A4326">
        <f t="shared" ca="1" si="205"/>
        <v>11.642437167011153</v>
      </c>
      <c r="D4326">
        <f t="shared" ca="1" si="206"/>
        <v>-0.41644246233966581</v>
      </c>
    </row>
    <row r="4327" spans="1:4" x14ac:dyDescent="0.25">
      <c r="A4327">
        <f t="shared" ca="1" si="205"/>
        <v>5.3610394148905094</v>
      </c>
      <c r="D4327">
        <f t="shared" ca="1" si="206"/>
        <v>5.1685369735902249</v>
      </c>
    </row>
    <row r="4328" spans="1:4" x14ac:dyDescent="0.25">
      <c r="A4328">
        <f t="shared" ca="1" si="205"/>
        <v>12.876273060170291</v>
      </c>
      <c r="D4328">
        <f t="shared" ca="1" si="206"/>
        <v>5.3801884789732606</v>
      </c>
    </row>
    <row r="4329" spans="1:4" x14ac:dyDescent="0.25">
      <c r="A4329">
        <f t="shared" ca="1" si="205"/>
        <v>8.2065984880994307</v>
      </c>
      <c r="D4329">
        <f t="shared" ca="1" si="206"/>
        <v>0.71361313055181463</v>
      </c>
    </row>
    <row r="4330" spans="1:4" x14ac:dyDescent="0.25">
      <c r="A4330">
        <f t="shared" ca="1" si="205"/>
        <v>-6.4749040418358081</v>
      </c>
      <c r="D4330">
        <f t="shared" ca="1" si="206"/>
        <v>-9.0505022693781072</v>
      </c>
    </row>
    <row r="4331" spans="1:4" x14ac:dyDescent="0.25">
      <c r="A4331">
        <f t="shared" ca="1" si="205"/>
        <v>13.03736875069265</v>
      </c>
      <c r="D4331">
        <f t="shared" ca="1" si="206"/>
        <v>-10.185599498736801</v>
      </c>
    </row>
    <row r="4332" spans="1:4" x14ac:dyDescent="0.25">
      <c r="A4332">
        <f t="shared" ca="1" si="205"/>
        <v>9.0650668321061687</v>
      </c>
      <c r="D4332">
        <f t="shared" ca="1" si="206"/>
        <v>-11.715674822010943</v>
      </c>
    </row>
    <row r="4333" spans="1:4" x14ac:dyDescent="0.25">
      <c r="A4333">
        <f t="shared" ca="1" si="205"/>
        <v>3.2125397491426142</v>
      </c>
      <c r="D4333">
        <f t="shared" ca="1" si="206"/>
        <v>7.0182613949460499</v>
      </c>
    </row>
    <row r="4334" spans="1:4" x14ac:dyDescent="0.25">
      <c r="A4334">
        <f t="shared" ca="1" si="205"/>
        <v>6.0555467576370994</v>
      </c>
      <c r="D4334">
        <f t="shared" ca="1" si="206"/>
        <v>11.29745070731177</v>
      </c>
    </row>
    <row r="4335" spans="1:4" x14ac:dyDescent="0.25">
      <c r="A4335">
        <f t="shared" ca="1" si="205"/>
        <v>-17.304529039874105</v>
      </c>
      <c r="D4335">
        <f t="shared" ca="1" si="206"/>
        <v>-4.8946566034564665</v>
      </c>
    </row>
    <row r="4336" spans="1:4" x14ac:dyDescent="0.25">
      <c r="A4336">
        <f t="shared" ca="1" si="205"/>
        <v>-13.464060210546222</v>
      </c>
      <c r="D4336">
        <f t="shared" ca="1" si="206"/>
        <v>9.9746458907111464</v>
      </c>
    </row>
    <row r="4337" spans="1:4" x14ac:dyDescent="0.25">
      <c r="A4337">
        <f t="shared" ca="1" si="205"/>
        <v>-1.3337210875496197</v>
      </c>
      <c r="D4337">
        <f t="shared" ca="1" si="206"/>
        <v>-1.5778289394557503</v>
      </c>
    </row>
    <row r="4338" spans="1:4" x14ac:dyDescent="0.25">
      <c r="A4338">
        <f t="shared" ca="1" si="205"/>
        <v>6.5556421809826553</v>
      </c>
      <c r="D4338">
        <f t="shared" ca="1" si="206"/>
        <v>15.380260807463419</v>
      </c>
    </row>
    <row r="4339" spans="1:4" x14ac:dyDescent="0.25">
      <c r="A4339">
        <f t="shared" ca="1" si="205"/>
        <v>-19.045783349158043</v>
      </c>
      <c r="D4339">
        <f t="shared" ca="1" si="206"/>
        <v>-19.927000512017649</v>
      </c>
    </row>
    <row r="4340" spans="1:4" x14ac:dyDescent="0.25">
      <c r="A4340">
        <f t="shared" ca="1" si="205"/>
        <v>14.512712204503501</v>
      </c>
      <c r="D4340">
        <f t="shared" ca="1" si="206"/>
        <v>7.9457906358228865</v>
      </c>
    </row>
    <row r="4341" spans="1:4" x14ac:dyDescent="0.25">
      <c r="A4341">
        <f t="shared" ca="1" si="205"/>
        <v>-0.98634809931810707</v>
      </c>
      <c r="D4341">
        <f t="shared" ca="1" si="206"/>
        <v>11.905232027734796</v>
      </c>
    </row>
    <row r="4342" spans="1:4" x14ac:dyDescent="0.25">
      <c r="A4342">
        <f t="shared" ca="1" si="205"/>
        <v>7.2534724563285913</v>
      </c>
      <c r="D4342">
        <f t="shared" ca="1" si="206"/>
        <v>-0.58525927730669991</v>
      </c>
    </row>
    <row r="4343" spans="1:4" x14ac:dyDescent="0.25">
      <c r="A4343">
        <f t="shared" ca="1" si="205"/>
        <v>3.2177173435546145</v>
      </c>
      <c r="D4343">
        <f t="shared" ca="1" si="206"/>
        <v>9.8004310314063723</v>
      </c>
    </row>
    <row r="4344" spans="1:4" x14ac:dyDescent="0.25">
      <c r="A4344">
        <f t="shared" ca="1" si="205"/>
        <v>10.497140670784518</v>
      </c>
      <c r="D4344">
        <f t="shared" ca="1" si="206"/>
        <v>-8.8945944067327485</v>
      </c>
    </row>
    <row r="4345" spans="1:4" x14ac:dyDescent="0.25">
      <c r="A4345">
        <f t="shared" ca="1" si="205"/>
        <v>11.641386725396977</v>
      </c>
      <c r="D4345">
        <f t="shared" ca="1" si="206"/>
        <v>-14.613939588871236</v>
      </c>
    </row>
    <row r="4346" spans="1:4" x14ac:dyDescent="0.25">
      <c r="A4346">
        <f t="shared" ca="1" si="205"/>
        <v>-12.89957875611986</v>
      </c>
      <c r="D4346">
        <f t="shared" ca="1" si="206"/>
        <v>10.425793304493912</v>
      </c>
    </row>
    <row r="4347" spans="1:4" x14ac:dyDescent="0.25">
      <c r="A4347">
        <f t="shared" ca="1" si="205"/>
        <v>12.959649718466679</v>
      </c>
      <c r="D4347">
        <f t="shared" ca="1" si="206"/>
        <v>-12.930480683630483</v>
      </c>
    </row>
    <row r="4348" spans="1:4" x14ac:dyDescent="0.25">
      <c r="A4348">
        <f t="shared" ca="1" si="205"/>
        <v>10.756575615300218</v>
      </c>
      <c r="D4348">
        <f t="shared" ca="1" si="206"/>
        <v>6.5713438743520545</v>
      </c>
    </row>
    <row r="4349" spans="1:4" x14ac:dyDescent="0.25">
      <c r="A4349">
        <f t="shared" ca="1" si="205"/>
        <v>14.991988426842923</v>
      </c>
      <c r="D4349">
        <f t="shared" ca="1" si="206"/>
        <v>10.891725437546439</v>
      </c>
    </row>
    <row r="4350" spans="1:4" x14ac:dyDescent="0.25">
      <c r="A4350">
        <f t="shared" ca="1" si="205"/>
        <v>-9.7769879710087242</v>
      </c>
      <c r="D4350">
        <f t="shared" ca="1" si="206"/>
        <v>-4.210388407873114</v>
      </c>
    </row>
    <row r="4351" spans="1:4" x14ac:dyDescent="0.25">
      <c r="A4351">
        <f t="shared" ca="1" si="205"/>
        <v>-20.392190627934745</v>
      </c>
      <c r="D4351">
        <f t="shared" ca="1" si="206"/>
        <v>16.328214372320584</v>
      </c>
    </row>
    <row r="4352" spans="1:4" x14ac:dyDescent="0.25">
      <c r="A4352">
        <f t="shared" ca="1" si="205"/>
        <v>9.600073495815284</v>
      </c>
      <c r="D4352">
        <f t="shared" ca="1" si="206"/>
        <v>4.415524241386156</v>
      </c>
    </row>
    <row r="4353" spans="1:4" x14ac:dyDescent="0.25">
      <c r="A4353">
        <f t="shared" ca="1" si="205"/>
        <v>12.993501719599053</v>
      </c>
      <c r="D4353">
        <f t="shared" ca="1" si="206"/>
        <v>17.187260686725011</v>
      </c>
    </row>
    <row r="4354" spans="1:4" x14ac:dyDescent="0.25">
      <c r="A4354">
        <f t="shared" ca="1" si="205"/>
        <v>15.610941795217364</v>
      </c>
      <c r="D4354">
        <f t="shared" ca="1" si="206"/>
        <v>0.32303129338347497</v>
      </c>
    </row>
    <row r="4355" spans="1:4" x14ac:dyDescent="0.25">
      <c r="A4355">
        <f t="shared" ca="1" si="205"/>
        <v>2.972399817652196</v>
      </c>
      <c r="D4355">
        <f t="shared" ca="1" si="206"/>
        <v>12.533991469010944</v>
      </c>
    </row>
    <row r="4356" spans="1:4" x14ac:dyDescent="0.25">
      <c r="A4356">
        <f t="shared" ca="1" si="205"/>
        <v>-6.6124049095911897</v>
      </c>
      <c r="D4356">
        <f t="shared" ca="1" si="206"/>
        <v>-1.0793896566039072</v>
      </c>
    </row>
    <row r="4357" spans="1:4" x14ac:dyDescent="0.25">
      <c r="A4357">
        <f t="shared" ca="1" si="205"/>
        <v>2.8955726234315549</v>
      </c>
      <c r="D4357">
        <f t="shared" ca="1" si="206"/>
        <v>-18.222571757336958</v>
      </c>
    </row>
    <row r="4358" spans="1:4" x14ac:dyDescent="0.25">
      <c r="A4358">
        <f t="shared" ca="1" si="205"/>
        <v>3.1732028626317259</v>
      </c>
      <c r="D4358">
        <f t="shared" ca="1" si="206"/>
        <v>-2.4428400281679363</v>
      </c>
    </row>
    <row r="4359" spans="1:4" x14ac:dyDescent="0.25">
      <c r="A4359">
        <f t="shared" ca="1" si="205"/>
        <v>4.8539611734792985</v>
      </c>
      <c r="D4359">
        <f t="shared" ca="1" si="206"/>
        <v>9.9871310327951957</v>
      </c>
    </row>
    <row r="4360" spans="1:4" x14ac:dyDescent="0.25">
      <c r="A4360">
        <f t="shared" ca="1" si="205"/>
        <v>-3.974947653961042</v>
      </c>
      <c r="D4360">
        <f t="shared" ca="1" si="206"/>
        <v>-13.176428068153681</v>
      </c>
    </row>
    <row r="4361" spans="1:4" x14ac:dyDescent="0.25">
      <c r="A4361">
        <f t="shared" ca="1" si="205"/>
        <v>-6.004158879143862</v>
      </c>
      <c r="D4361">
        <f t="shared" ca="1" si="206"/>
        <v>5.1259373274236948</v>
      </c>
    </row>
    <row r="4362" spans="1:4" x14ac:dyDescent="0.25">
      <c r="A4362">
        <f t="shared" ca="1" si="205"/>
        <v>-2.9596525094739583</v>
      </c>
      <c r="D4362">
        <f t="shared" ca="1" si="206"/>
        <v>-3.5688662552641652</v>
      </c>
    </row>
    <row r="4363" spans="1:4" x14ac:dyDescent="0.25">
      <c r="A4363">
        <f t="shared" ca="1" si="205"/>
        <v>-18.802993632076824</v>
      </c>
      <c r="D4363">
        <f t="shared" ca="1" si="206"/>
        <v>-19.527692634932645</v>
      </c>
    </row>
    <row r="4364" spans="1:4" x14ac:dyDescent="0.25">
      <c r="A4364">
        <f t="shared" ca="1" si="205"/>
        <v>15.42264299827638</v>
      </c>
      <c r="D4364">
        <f t="shared" ca="1" si="206"/>
        <v>-1.3939871086445443</v>
      </c>
    </row>
    <row r="4365" spans="1:4" x14ac:dyDescent="0.25">
      <c r="A4365">
        <f t="shared" ca="1" si="205"/>
        <v>6.963232713013749</v>
      </c>
      <c r="D4365">
        <f t="shared" ca="1" si="206"/>
        <v>-2.7583396488090068</v>
      </c>
    </row>
    <row r="4366" spans="1:4" x14ac:dyDescent="0.25">
      <c r="A4366">
        <f t="shared" ca="1" si="205"/>
        <v>4.0966200312080225</v>
      </c>
      <c r="D4366">
        <f t="shared" ca="1" si="206"/>
        <v>0.88278128507980547</v>
      </c>
    </row>
    <row r="4367" spans="1:4" x14ac:dyDescent="0.25">
      <c r="A4367">
        <f t="shared" ca="1" si="205"/>
        <v>-1.862050741258038</v>
      </c>
      <c r="D4367">
        <f t="shared" ca="1" si="206"/>
        <v>11.224554198618932</v>
      </c>
    </row>
    <row r="4368" spans="1:4" x14ac:dyDescent="0.25">
      <c r="A4368">
        <f t="shared" ca="1" si="205"/>
        <v>7.5556257770134039</v>
      </c>
      <c r="D4368">
        <f t="shared" ca="1" si="206"/>
        <v>-6.4102963743222263</v>
      </c>
    </row>
    <row r="4369" spans="1:4" x14ac:dyDescent="0.25">
      <c r="A4369">
        <f t="shared" ca="1" si="205"/>
        <v>8.6264988242723994</v>
      </c>
      <c r="D4369">
        <f t="shared" ca="1" si="206"/>
        <v>13.195314463067517</v>
      </c>
    </row>
    <row r="4370" spans="1:4" x14ac:dyDescent="0.25">
      <c r="A4370">
        <f t="shared" ca="1" si="205"/>
        <v>6.4818681190624154</v>
      </c>
      <c r="D4370">
        <f t="shared" ca="1" si="206"/>
        <v>0.73866207166673403</v>
      </c>
    </row>
    <row r="4371" spans="1:4" x14ac:dyDescent="0.25">
      <c r="A4371">
        <f t="shared" ca="1" si="205"/>
        <v>-18.482162644325001</v>
      </c>
      <c r="D4371">
        <f t="shared" ca="1" si="206"/>
        <v>-2.7800710555823418</v>
      </c>
    </row>
    <row r="4372" spans="1:4" x14ac:dyDescent="0.25">
      <c r="A4372">
        <f t="shared" ca="1" si="205"/>
        <v>0.68269600528433827</v>
      </c>
      <c r="D4372">
        <f t="shared" ca="1" si="206"/>
        <v>9.4615927658988319</v>
      </c>
    </row>
    <row r="4373" spans="1:4" x14ac:dyDescent="0.25">
      <c r="A4373">
        <f t="shared" ca="1" si="205"/>
        <v>-2.8410373558131461</v>
      </c>
      <c r="D4373">
        <f t="shared" ca="1" si="206"/>
        <v>19.071739917494625</v>
      </c>
    </row>
    <row r="4374" spans="1:4" x14ac:dyDescent="0.25">
      <c r="A4374">
        <f t="shared" ca="1" si="205"/>
        <v>15.444944720305436</v>
      </c>
      <c r="D4374">
        <f t="shared" ca="1" si="206"/>
        <v>5.6522737308583562</v>
      </c>
    </row>
    <row r="4375" spans="1:4" x14ac:dyDescent="0.25">
      <c r="A4375">
        <f t="shared" ca="1" si="205"/>
        <v>14.174892853309352</v>
      </c>
      <c r="D4375">
        <f t="shared" ca="1" si="206"/>
        <v>-12.399331728464006</v>
      </c>
    </row>
    <row r="4376" spans="1:4" x14ac:dyDescent="0.25">
      <c r="A4376">
        <f t="shared" ca="1" si="205"/>
        <v>-4.8383656571881843</v>
      </c>
      <c r="D4376">
        <f t="shared" ca="1" si="206"/>
        <v>2.8403998895261555</v>
      </c>
    </row>
    <row r="4377" spans="1:4" x14ac:dyDescent="0.25">
      <c r="A4377">
        <f t="shared" ca="1" si="205"/>
        <v>3.1924866841802064</v>
      </c>
      <c r="D4377">
        <f t="shared" ca="1" si="206"/>
        <v>8.8016295051379441</v>
      </c>
    </row>
    <row r="4378" spans="1:4" x14ac:dyDescent="0.25">
      <c r="A4378">
        <f t="shared" ref="A4378:A4441" ca="1" si="207">RAND()*(18.25-(-21.07))+(-21.07)</f>
        <v>-20.307666249889127</v>
      </c>
      <c r="D4378">
        <f t="shared" ref="D4378:D4441" ca="1" si="208">(NORMINV(RAND(),0.0571,$B$38))</f>
        <v>3.5765966810570289</v>
      </c>
    </row>
    <row r="4379" spans="1:4" x14ac:dyDescent="0.25">
      <c r="A4379">
        <f t="shared" ca="1" si="207"/>
        <v>-1.2584860716477522</v>
      </c>
      <c r="D4379">
        <f t="shared" ca="1" si="208"/>
        <v>9.46266932144413</v>
      </c>
    </row>
    <row r="4380" spans="1:4" x14ac:dyDescent="0.25">
      <c r="A4380">
        <f t="shared" ca="1" si="207"/>
        <v>-2.3528232372878719</v>
      </c>
      <c r="D4380">
        <f t="shared" ca="1" si="208"/>
        <v>1.0486037630559475</v>
      </c>
    </row>
    <row r="4381" spans="1:4" x14ac:dyDescent="0.25">
      <c r="A4381">
        <f t="shared" ca="1" si="207"/>
        <v>-18.370441923462582</v>
      </c>
      <c r="D4381">
        <f t="shared" ca="1" si="208"/>
        <v>3.4934289783191073</v>
      </c>
    </row>
    <row r="4382" spans="1:4" x14ac:dyDescent="0.25">
      <c r="A4382">
        <f t="shared" ca="1" si="207"/>
        <v>-15.05418876759677</v>
      </c>
      <c r="D4382">
        <f t="shared" ca="1" si="208"/>
        <v>-10.543826433690775</v>
      </c>
    </row>
    <row r="4383" spans="1:4" x14ac:dyDescent="0.25">
      <c r="A4383">
        <f t="shared" ca="1" si="207"/>
        <v>-11.891457072322773</v>
      </c>
      <c r="D4383">
        <f t="shared" ca="1" si="208"/>
        <v>-7.1910854327273723</v>
      </c>
    </row>
    <row r="4384" spans="1:4" x14ac:dyDescent="0.25">
      <c r="A4384">
        <f t="shared" ca="1" si="207"/>
        <v>6.5896966307235019</v>
      </c>
      <c r="D4384">
        <f t="shared" ca="1" si="208"/>
        <v>7.1496296566681039</v>
      </c>
    </row>
    <row r="4385" spans="1:4" x14ac:dyDescent="0.25">
      <c r="A4385">
        <f t="shared" ca="1" si="207"/>
        <v>-15.77337270483503</v>
      </c>
      <c r="D4385">
        <f t="shared" ca="1" si="208"/>
        <v>-4.4019201406711055</v>
      </c>
    </row>
    <row r="4386" spans="1:4" x14ac:dyDescent="0.25">
      <c r="A4386">
        <f t="shared" ca="1" si="207"/>
        <v>15.508145674775335</v>
      </c>
      <c r="D4386">
        <f t="shared" ca="1" si="208"/>
        <v>-1.1611281009529877</v>
      </c>
    </row>
    <row r="4387" spans="1:4" x14ac:dyDescent="0.25">
      <c r="A4387">
        <f t="shared" ca="1" si="207"/>
        <v>2.9584125780013331</v>
      </c>
      <c r="D4387">
        <f t="shared" ca="1" si="208"/>
        <v>-1.4181035247004754</v>
      </c>
    </row>
    <row r="4388" spans="1:4" x14ac:dyDescent="0.25">
      <c r="A4388">
        <f t="shared" ca="1" si="207"/>
        <v>1.8236193913243781</v>
      </c>
      <c r="D4388">
        <f t="shared" ca="1" si="208"/>
        <v>-17.898528559335556</v>
      </c>
    </row>
    <row r="4389" spans="1:4" x14ac:dyDescent="0.25">
      <c r="A4389">
        <f t="shared" ca="1" si="207"/>
        <v>0.76555104923360773</v>
      </c>
      <c r="D4389">
        <f t="shared" ca="1" si="208"/>
        <v>2.6306726287027247</v>
      </c>
    </row>
    <row r="4390" spans="1:4" x14ac:dyDescent="0.25">
      <c r="A4390">
        <f t="shared" ca="1" si="207"/>
        <v>-2.2735492670721342</v>
      </c>
      <c r="D4390">
        <f t="shared" ca="1" si="208"/>
        <v>-7.318508108892436</v>
      </c>
    </row>
    <row r="4391" spans="1:4" x14ac:dyDescent="0.25">
      <c r="A4391">
        <f t="shared" ca="1" si="207"/>
        <v>-2.2146897937875103</v>
      </c>
      <c r="D4391">
        <f t="shared" ca="1" si="208"/>
        <v>-7.0832933503707745</v>
      </c>
    </row>
    <row r="4392" spans="1:4" x14ac:dyDescent="0.25">
      <c r="A4392">
        <f t="shared" ca="1" si="207"/>
        <v>-8.8859499436936975</v>
      </c>
      <c r="D4392">
        <f t="shared" ca="1" si="208"/>
        <v>12.170871362920032</v>
      </c>
    </row>
    <row r="4393" spans="1:4" x14ac:dyDescent="0.25">
      <c r="A4393">
        <f t="shared" ca="1" si="207"/>
        <v>-0.38171834499020463</v>
      </c>
      <c r="D4393">
        <f t="shared" ca="1" si="208"/>
        <v>-0.17071364048777454</v>
      </c>
    </row>
    <row r="4394" spans="1:4" x14ac:dyDescent="0.25">
      <c r="A4394">
        <f t="shared" ca="1" si="207"/>
        <v>-1.2081596924229316</v>
      </c>
      <c r="D4394">
        <f t="shared" ca="1" si="208"/>
        <v>10.644687912453815</v>
      </c>
    </row>
    <row r="4395" spans="1:4" x14ac:dyDescent="0.25">
      <c r="A4395">
        <f t="shared" ca="1" si="207"/>
        <v>-6.8880343227531462</v>
      </c>
      <c r="D4395">
        <f t="shared" ca="1" si="208"/>
        <v>-19.0978672739488</v>
      </c>
    </row>
    <row r="4396" spans="1:4" x14ac:dyDescent="0.25">
      <c r="A4396">
        <f t="shared" ca="1" si="207"/>
        <v>16.322246196252813</v>
      </c>
      <c r="D4396">
        <f t="shared" ca="1" si="208"/>
        <v>14.675281481790179</v>
      </c>
    </row>
    <row r="4397" spans="1:4" x14ac:dyDescent="0.25">
      <c r="A4397">
        <f t="shared" ca="1" si="207"/>
        <v>-11.765713703633251</v>
      </c>
      <c r="D4397">
        <f t="shared" ca="1" si="208"/>
        <v>-4.6647678972743378</v>
      </c>
    </row>
    <row r="4398" spans="1:4" x14ac:dyDescent="0.25">
      <c r="A4398">
        <f t="shared" ca="1" si="207"/>
        <v>-5.7936246739960264</v>
      </c>
      <c r="D4398">
        <f t="shared" ca="1" si="208"/>
        <v>12.195454619637722</v>
      </c>
    </row>
    <row r="4399" spans="1:4" x14ac:dyDescent="0.25">
      <c r="A4399">
        <f t="shared" ca="1" si="207"/>
        <v>4.7863419717974836</v>
      </c>
      <c r="D4399">
        <f t="shared" ca="1" si="208"/>
        <v>-8.8089560297803438</v>
      </c>
    </row>
    <row r="4400" spans="1:4" x14ac:dyDescent="0.25">
      <c r="A4400">
        <f t="shared" ca="1" si="207"/>
        <v>-0.28844661982835618</v>
      </c>
      <c r="D4400">
        <f t="shared" ca="1" si="208"/>
        <v>-6.6812044054553459</v>
      </c>
    </row>
    <row r="4401" spans="1:4" x14ac:dyDescent="0.25">
      <c r="A4401">
        <f t="shared" ca="1" si="207"/>
        <v>16.579136227294086</v>
      </c>
      <c r="D4401">
        <f t="shared" ca="1" si="208"/>
        <v>17.662869784798321</v>
      </c>
    </row>
    <row r="4402" spans="1:4" x14ac:dyDescent="0.25">
      <c r="A4402">
        <f t="shared" ca="1" si="207"/>
        <v>8.2307610813389012</v>
      </c>
      <c r="D4402">
        <f t="shared" ca="1" si="208"/>
        <v>-1.4727641310981274</v>
      </c>
    </row>
    <row r="4403" spans="1:4" x14ac:dyDescent="0.25">
      <c r="A4403">
        <f t="shared" ca="1" si="207"/>
        <v>10.340560110101396</v>
      </c>
      <c r="D4403">
        <f t="shared" ca="1" si="208"/>
        <v>-5.1590838861566182</v>
      </c>
    </row>
    <row r="4404" spans="1:4" x14ac:dyDescent="0.25">
      <c r="A4404">
        <f t="shared" ca="1" si="207"/>
        <v>-6.8464903788659459</v>
      </c>
      <c r="D4404">
        <f t="shared" ca="1" si="208"/>
        <v>-3.6802943136766042</v>
      </c>
    </row>
    <row r="4405" spans="1:4" x14ac:dyDescent="0.25">
      <c r="A4405">
        <f t="shared" ca="1" si="207"/>
        <v>-16.845844255769467</v>
      </c>
      <c r="D4405">
        <f t="shared" ca="1" si="208"/>
        <v>18.489639317802784</v>
      </c>
    </row>
    <row r="4406" spans="1:4" x14ac:dyDescent="0.25">
      <c r="A4406">
        <f t="shared" ca="1" si="207"/>
        <v>3.2904814332192664</v>
      </c>
      <c r="D4406">
        <f t="shared" ca="1" si="208"/>
        <v>-18.130275533007016</v>
      </c>
    </row>
    <row r="4407" spans="1:4" x14ac:dyDescent="0.25">
      <c r="A4407">
        <f t="shared" ca="1" si="207"/>
        <v>-16.869934179318292</v>
      </c>
      <c r="D4407">
        <f t="shared" ca="1" si="208"/>
        <v>17.727453802068496</v>
      </c>
    </row>
    <row r="4408" spans="1:4" x14ac:dyDescent="0.25">
      <c r="A4408">
        <f t="shared" ca="1" si="207"/>
        <v>-16.420949619928496</v>
      </c>
      <c r="D4408">
        <f t="shared" ca="1" si="208"/>
        <v>1.8430096080101386</v>
      </c>
    </row>
    <row r="4409" spans="1:4" x14ac:dyDescent="0.25">
      <c r="A4409">
        <f t="shared" ca="1" si="207"/>
        <v>-12.256946691066476</v>
      </c>
      <c r="D4409">
        <f t="shared" ca="1" si="208"/>
        <v>-11.685881032081824</v>
      </c>
    </row>
    <row r="4410" spans="1:4" x14ac:dyDescent="0.25">
      <c r="A4410">
        <f t="shared" ca="1" si="207"/>
        <v>8.8126229882196547</v>
      </c>
      <c r="D4410">
        <f t="shared" ca="1" si="208"/>
        <v>-7.3526072790991908</v>
      </c>
    </row>
    <row r="4411" spans="1:4" x14ac:dyDescent="0.25">
      <c r="A4411">
        <f t="shared" ca="1" si="207"/>
        <v>-2.1730933202151625</v>
      </c>
      <c r="D4411">
        <f t="shared" ca="1" si="208"/>
        <v>0.15719008942164853</v>
      </c>
    </row>
    <row r="4412" spans="1:4" x14ac:dyDescent="0.25">
      <c r="A4412">
        <f t="shared" ca="1" si="207"/>
        <v>-5.363252572551275</v>
      </c>
      <c r="D4412">
        <f t="shared" ca="1" si="208"/>
        <v>8.1354662976884313</v>
      </c>
    </row>
    <row r="4413" spans="1:4" x14ac:dyDescent="0.25">
      <c r="A4413">
        <f t="shared" ca="1" si="207"/>
        <v>-1.827769351538997</v>
      </c>
      <c r="D4413">
        <f t="shared" ca="1" si="208"/>
        <v>5.0395151827949567</v>
      </c>
    </row>
    <row r="4414" spans="1:4" x14ac:dyDescent="0.25">
      <c r="A4414">
        <f t="shared" ca="1" si="207"/>
        <v>-19.083078732959006</v>
      </c>
      <c r="D4414">
        <f t="shared" ca="1" si="208"/>
        <v>17.091766040775763</v>
      </c>
    </row>
    <row r="4415" spans="1:4" x14ac:dyDescent="0.25">
      <c r="A4415">
        <f t="shared" ca="1" si="207"/>
        <v>-1.1040605596577642</v>
      </c>
      <c r="D4415">
        <f t="shared" ca="1" si="208"/>
        <v>7.2885054972624195</v>
      </c>
    </row>
    <row r="4416" spans="1:4" x14ac:dyDescent="0.25">
      <c r="A4416">
        <f t="shared" ca="1" si="207"/>
        <v>-10.618109575783315</v>
      </c>
      <c r="D4416">
        <f t="shared" ca="1" si="208"/>
        <v>11.181846878060515</v>
      </c>
    </row>
    <row r="4417" spans="1:4" x14ac:dyDescent="0.25">
      <c r="A4417">
        <f t="shared" ca="1" si="207"/>
        <v>-20.147588662687145</v>
      </c>
      <c r="D4417">
        <f t="shared" ca="1" si="208"/>
        <v>-26.56605616841706</v>
      </c>
    </row>
    <row r="4418" spans="1:4" x14ac:dyDescent="0.25">
      <c r="A4418">
        <f t="shared" ca="1" si="207"/>
        <v>7.0157323525550872</v>
      </c>
      <c r="D4418">
        <f t="shared" ca="1" si="208"/>
        <v>-4.9018214294820783</v>
      </c>
    </row>
    <row r="4419" spans="1:4" x14ac:dyDescent="0.25">
      <c r="A4419">
        <f t="shared" ca="1" si="207"/>
        <v>17.631654361433043</v>
      </c>
      <c r="D4419">
        <f t="shared" ca="1" si="208"/>
        <v>-3.4017688235190744</v>
      </c>
    </row>
    <row r="4420" spans="1:4" x14ac:dyDescent="0.25">
      <c r="A4420">
        <f t="shared" ca="1" si="207"/>
        <v>2.579418034396717</v>
      </c>
      <c r="D4420">
        <f t="shared" ca="1" si="208"/>
        <v>-5.3375138545298118</v>
      </c>
    </row>
    <row r="4421" spans="1:4" x14ac:dyDescent="0.25">
      <c r="A4421">
        <f t="shared" ca="1" si="207"/>
        <v>-2.0034985430613546</v>
      </c>
      <c r="D4421">
        <f t="shared" ca="1" si="208"/>
        <v>-14.729449343188881</v>
      </c>
    </row>
    <row r="4422" spans="1:4" x14ac:dyDescent="0.25">
      <c r="A4422">
        <f t="shared" ca="1" si="207"/>
        <v>-0.24536176051352498</v>
      </c>
      <c r="D4422">
        <f t="shared" ca="1" si="208"/>
        <v>5.5224063091483897</v>
      </c>
    </row>
    <row r="4423" spans="1:4" x14ac:dyDescent="0.25">
      <c r="A4423">
        <f t="shared" ca="1" si="207"/>
        <v>-12.898242640519692</v>
      </c>
      <c r="D4423">
        <f t="shared" ca="1" si="208"/>
        <v>-1.3842249895832928</v>
      </c>
    </row>
    <row r="4424" spans="1:4" x14ac:dyDescent="0.25">
      <c r="A4424">
        <f t="shared" ca="1" si="207"/>
        <v>14.98114321663035</v>
      </c>
      <c r="D4424">
        <f t="shared" ca="1" si="208"/>
        <v>-11.271899369992212</v>
      </c>
    </row>
    <row r="4425" spans="1:4" x14ac:dyDescent="0.25">
      <c r="A4425">
        <f t="shared" ca="1" si="207"/>
        <v>14.894227279528387</v>
      </c>
      <c r="D4425">
        <f t="shared" ca="1" si="208"/>
        <v>13.557266029283261</v>
      </c>
    </row>
    <row r="4426" spans="1:4" x14ac:dyDescent="0.25">
      <c r="A4426">
        <f t="shared" ca="1" si="207"/>
        <v>0.16962541709181522</v>
      </c>
      <c r="D4426">
        <f t="shared" ca="1" si="208"/>
        <v>-0.79133889049451855</v>
      </c>
    </row>
    <row r="4427" spans="1:4" x14ac:dyDescent="0.25">
      <c r="A4427">
        <f t="shared" ca="1" si="207"/>
        <v>2.0250257029627896</v>
      </c>
      <c r="D4427">
        <f t="shared" ca="1" si="208"/>
        <v>2.9277693043156439</v>
      </c>
    </row>
    <row r="4428" spans="1:4" x14ac:dyDescent="0.25">
      <c r="A4428">
        <f t="shared" ca="1" si="207"/>
        <v>-10.157089218859733</v>
      </c>
      <c r="D4428">
        <f t="shared" ca="1" si="208"/>
        <v>22.293976143741055</v>
      </c>
    </row>
    <row r="4429" spans="1:4" x14ac:dyDescent="0.25">
      <c r="A4429">
        <f t="shared" ca="1" si="207"/>
        <v>-0.91831535792734797</v>
      </c>
      <c r="D4429">
        <f t="shared" ca="1" si="208"/>
        <v>20.256696442366032</v>
      </c>
    </row>
    <row r="4430" spans="1:4" x14ac:dyDescent="0.25">
      <c r="A4430">
        <f t="shared" ca="1" si="207"/>
        <v>12.476482707896835</v>
      </c>
      <c r="D4430">
        <f t="shared" ca="1" si="208"/>
        <v>13.54105777223173</v>
      </c>
    </row>
    <row r="4431" spans="1:4" x14ac:dyDescent="0.25">
      <c r="A4431">
        <f t="shared" ca="1" si="207"/>
        <v>12.720719312603421</v>
      </c>
      <c r="D4431">
        <f t="shared" ca="1" si="208"/>
        <v>14.661484806244157</v>
      </c>
    </row>
    <row r="4432" spans="1:4" x14ac:dyDescent="0.25">
      <c r="A4432">
        <f t="shared" ca="1" si="207"/>
        <v>8.0762324205980995</v>
      </c>
      <c r="D4432">
        <f t="shared" ca="1" si="208"/>
        <v>-3.8062618879416092</v>
      </c>
    </row>
    <row r="4433" spans="1:4" x14ac:dyDescent="0.25">
      <c r="A4433">
        <f t="shared" ca="1" si="207"/>
        <v>13.271868854329817</v>
      </c>
      <c r="D4433">
        <f t="shared" ca="1" si="208"/>
        <v>-3.716285474617167</v>
      </c>
    </row>
    <row r="4434" spans="1:4" x14ac:dyDescent="0.25">
      <c r="A4434">
        <f t="shared" ca="1" si="207"/>
        <v>15.688872598677975</v>
      </c>
      <c r="D4434">
        <f t="shared" ca="1" si="208"/>
        <v>-17.481841362574102</v>
      </c>
    </row>
    <row r="4435" spans="1:4" x14ac:dyDescent="0.25">
      <c r="A4435">
        <f t="shared" ca="1" si="207"/>
        <v>16.652159464343157</v>
      </c>
      <c r="D4435">
        <f t="shared" ca="1" si="208"/>
        <v>-10.212667323416703</v>
      </c>
    </row>
    <row r="4436" spans="1:4" x14ac:dyDescent="0.25">
      <c r="A4436">
        <f t="shared" ca="1" si="207"/>
        <v>-1.4104405801201771</v>
      </c>
      <c r="D4436">
        <f t="shared" ca="1" si="208"/>
        <v>-8.046498554030391</v>
      </c>
    </row>
    <row r="4437" spans="1:4" x14ac:dyDescent="0.25">
      <c r="A4437">
        <f t="shared" ca="1" si="207"/>
        <v>3.4000257413577586</v>
      </c>
      <c r="D4437">
        <f t="shared" ca="1" si="208"/>
        <v>14.550855013323163</v>
      </c>
    </row>
    <row r="4438" spans="1:4" x14ac:dyDescent="0.25">
      <c r="A4438">
        <f t="shared" ca="1" si="207"/>
        <v>-8.4717332357270489</v>
      </c>
      <c r="D4438">
        <f t="shared" ca="1" si="208"/>
        <v>-16.468844362565463</v>
      </c>
    </row>
    <row r="4439" spans="1:4" x14ac:dyDescent="0.25">
      <c r="A4439">
        <f t="shared" ca="1" si="207"/>
        <v>-14.97835443176119</v>
      </c>
      <c r="D4439">
        <f t="shared" ca="1" si="208"/>
        <v>9.8469733616306279</v>
      </c>
    </row>
    <row r="4440" spans="1:4" x14ac:dyDescent="0.25">
      <c r="A4440">
        <f t="shared" ca="1" si="207"/>
        <v>-16.028846801499846</v>
      </c>
      <c r="D4440">
        <f t="shared" ca="1" si="208"/>
        <v>16.233108355975006</v>
      </c>
    </row>
    <row r="4441" spans="1:4" x14ac:dyDescent="0.25">
      <c r="A4441">
        <f t="shared" ca="1" si="207"/>
        <v>0.24016830566123204</v>
      </c>
      <c r="D4441">
        <f t="shared" ca="1" si="208"/>
        <v>-1.3554415519526792</v>
      </c>
    </row>
    <row r="4442" spans="1:4" x14ac:dyDescent="0.25">
      <c r="A4442">
        <f t="shared" ref="A4442:A4505" ca="1" si="209">RAND()*(18.25-(-21.07))+(-21.07)</f>
        <v>-5.5642552094933961E-2</v>
      </c>
      <c r="D4442">
        <f t="shared" ref="D4442:D4505" ca="1" si="210">(NORMINV(RAND(),0.0571,$B$38))</f>
        <v>30.574891789765555</v>
      </c>
    </row>
    <row r="4443" spans="1:4" x14ac:dyDescent="0.25">
      <c r="A4443">
        <f t="shared" ca="1" si="209"/>
        <v>-11.700960933488382</v>
      </c>
      <c r="D4443">
        <f t="shared" ca="1" si="210"/>
        <v>-2.2433808714885375</v>
      </c>
    </row>
    <row r="4444" spans="1:4" x14ac:dyDescent="0.25">
      <c r="A4444">
        <f t="shared" ca="1" si="209"/>
        <v>-8.9964859384674387</v>
      </c>
      <c r="D4444">
        <f t="shared" ca="1" si="210"/>
        <v>4.7243879012585399</v>
      </c>
    </row>
    <row r="4445" spans="1:4" x14ac:dyDescent="0.25">
      <c r="A4445">
        <f t="shared" ca="1" si="209"/>
        <v>-7.3342557831093469</v>
      </c>
      <c r="D4445">
        <f t="shared" ca="1" si="210"/>
        <v>-5.2631958793791727</v>
      </c>
    </row>
    <row r="4446" spans="1:4" x14ac:dyDescent="0.25">
      <c r="A4446">
        <f t="shared" ca="1" si="209"/>
        <v>15.765024242468755</v>
      </c>
      <c r="D4446">
        <f t="shared" ca="1" si="210"/>
        <v>-15.573584091948113</v>
      </c>
    </row>
    <row r="4447" spans="1:4" x14ac:dyDescent="0.25">
      <c r="A4447">
        <f t="shared" ca="1" si="209"/>
        <v>-1.4463519503060844</v>
      </c>
      <c r="D4447">
        <f t="shared" ca="1" si="210"/>
        <v>-6.8597096660021624</v>
      </c>
    </row>
    <row r="4448" spans="1:4" x14ac:dyDescent="0.25">
      <c r="A4448">
        <f t="shared" ca="1" si="209"/>
        <v>-1.7133831284469707</v>
      </c>
      <c r="D4448">
        <f t="shared" ca="1" si="210"/>
        <v>-4.316346762986492</v>
      </c>
    </row>
    <row r="4449" spans="1:4" x14ac:dyDescent="0.25">
      <c r="A4449">
        <f t="shared" ca="1" si="209"/>
        <v>11.732847049422723</v>
      </c>
      <c r="D4449">
        <f t="shared" ca="1" si="210"/>
        <v>0.67501488923556907</v>
      </c>
    </row>
    <row r="4450" spans="1:4" x14ac:dyDescent="0.25">
      <c r="A4450">
        <f t="shared" ca="1" si="209"/>
        <v>17.105438758666409</v>
      </c>
      <c r="D4450">
        <f t="shared" ca="1" si="210"/>
        <v>-20.412992732374374</v>
      </c>
    </row>
    <row r="4451" spans="1:4" x14ac:dyDescent="0.25">
      <c r="A4451">
        <f t="shared" ca="1" si="209"/>
        <v>-6.1935390488409894</v>
      </c>
      <c r="D4451">
        <f t="shared" ca="1" si="210"/>
        <v>-1.5107583673065978</v>
      </c>
    </row>
    <row r="4452" spans="1:4" x14ac:dyDescent="0.25">
      <c r="A4452">
        <f t="shared" ca="1" si="209"/>
        <v>16.382621598249472</v>
      </c>
      <c r="D4452">
        <f t="shared" ca="1" si="210"/>
        <v>11.660208085693226</v>
      </c>
    </row>
    <row r="4453" spans="1:4" x14ac:dyDescent="0.25">
      <c r="A4453">
        <f t="shared" ca="1" si="209"/>
        <v>-4.3792245311338931</v>
      </c>
      <c r="D4453">
        <f t="shared" ca="1" si="210"/>
        <v>-8.1560473065437176</v>
      </c>
    </row>
    <row r="4454" spans="1:4" x14ac:dyDescent="0.25">
      <c r="A4454">
        <f t="shared" ca="1" si="209"/>
        <v>-0.33591225358550858</v>
      </c>
      <c r="D4454">
        <f t="shared" ca="1" si="210"/>
        <v>18.069238143425469</v>
      </c>
    </row>
    <row r="4455" spans="1:4" x14ac:dyDescent="0.25">
      <c r="A4455">
        <f t="shared" ca="1" si="209"/>
        <v>-20.161064568552884</v>
      </c>
      <c r="D4455">
        <f t="shared" ca="1" si="210"/>
        <v>7.1123379194249807</v>
      </c>
    </row>
    <row r="4456" spans="1:4" x14ac:dyDescent="0.25">
      <c r="A4456">
        <f t="shared" ca="1" si="209"/>
        <v>-8.207135224388141</v>
      </c>
      <c r="D4456">
        <f t="shared" ca="1" si="210"/>
        <v>-7.0674770253748749</v>
      </c>
    </row>
    <row r="4457" spans="1:4" x14ac:dyDescent="0.25">
      <c r="A4457">
        <f t="shared" ca="1" si="209"/>
        <v>-10.810055239204855</v>
      </c>
      <c r="D4457">
        <f t="shared" ca="1" si="210"/>
        <v>5.6045477501983649</v>
      </c>
    </row>
    <row r="4458" spans="1:4" x14ac:dyDescent="0.25">
      <c r="A4458">
        <f t="shared" ca="1" si="209"/>
        <v>-17.58696593884979</v>
      </c>
      <c r="D4458">
        <f t="shared" ca="1" si="210"/>
        <v>-3.8745078424691641</v>
      </c>
    </row>
    <row r="4459" spans="1:4" x14ac:dyDescent="0.25">
      <c r="A4459">
        <f t="shared" ca="1" si="209"/>
        <v>-14.526032411248165</v>
      </c>
      <c r="D4459">
        <f t="shared" ca="1" si="210"/>
        <v>6.0753003069238192</v>
      </c>
    </row>
    <row r="4460" spans="1:4" x14ac:dyDescent="0.25">
      <c r="A4460">
        <f t="shared" ca="1" si="209"/>
        <v>3.7766961984134859</v>
      </c>
      <c r="D4460">
        <f t="shared" ca="1" si="210"/>
        <v>9.7086419187579818</v>
      </c>
    </row>
    <row r="4461" spans="1:4" x14ac:dyDescent="0.25">
      <c r="A4461">
        <f t="shared" ca="1" si="209"/>
        <v>7.4257542277905486E-2</v>
      </c>
      <c r="D4461">
        <f t="shared" ca="1" si="210"/>
        <v>18.322145431496505</v>
      </c>
    </row>
    <row r="4462" spans="1:4" x14ac:dyDescent="0.25">
      <c r="A4462">
        <f t="shared" ca="1" si="209"/>
        <v>-15.911287645201305</v>
      </c>
      <c r="D4462">
        <f t="shared" ca="1" si="210"/>
        <v>-7.3326203107422625</v>
      </c>
    </row>
    <row r="4463" spans="1:4" x14ac:dyDescent="0.25">
      <c r="A4463">
        <f t="shared" ca="1" si="209"/>
        <v>8.4662993345024447</v>
      </c>
      <c r="D4463">
        <f t="shared" ca="1" si="210"/>
        <v>-4.8518650740334675</v>
      </c>
    </row>
    <row r="4464" spans="1:4" x14ac:dyDescent="0.25">
      <c r="A4464">
        <f t="shared" ca="1" si="209"/>
        <v>5.3509118723046605</v>
      </c>
      <c r="D4464">
        <f t="shared" ca="1" si="210"/>
        <v>28.215212545439329</v>
      </c>
    </row>
    <row r="4465" spans="1:4" x14ac:dyDescent="0.25">
      <c r="A4465">
        <f t="shared" ca="1" si="209"/>
        <v>-10.803556357113392</v>
      </c>
      <c r="D4465">
        <f t="shared" ca="1" si="210"/>
        <v>-8.5691529977500753</v>
      </c>
    </row>
    <row r="4466" spans="1:4" x14ac:dyDescent="0.25">
      <c r="A4466">
        <f t="shared" ca="1" si="209"/>
        <v>16.438358000138663</v>
      </c>
      <c r="D4466">
        <f t="shared" ca="1" si="210"/>
        <v>11.242564625045773</v>
      </c>
    </row>
    <row r="4467" spans="1:4" x14ac:dyDescent="0.25">
      <c r="A4467">
        <f t="shared" ca="1" si="209"/>
        <v>-14.03578364458585</v>
      </c>
      <c r="D4467">
        <f t="shared" ca="1" si="210"/>
        <v>4.5360093356858089</v>
      </c>
    </row>
    <row r="4468" spans="1:4" x14ac:dyDescent="0.25">
      <c r="A4468">
        <f t="shared" ca="1" si="209"/>
        <v>9.0846508567402466</v>
      </c>
      <c r="D4468">
        <f t="shared" ca="1" si="210"/>
        <v>9.0767841530645725</v>
      </c>
    </row>
    <row r="4469" spans="1:4" x14ac:dyDescent="0.25">
      <c r="A4469">
        <f t="shared" ca="1" si="209"/>
        <v>-9.5785859691788051</v>
      </c>
      <c r="D4469">
        <f t="shared" ca="1" si="210"/>
        <v>-4.4475588945430973</v>
      </c>
    </row>
    <row r="4470" spans="1:4" x14ac:dyDescent="0.25">
      <c r="A4470">
        <f t="shared" ca="1" si="209"/>
        <v>-10.065696205825722</v>
      </c>
      <c r="D4470">
        <f t="shared" ca="1" si="210"/>
        <v>26.398230315292835</v>
      </c>
    </row>
    <row r="4471" spans="1:4" x14ac:dyDescent="0.25">
      <c r="A4471">
        <f t="shared" ca="1" si="209"/>
        <v>-15.760743544148221</v>
      </c>
      <c r="D4471">
        <f t="shared" ca="1" si="210"/>
        <v>-17.768000821292329</v>
      </c>
    </row>
    <row r="4472" spans="1:4" x14ac:dyDescent="0.25">
      <c r="A4472">
        <f t="shared" ca="1" si="209"/>
        <v>12.998234611309122</v>
      </c>
      <c r="D4472">
        <f t="shared" ca="1" si="210"/>
        <v>6.2205998763618382</v>
      </c>
    </row>
    <row r="4473" spans="1:4" x14ac:dyDescent="0.25">
      <c r="A4473">
        <f t="shared" ca="1" si="209"/>
        <v>15.330439180549199</v>
      </c>
      <c r="D4473">
        <f t="shared" ca="1" si="210"/>
        <v>1.1522073543019511</v>
      </c>
    </row>
    <row r="4474" spans="1:4" x14ac:dyDescent="0.25">
      <c r="A4474">
        <f t="shared" ca="1" si="209"/>
        <v>-0.69560015378851503</v>
      </c>
      <c r="D4474">
        <f t="shared" ca="1" si="210"/>
        <v>5.9080738396518653</v>
      </c>
    </row>
    <row r="4475" spans="1:4" x14ac:dyDescent="0.25">
      <c r="A4475">
        <f t="shared" ca="1" si="209"/>
        <v>-1.9561096776388815</v>
      </c>
      <c r="D4475">
        <f t="shared" ca="1" si="210"/>
        <v>-3.602480021864066</v>
      </c>
    </row>
    <row r="4476" spans="1:4" x14ac:dyDescent="0.25">
      <c r="A4476">
        <f t="shared" ca="1" si="209"/>
        <v>-4.4828832174822679</v>
      </c>
      <c r="D4476">
        <f t="shared" ca="1" si="210"/>
        <v>-6.6489561466226066</v>
      </c>
    </row>
    <row r="4477" spans="1:4" x14ac:dyDescent="0.25">
      <c r="A4477">
        <f t="shared" ca="1" si="209"/>
        <v>8.671719145022255</v>
      </c>
      <c r="D4477">
        <f t="shared" ca="1" si="210"/>
        <v>8.4512798665582682</v>
      </c>
    </row>
    <row r="4478" spans="1:4" x14ac:dyDescent="0.25">
      <c r="A4478">
        <f t="shared" ca="1" si="209"/>
        <v>1.3640968804656488</v>
      </c>
      <c r="D4478">
        <f t="shared" ca="1" si="210"/>
        <v>4.9021189648790591</v>
      </c>
    </row>
    <row r="4479" spans="1:4" x14ac:dyDescent="0.25">
      <c r="A4479">
        <f t="shared" ca="1" si="209"/>
        <v>-11.668625750949756</v>
      </c>
      <c r="D4479">
        <f t="shared" ca="1" si="210"/>
        <v>7.7962145322099898</v>
      </c>
    </row>
    <row r="4480" spans="1:4" x14ac:dyDescent="0.25">
      <c r="A4480">
        <f t="shared" ca="1" si="209"/>
        <v>-13.535321486118931</v>
      </c>
      <c r="D4480">
        <f t="shared" ca="1" si="210"/>
        <v>21.060280900696029</v>
      </c>
    </row>
    <row r="4481" spans="1:4" x14ac:dyDescent="0.25">
      <c r="A4481">
        <f t="shared" ca="1" si="209"/>
        <v>14.235502591417394</v>
      </c>
      <c r="D4481">
        <f t="shared" ca="1" si="210"/>
        <v>1.2702794526022405</v>
      </c>
    </row>
    <row r="4482" spans="1:4" x14ac:dyDescent="0.25">
      <c r="A4482">
        <f t="shared" ca="1" si="209"/>
        <v>-16.280339469965575</v>
      </c>
      <c r="D4482">
        <f t="shared" ca="1" si="210"/>
        <v>14.098498385668648</v>
      </c>
    </row>
    <row r="4483" spans="1:4" x14ac:dyDescent="0.25">
      <c r="A4483">
        <f t="shared" ca="1" si="209"/>
        <v>3.6739082537955348</v>
      </c>
      <c r="D4483">
        <f t="shared" ca="1" si="210"/>
        <v>8.6711916764767398</v>
      </c>
    </row>
    <row r="4484" spans="1:4" x14ac:dyDescent="0.25">
      <c r="A4484">
        <f t="shared" ca="1" si="209"/>
        <v>1.1753095215621592</v>
      </c>
      <c r="D4484">
        <f t="shared" ca="1" si="210"/>
        <v>11.771912356245029</v>
      </c>
    </row>
    <row r="4485" spans="1:4" x14ac:dyDescent="0.25">
      <c r="A4485">
        <f t="shared" ca="1" si="209"/>
        <v>13.712063988459221</v>
      </c>
      <c r="D4485">
        <f t="shared" ca="1" si="210"/>
        <v>6.4587741316299505</v>
      </c>
    </row>
    <row r="4486" spans="1:4" x14ac:dyDescent="0.25">
      <c r="A4486">
        <f t="shared" ca="1" si="209"/>
        <v>2.7844199745604641</v>
      </c>
      <c r="D4486">
        <f t="shared" ca="1" si="210"/>
        <v>0.48412569990681387</v>
      </c>
    </row>
    <row r="4487" spans="1:4" x14ac:dyDescent="0.25">
      <c r="A4487">
        <f t="shared" ca="1" si="209"/>
        <v>-14.171357176892629</v>
      </c>
      <c r="D4487">
        <f t="shared" ca="1" si="210"/>
        <v>-19.79735543113862</v>
      </c>
    </row>
    <row r="4488" spans="1:4" x14ac:dyDescent="0.25">
      <c r="A4488">
        <f t="shared" ca="1" si="209"/>
        <v>-19.712762862723949</v>
      </c>
      <c r="D4488">
        <f t="shared" ca="1" si="210"/>
        <v>10.594695421525577</v>
      </c>
    </row>
    <row r="4489" spans="1:4" x14ac:dyDescent="0.25">
      <c r="A4489">
        <f t="shared" ca="1" si="209"/>
        <v>-13.011004973817531</v>
      </c>
      <c r="D4489">
        <f t="shared" ca="1" si="210"/>
        <v>7.8773889558289261</v>
      </c>
    </row>
    <row r="4490" spans="1:4" x14ac:dyDescent="0.25">
      <c r="A4490">
        <f t="shared" ca="1" si="209"/>
        <v>-3.1256811741543764</v>
      </c>
      <c r="D4490">
        <f t="shared" ca="1" si="210"/>
        <v>-8.3729177018716321</v>
      </c>
    </row>
    <row r="4491" spans="1:4" x14ac:dyDescent="0.25">
      <c r="A4491">
        <f t="shared" ca="1" si="209"/>
        <v>2.331829851251598</v>
      </c>
      <c r="D4491">
        <f t="shared" ca="1" si="210"/>
        <v>-11.382905310656401</v>
      </c>
    </row>
    <row r="4492" spans="1:4" x14ac:dyDescent="0.25">
      <c r="A4492">
        <f t="shared" ca="1" si="209"/>
        <v>16.774392941060626</v>
      </c>
      <c r="D4492">
        <f t="shared" ca="1" si="210"/>
        <v>-5.3049155936170198</v>
      </c>
    </row>
    <row r="4493" spans="1:4" x14ac:dyDescent="0.25">
      <c r="A4493">
        <f t="shared" ca="1" si="209"/>
        <v>-15.235952984776906</v>
      </c>
      <c r="D4493">
        <f t="shared" ca="1" si="210"/>
        <v>-28.657984051703941</v>
      </c>
    </row>
    <row r="4494" spans="1:4" x14ac:dyDescent="0.25">
      <c r="A4494">
        <f t="shared" ca="1" si="209"/>
        <v>13.185813518848278</v>
      </c>
      <c r="D4494">
        <f t="shared" ca="1" si="210"/>
        <v>-7.1450269727793723</v>
      </c>
    </row>
    <row r="4495" spans="1:4" x14ac:dyDescent="0.25">
      <c r="A4495">
        <f t="shared" ca="1" si="209"/>
        <v>-12.537763461516169</v>
      </c>
      <c r="D4495">
        <f t="shared" ca="1" si="210"/>
        <v>7.214969305230678</v>
      </c>
    </row>
    <row r="4496" spans="1:4" x14ac:dyDescent="0.25">
      <c r="A4496">
        <f t="shared" ca="1" si="209"/>
        <v>-16.515448039361655</v>
      </c>
      <c r="D4496">
        <f t="shared" ca="1" si="210"/>
        <v>12.597931570503709</v>
      </c>
    </row>
    <row r="4497" spans="1:4" x14ac:dyDescent="0.25">
      <c r="A4497">
        <f t="shared" ca="1" si="209"/>
        <v>-10.441672658359861</v>
      </c>
      <c r="D4497">
        <f t="shared" ca="1" si="210"/>
        <v>5.041150570460001</v>
      </c>
    </row>
    <row r="4498" spans="1:4" x14ac:dyDescent="0.25">
      <c r="A4498">
        <f t="shared" ca="1" si="209"/>
        <v>16.820572368125937</v>
      </c>
      <c r="D4498">
        <f t="shared" ca="1" si="210"/>
        <v>6.7137308295325973</v>
      </c>
    </row>
    <row r="4499" spans="1:4" x14ac:dyDescent="0.25">
      <c r="A4499">
        <f t="shared" ca="1" si="209"/>
        <v>-3.8659043290329684</v>
      </c>
      <c r="D4499">
        <f t="shared" ca="1" si="210"/>
        <v>-10.13255816149633</v>
      </c>
    </row>
    <row r="4500" spans="1:4" x14ac:dyDescent="0.25">
      <c r="A4500">
        <f t="shared" ca="1" si="209"/>
        <v>12.769460577016041</v>
      </c>
      <c r="D4500">
        <f t="shared" ca="1" si="210"/>
        <v>-3.7771980046536915</v>
      </c>
    </row>
    <row r="4501" spans="1:4" x14ac:dyDescent="0.25">
      <c r="A4501">
        <f t="shared" ca="1" si="209"/>
        <v>-17.344168166272002</v>
      </c>
      <c r="D4501">
        <f t="shared" ca="1" si="210"/>
        <v>17.133918476437675</v>
      </c>
    </row>
    <row r="4502" spans="1:4" x14ac:dyDescent="0.25">
      <c r="A4502">
        <f t="shared" ca="1" si="209"/>
        <v>-11.609628642653632</v>
      </c>
      <c r="D4502">
        <f t="shared" ca="1" si="210"/>
        <v>6.8395570489133579</v>
      </c>
    </row>
    <row r="4503" spans="1:4" x14ac:dyDescent="0.25">
      <c r="A4503">
        <f t="shared" ca="1" si="209"/>
        <v>-4.039641570168957</v>
      </c>
      <c r="D4503">
        <f t="shared" ca="1" si="210"/>
        <v>2.6104310150215273</v>
      </c>
    </row>
    <row r="4504" spans="1:4" x14ac:dyDescent="0.25">
      <c r="A4504">
        <f t="shared" ca="1" si="209"/>
        <v>0.55565336016575984</v>
      </c>
      <c r="D4504">
        <f t="shared" ca="1" si="210"/>
        <v>16.462070160682931</v>
      </c>
    </row>
    <row r="4505" spans="1:4" x14ac:dyDescent="0.25">
      <c r="A4505">
        <f t="shared" ca="1" si="209"/>
        <v>-4.9483845384931655</v>
      </c>
      <c r="D4505">
        <f t="shared" ca="1" si="210"/>
        <v>2.8864645479422473</v>
      </c>
    </row>
    <row r="4506" spans="1:4" x14ac:dyDescent="0.25">
      <c r="A4506">
        <f t="shared" ref="A4506:A4569" ca="1" si="211">RAND()*(18.25-(-21.07))+(-21.07)</f>
        <v>8.0627445455225448</v>
      </c>
      <c r="D4506">
        <f t="shared" ref="D4506:D4569" ca="1" si="212">(NORMINV(RAND(),0.0571,$B$38))</f>
        <v>4.8529968507037218</v>
      </c>
    </row>
    <row r="4507" spans="1:4" x14ac:dyDescent="0.25">
      <c r="A4507">
        <f t="shared" ca="1" si="211"/>
        <v>-14.500695519212645</v>
      </c>
      <c r="D4507">
        <f t="shared" ca="1" si="212"/>
        <v>-17.074991157989608</v>
      </c>
    </row>
    <row r="4508" spans="1:4" x14ac:dyDescent="0.25">
      <c r="A4508">
        <f t="shared" ca="1" si="211"/>
        <v>14.085667212285706</v>
      </c>
      <c r="D4508">
        <f t="shared" ca="1" si="212"/>
        <v>3.7076649833585726</v>
      </c>
    </row>
    <row r="4509" spans="1:4" x14ac:dyDescent="0.25">
      <c r="A4509">
        <f t="shared" ca="1" si="211"/>
        <v>4.6741315983653671</v>
      </c>
      <c r="D4509">
        <f t="shared" ca="1" si="212"/>
        <v>5.2332794025782245</v>
      </c>
    </row>
    <row r="4510" spans="1:4" x14ac:dyDescent="0.25">
      <c r="A4510">
        <f t="shared" ca="1" si="211"/>
        <v>-15.031218040541324</v>
      </c>
      <c r="D4510">
        <f t="shared" ca="1" si="212"/>
        <v>-7.5724795267234439</v>
      </c>
    </row>
    <row r="4511" spans="1:4" x14ac:dyDescent="0.25">
      <c r="A4511">
        <f t="shared" ca="1" si="211"/>
        <v>-4.1413690362218532</v>
      </c>
      <c r="D4511">
        <f t="shared" ca="1" si="212"/>
        <v>-5.5352733051231819</v>
      </c>
    </row>
    <row r="4512" spans="1:4" x14ac:dyDescent="0.25">
      <c r="A4512">
        <f t="shared" ca="1" si="211"/>
        <v>9.5324426693512336</v>
      </c>
      <c r="D4512">
        <f t="shared" ca="1" si="212"/>
        <v>13.888126298678063</v>
      </c>
    </row>
    <row r="4513" spans="1:4" x14ac:dyDescent="0.25">
      <c r="A4513">
        <f t="shared" ca="1" si="211"/>
        <v>2.0558968663737041</v>
      </c>
      <c r="D4513">
        <f t="shared" ca="1" si="212"/>
        <v>-7.2943721598952784</v>
      </c>
    </row>
    <row r="4514" spans="1:4" x14ac:dyDescent="0.25">
      <c r="A4514">
        <f t="shared" ca="1" si="211"/>
        <v>-1.0087687786489674</v>
      </c>
      <c r="D4514">
        <f t="shared" ca="1" si="212"/>
        <v>8.6691473344577012</v>
      </c>
    </row>
    <row r="4515" spans="1:4" x14ac:dyDescent="0.25">
      <c r="A4515">
        <f t="shared" ca="1" si="211"/>
        <v>-8.6409840272670468</v>
      </c>
      <c r="D4515">
        <f t="shared" ca="1" si="212"/>
        <v>10.01266330859438</v>
      </c>
    </row>
    <row r="4516" spans="1:4" x14ac:dyDescent="0.25">
      <c r="A4516">
        <f t="shared" ca="1" si="211"/>
        <v>-16.89681142720902</v>
      </c>
      <c r="D4516">
        <f t="shared" ca="1" si="212"/>
        <v>-10.948113734241741</v>
      </c>
    </row>
    <row r="4517" spans="1:4" x14ac:dyDescent="0.25">
      <c r="A4517">
        <f t="shared" ca="1" si="211"/>
        <v>5.804995288643223</v>
      </c>
      <c r="D4517">
        <f t="shared" ca="1" si="212"/>
        <v>-3.5254486503555067</v>
      </c>
    </row>
    <row r="4518" spans="1:4" x14ac:dyDescent="0.25">
      <c r="A4518">
        <f t="shared" ca="1" si="211"/>
        <v>-13.2637192656255</v>
      </c>
      <c r="D4518">
        <f t="shared" ca="1" si="212"/>
        <v>13.345801067063888</v>
      </c>
    </row>
    <row r="4519" spans="1:4" x14ac:dyDescent="0.25">
      <c r="A4519">
        <f t="shared" ca="1" si="211"/>
        <v>13.726608339084436</v>
      </c>
      <c r="D4519">
        <f t="shared" ca="1" si="212"/>
        <v>7.4988614085306002</v>
      </c>
    </row>
    <row r="4520" spans="1:4" x14ac:dyDescent="0.25">
      <c r="A4520">
        <f t="shared" ca="1" si="211"/>
        <v>-7.0566230593976282</v>
      </c>
      <c r="D4520">
        <f t="shared" ca="1" si="212"/>
        <v>9.5019339403365333</v>
      </c>
    </row>
    <row r="4521" spans="1:4" x14ac:dyDescent="0.25">
      <c r="A4521">
        <f t="shared" ca="1" si="211"/>
        <v>17.287964786638682</v>
      </c>
      <c r="D4521">
        <f t="shared" ca="1" si="212"/>
        <v>-7.9834523405577844</v>
      </c>
    </row>
    <row r="4522" spans="1:4" x14ac:dyDescent="0.25">
      <c r="A4522">
        <f t="shared" ca="1" si="211"/>
        <v>-20.576861333521062</v>
      </c>
      <c r="D4522">
        <f t="shared" ca="1" si="212"/>
        <v>-9.3167965458692876</v>
      </c>
    </row>
    <row r="4523" spans="1:4" x14ac:dyDescent="0.25">
      <c r="A4523">
        <f t="shared" ca="1" si="211"/>
        <v>-14.750747320788122</v>
      </c>
      <c r="D4523">
        <f t="shared" ca="1" si="212"/>
        <v>4.1668120062930756</v>
      </c>
    </row>
    <row r="4524" spans="1:4" x14ac:dyDescent="0.25">
      <c r="A4524">
        <f t="shared" ca="1" si="211"/>
        <v>16.155981909765856</v>
      </c>
      <c r="D4524">
        <f t="shared" ca="1" si="212"/>
        <v>-2.9990925987711674</v>
      </c>
    </row>
    <row r="4525" spans="1:4" x14ac:dyDescent="0.25">
      <c r="A4525">
        <f t="shared" ca="1" si="211"/>
        <v>15.44431967227267</v>
      </c>
      <c r="D4525">
        <f t="shared" ca="1" si="212"/>
        <v>2.4349074368959784</v>
      </c>
    </row>
    <row r="4526" spans="1:4" x14ac:dyDescent="0.25">
      <c r="A4526">
        <f t="shared" ca="1" si="211"/>
        <v>-6.27478593289724</v>
      </c>
      <c r="D4526">
        <f t="shared" ca="1" si="212"/>
        <v>-3.0886632974590569</v>
      </c>
    </row>
    <row r="4527" spans="1:4" x14ac:dyDescent="0.25">
      <c r="A4527">
        <f t="shared" ca="1" si="211"/>
        <v>9.4542038428959252</v>
      </c>
      <c r="D4527">
        <f t="shared" ca="1" si="212"/>
        <v>-13.544530579036197</v>
      </c>
    </row>
    <row r="4528" spans="1:4" x14ac:dyDescent="0.25">
      <c r="A4528">
        <f t="shared" ca="1" si="211"/>
        <v>16.830395265605119</v>
      </c>
      <c r="D4528">
        <f t="shared" ca="1" si="212"/>
        <v>4.3962627343148082</v>
      </c>
    </row>
    <row r="4529" spans="1:4" x14ac:dyDescent="0.25">
      <c r="A4529">
        <f t="shared" ca="1" si="211"/>
        <v>-14.372821611175409</v>
      </c>
      <c r="D4529">
        <f t="shared" ca="1" si="212"/>
        <v>-6.7655804194825029</v>
      </c>
    </row>
    <row r="4530" spans="1:4" x14ac:dyDescent="0.25">
      <c r="A4530">
        <f t="shared" ca="1" si="211"/>
        <v>13.333115248317597</v>
      </c>
      <c r="D4530">
        <f t="shared" ca="1" si="212"/>
        <v>-5.801592607943344</v>
      </c>
    </row>
    <row r="4531" spans="1:4" x14ac:dyDescent="0.25">
      <c r="A4531">
        <f t="shared" ca="1" si="211"/>
        <v>-11.880113035319035</v>
      </c>
      <c r="D4531">
        <f t="shared" ca="1" si="212"/>
        <v>6.4133670536395178</v>
      </c>
    </row>
    <row r="4532" spans="1:4" x14ac:dyDescent="0.25">
      <c r="A4532">
        <f t="shared" ca="1" si="211"/>
        <v>6.1012610634295399</v>
      </c>
      <c r="D4532">
        <f t="shared" ca="1" si="212"/>
        <v>-7.3097479146486286</v>
      </c>
    </row>
    <row r="4533" spans="1:4" x14ac:dyDescent="0.25">
      <c r="A4533">
        <f t="shared" ca="1" si="211"/>
        <v>-2.3606883553894455</v>
      </c>
      <c r="D4533">
        <f t="shared" ca="1" si="212"/>
        <v>4.1506126696296057</v>
      </c>
    </row>
    <row r="4534" spans="1:4" x14ac:dyDescent="0.25">
      <c r="A4534">
        <f t="shared" ca="1" si="211"/>
        <v>-2.9313031682331179</v>
      </c>
      <c r="D4534">
        <f t="shared" ca="1" si="212"/>
        <v>2.074877815726031</v>
      </c>
    </row>
    <row r="4535" spans="1:4" x14ac:dyDescent="0.25">
      <c r="A4535">
        <f t="shared" ca="1" si="211"/>
        <v>11.052520541945064</v>
      </c>
      <c r="D4535">
        <f t="shared" ca="1" si="212"/>
        <v>-4.8353036851042788</v>
      </c>
    </row>
    <row r="4536" spans="1:4" x14ac:dyDescent="0.25">
      <c r="A4536">
        <f t="shared" ca="1" si="211"/>
        <v>1.7387861039777128</v>
      </c>
      <c r="D4536">
        <f t="shared" ca="1" si="212"/>
        <v>10.945802589731782</v>
      </c>
    </row>
    <row r="4537" spans="1:4" x14ac:dyDescent="0.25">
      <c r="A4537">
        <f t="shared" ca="1" si="211"/>
        <v>-15.911787426578382</v>
      </c>
      <c r="D4537">
        <f t="shared" ca="1" si="212"/>
        <v>-15.454934222778318</v>
      </c>
    </row>
    <row r="4538" spans="1:4" x14ac:dyDescent="0.25">
      <c r="A4538">
        <f t="shared" ca="1" si="211"/>
        <v>11.868542605215893</v>
      </c>
      <c r="D4538">
        <f t="shared" ca="1" si="212"/>
        <v>14.281035332871861</v>
      </c>
    </row>
    <row r="4539" spans="1:4" x14ac:dyDescent="0.25">
      <c r="A4539">
        <f t="shared" ca="1" si="211"/>
        <v>9.0953975063227972</v>
      </c>
      <c r="D4539">
        <f t="shared" ca="1" si="212"/>
        <v>-2.2224952032604075</v>
      </c>
    </row>
    <row r="4540" spans="1:4" x14ac:dyDescent="0.25">
      <c r="A4540">
        <f t="shared" ca="1" si="211"/>
        <v>18.0827771489068</v>
      </c>
      <c r="D4540">
        <f t="shared" ca="1" si="212"/>
        <v>5.4884711505065455</v>
      </c>
    </row>
    <row r="4541" spans="1:4" x14ac:dyDescent="0.25">
      <c r="A4541">
        <f t="shared" ca="1" si="211"/>
        <v>-14.996925117006676</v>
      </c>
      <c r="D4541">
        <f t="shared" ca="1" si="212"/>
        <v>12.342074063214387</v>
      </c>
    </row>
    <row r="4542" spans="1:4" x14ac:dyDescent="0.25">
      <c r="A4542">
        <f t="shared" ca="1" si="211"/>
        <v>-5.4752575415742442</v>
      </c>
      <c r="D4542">
        <f t="shared" ca="1" si="212"/>
        <v>-20.475772351465093</v>
      </c>
    </row>
    <row r="4543" spans="1:4" x14ac:dyDescent="0.25">
      <c r="A4543">
        <f t="shared" ca="1" si="211"/>
        <v>-18.954290119700339</v>
      </c>
      <c r="D4543">
        <f t="shared" ca="1" si="212"/>
        <v>7.2085553768838757</v>
      </c>
    </row>
    <row r="4544" spans="1:4" x14ac:dyDescent="0.25">
      <c r="A4544">
        <f t="shared" ca="1" si="211"/>
        <v>-4.5265564842012047</v>
      </c>
      <c r="D4544">
        <f t="shared" ca="1" si="212"/>
        <v>-23.1352220238415</v>
      </c>
    </row>
    <row r="4545" spans="1:4" x14ac:dyDescent="0.25">
      <c r="A4545">
        <f t="shared" ca="1" si="211"/>
        <v>-5.4348045563372782</v>
      </c>
      <c r="D4545">
        <f t="shared" ca="1" si="212"/>
        <v>16.7747359938564</v>
      </c>
    </row>
    <row r="4546" spans="1:4" x14ac:dyDescent="0.25">
      <c r="A4546">
        <f t="shared" ca="1" si="211"/>
        <v>-20.005470912659259</v>
      </c>
      <c r="D4546">
        <f t="shared" ca="1" si="212"/>
        <v>-0.20517642147479814</v>
      </c>
    </row>
    <row r="4547" spans="1:4" x14ac:dyDescent="0.25">
      <c r="A4547">
        <f t="shared" ca="1" si="211"/>
        <v>1.295323107600808</v>
      </c>
      <c r="D4547">
        <f t="shared" ca="1" si="212"/>
        <v>-4.3535544058723987</v>
      </c>
    </row>
    <row r="4548" spans="1:4" x14ac:dyDescent="0.25">
      <c r="A4548">
        <f t="shared" ca="1" si="211"/>
        <v>-14.508732824781127</v>
      </c>
      <c r="D4548">
        <f t="shared" ca="1" si="212"/>
        <v>-14.312938206143448</v>
      </c>
    </row>
    <row r="4549" spans="1:4" x14ac:dyDescent="0.25">
      <c r="A4549">
        <f t="shared" ca="1" si="211"/>
        <v>-9.9987487946132987</v>
      </c>
      <c r="D4549">
        <f t="shared" ca="1" si="212"/>
        <v>18.332708990327021</v>
      </c>
    </row>
    <row r="4550" spans="1:4" x14ac:dyDescent="0.25">
      <c r="A4550">
        <f t="shared" ca="1" si="211"/>
        <v>-0.92165040216781335</v>
      </c>
      <c r="D4550">
        <f t="shared" ca="1" si="212"/>
        <v>-15.827063806316275</v>
      </c>
    </row>
    <row r="4551" spans="1:4" x14ac:dyDescent="0.25">
      <c r="A4551">
        <f t="shared" ca="1" si="211"/>
        <v>9.8237543941830694</v>
      </c>
      <c r="D4551">
        <f t="shared" ca="1" si="212"/>
        <v>0.64962291769668312</v>
      </c>
    </row>
    <row r="4552" spans="1:4" x14ac:dyDescent="0.25">
      <c r="A4552">
        <f t="shared" ca="1" si="211"/>
        <v>-9.6310908935361539</v>
      </c>
      <c r="D4552">
        <f t="shared" ca="1" si="212"/>
        <v>11.055006867749544</v>
      </c>
    </row>
    <row r="4553" spans="1:4" x14ac:dyDescent="0.25">
      <c r="A4553">
        <f t="shared" ca="1" si="211"/>
        <v>4.6687580840735698</v>
      </c>
      <c r="D4553">
        <f t="shared" ca="1" si="212"/>
        <v>10.31173257918325</v>
      </c>
    </row>
    <row r="4554" spans="1:4" x14ac:dyDescent="0.25">
      <c r="A4554">
        <f t="shared" ca="1" si="211"/>
        <v>-17.403297318041076</v>
      </c>
      <c r="D4554">
        <f t="shared" ca="1" si="212"/>
        <v>12.738609819018491</v>
      </c>
    </row>
    <row r="4555" spans="1:4" x14ac:dyDescent="0.25">
      <c r="A4555">
        <f t="shared" ca="1" si="211"/>
        <v>-10.673434025693615</v>
      </c>
      <c r="D4555">
        <f t="shared" ca="1" si="212"/>
        <v>-21.286414730405639</v>
      </c>
    </row>
    <row r="4556" spans="1:4" x14ac:dyDescent="0.25">
      <c r="A4556">
        <f t="shared" ca="1" si="211"/>
        <v>-18.566663540171849</v>
      </c>
      <c r="D4556">
        <f t="shared" ca="1" si="212"/>
        <v>16.028924504753437</v>
      </c>
    </row>
    <row r="4557" spans="1:4" x14ac:dyDescent="0.25">
      <c r="A4557">
        <f t="shared" ca="1" si="211"/>
        <v>3.412916934194083</v>
      </c>
      <c r="D4557">
        <f t="shared" ca="1" si="212"/>
        <v>-7.7476637336660579</v>
      </c>
    </row>
    <row r="4558" spans="1:4" x14ac:dyDescent="0.25">
      <c r="A4558">
        <f t="shared" ca="1" si="211"/>
        <v>-5.3430990371581419</v>
      </c>
      <c r="D4558">
        <f t="shared" ca="1" si="212"/>
        <v>10.720569331084207</v>
      </c>
    </row>
    <row r="4559" spans="1:4" x14ac:dyDescent="0.25">
      <c r="A4559">
        <f t="shared" ca="1" si="211"/>
        <v>-4.5666120862810047</v>
      </c>
      <c r="D4559">
        <f t="shared" ca="1" si="212"/>
        <v>-9.5176743517598563</v>
      </c>
    </row>
    <row r="4560" spans="1:4" x14ac:dyDescent="0.25">
      <c r="A4560">
        <f t="shared" ca="1" si="211"/>
        <v>-2.8074996478866296</v>
      </c>
      <c r="D4560">
        <f t="shared" ca="1" si="212"/>
        <v>2.2021840084270954</v>
      </c>
    </row>
    <row r="4561" spans="1:4" x14ac:dyDescent="0.25">
      <c r="A4561">
        <f t="shared" ca="1" si="211"/>
        <v>10.925521446388313</v>
      </c>
      <c r="D4561">
        <f t="shared" ca="1" si="212"/>
        <v>14.550535779956965</v>
      </c>
    </row>
    <row r="4562" spans="1:4" x14ac:dyDescent="0.25">
      <c r="A4562">
        <f t="shared" ca="1" si="211"/>
        <v>9.6225602012447276</v>
      </c>
      <c r="D4562">
        <f t="shared" ca="1" si="212"/>
        <v>0.46375578734282552</v>
      </c>
    </row>
    <row r="4563" spans="1:4" x14ac:dyDescent="0.25">
      <c r="A4563">
        <f t="shared" ca="1" si="211"/>
        <v>2.8592435785595356</v>
      </c>
      <c r="D4563">
        <f t="shared" ca="1" si="212"/>
        <v>7.170636400510852</v>
      </c>
    </row>
    <row r="4564" spans="1:4" x14ac:dyDescent="0.25">
      <c r="A4564">
        <f t="shared" ca="1" si="211"/>
        <v>-19.393169511223888</v>
      </c>
      <c r="D4564">
        <f t="shared" ca="1" si="212"/>
        <v>-4.8967686848291541</v>
      </c>
    </row>
    <row r="4565" spans="1:4" x14ac:dyDescent="0.25">
      <c r="A4565">
        <f t="shared" ca="1" si="211"/>
        <v>-12.218653735637503</v>
      </c>
      <c r="D4565">
        <f t="shared" ca="1" si="212"/>
        <v>-0.11822918216026344</v>
      </c>
    </row>
    <row r="4566" spans="1:4" x14ac:dyDescent="0.25">
      <c r="A4566">
        <f t="shared" ca="1" si="211"/>
        <v>8.0457514562470536</v>
      </c>
      <c r="D4566">
        <f t="shared" ca="1" si="212"/>
        <v>5.3096185913723364</v>
      </c>
    </row>
    <row r="4567" spans="1:4" x14ac:dyDescent="0.25">
      <c r="A4567">
        <f t="shared" ca="1" si="211"/>
        <v>5.3203664307354721</v>
      </c>
      <c r="D4567">
        <f t="shared" ca="1" si="212"/>
        <v>1.6789514372812788</v>
      </c>
    </row>
    <row r="4568" spans="1:4" x14ac:dyDescent="0.25">
      <c r="A4568">
        <f t="shared" ca="1" si="211"/>
        <v>8.2443180895735573</v>
      </c>
      <c r="D4568">
        <f t="shared" ca="1" si="212"/>
        <v>-4.4517221157907345</v>
      </c>
    </row>
    <row r="4569" spans="1:4" x14ac:dyDescent="0.25">
      <c r="A4569">
        <f t="shared" ca="1" si="211"/>
        <v>5.6807999264008728</v>
      </c>
      <c r="D4569">
        <f t="shared" ca="1" si="212"/>
        <v>6.1902264504746469</v>
      </c>
    </row>
    <row r="4570" spans="1:4" x14ac:dyDescent="0.25">
      <c r="A4570">
        <f t="shared" ref="A4570:A4633" ca="1" si="213">RAND()*(18.25-(-21.07))+(-21.07)</f>
        <v>-20.824382497923182</v>
      </c>
      <c r="D4570">
        <f t="shared" ref="D4570:D4633" ca="1" si="214">(NORMINV(RAND(),0.0571,$B$38))</f>
        <v>0.56772907135202921</v>
      </c>
    </row>
    <row r="4571" spans="1:4" x14ac:dyDescent="0.25">
      <c r="A4571">
        <f t="shared" ca="1" si="213"/>
        <v>13.15186250447843</v>
      </c>
      <c r="D4571">
        <f t="shared" ca="1" si="214"/>
        <v>-6.8056055098698858</v>
      </c>
    </row>
    <row r="4572" spans="1:4" x14ac:dyDescent="0.25">
      <c r="A4572">
        <f t="shared" ca="1" si="213"/>
        <v>-8.0685614984210492</v>
      </c>
      <c r="D4572">
        <f t="shared" ca="1" si="214"/>
        <v>12.888357771309659</v>
      </c>
    </row>
    <row r="4573" spans="1:4" x14ac:dyDescent="0.25">
      <c r="A4573">
        <f t="shared" ca="1" si="213"/>
        <v>3.9793542958100083</v>
      </c>
      <c r="D4573">
        <f t="shared" ca="1" si="214"/>
        <v>-13.743909252780359</v>
      </c>
    </row>
    <row r="4574" spans="1:4" x14ac:dyDescent="0.25">
      <c r="A4574">
        <f t="shared" ca="1" si="213"/>
        <v>-0.77801041480843836</v>
      </c>
      <c r="D4574">
        <f t="shared" ca="1" si="214"/>
        <v>9.676584222918061</v>
      </c>
    </row>
    <row r="4575" spans="1:4" x14ac:dyDescent="0.25">
      <c r="A4575">
        <f t="shared" ca="1" si="213"/>
        <v>-11.755645188820063</v>
      </c>
      <c r="D4575">
        <f t="shared" ca="1" si="214"/>
        <v>6.6629834482677026</v>
      </c>
    </row>
    <row r="4576" spans="1:4" x14ac:dyDescent="0.25">
      <c r="A4576">
        <f t="shared" ca="1" si="213"/>
        <v>8.5220411903117963</v>
      </c>
      <c r="D4576">
        <f t="shared" ca="1" si="214"/>
        <v>3.060352538726105</v>
      </c>
    </row>
    <row r="4577" spans="1:4" x14ac:dyDescent="0.25">
      <c r="A4577">
        <f t="shared" ca="1" si="213"/>
        <v>-2.5062553331137032</v>
      </c>
      <c r="D4577">
        <f t="shared" ca="1" si="214"/>
        <v>7.6221971891445213</v>
      </c>
    </row>
    <row r="4578" spans="1:4" x14ac:dyDescent="0.25">
      <c r="A4578">
        <f t="shared" ca="1" si="213"/>
        <v>4.0982020236934886</v>
      </c>
      <c r="D4578">
        <f t="shared" ca="1" si="214"/>
        <v>-19.552046824554886</v>
      </c>
    </row>
    <row r="4579" spans="1:4" x14ac:dyDescent="0.25">
      <c r="A4579">
        <f t="shared" ca="1" si="213"/>
        <v>-4.5189389053465057</v>
      </c>
      <c r="D4579">
        <f t="shared" ca="1" si="214"/>
        <v>5.9232820936836594</v>
      </c>
    </row>
    <row r="4580" spans="1:4" x14ac:dyDescent="0.25">
      <c r="A4580">
        <f t="shared" ca="1" si="213"/>
        <v>-12.057836787818175</v>
      </c>
      <c r="D4580">
        <f t="shared" ca="1" si="214"/>
        <v>4.0527319392886936</v>
      </c>
    </row>
    <row r="4581" spans="1:4" x14ac:dyDescent="0.25">
      <c r="A4581">
        <f t="shared" ca="1" si="213"/>
        <v>-4.5553608093345019</v>
      </c>
      <c r="D4581">
        <f t="shared" ca="1" si="214"/>
        <v>10.365492822674231</v>
      </c>
    </row>
    <row r="4582" spans="1:4" x14ac:dyDescent="0.25">
      <c r="A4582">
        <f t="shared" ca="1" si="213"/>
        <v>10.948210886480751</v>
      </c>
      <c r="D4582">
        <f t="shared" ca="1" si="214"/>
        <v>0.7470579945144965</v>
      </c>
    </row>
    <row r="4583" spans="1:4" x14ac:dyDescent="0.25">
      <c r="A4583">
        <f t="shared" ca="1" si="213"/>
        <v>2.7693027355206787</v>
      </c>
      <c r="D4583">
        <f t="shared" ca="1" si="214"/>
        <v>19.906224416403933</v>
      </c>
    </row>
    <row r="4584" spans="1:4" x14ac:dyDescent="0.25">
      <c r="A4584">
        <f t="shared" ca="1" si="213"/>
        <v>11.096217777033409</v>
      </c>
      <c r="D4584">
        <f t="shared" ca="1" si="214"/>
        <v>0.9578213767862731</v>
      </c>
    </row>
    <row r="4585" spans="1:4" x14ac:dyDescent="0.25">
      <c r="A4585">
        <f t="shared" ca="1" si="213"/>
        <v>17.923236998952035</v>
      </c>
      <c r="D4585">
        <f t="shared" ca="1" si="214"/>
        <v>-2.2229951093914408</v>
      </c>
    </row>
    <row r="4586" spans="1:4" x14ac:dyDescent="0.25">
      <c r="A4586">
        <f t="shared" ca="1" si="213"/>
        <v>4.6271360185825614</v>
      </c>
      <c r="D4586">
        <f t="shared" ca="1" si="214"/>
        <v>11.70452420139636</v>
      </c>
    </row>
    <row r="4587" spans="1:4" x14ac:dyDescent="0.25">
      <c r="A4587">
        <f t="shared" ca="1" si="213"/>
        <v>-8.1338334910698098</v>
      </c>
      <c r="D4587">
        <f t="shared" ca="1" si="214"/>
        <v>6.5861627384882988</v>
      </c>
    </row>
    <row r="4588" spans="1:4" x14ac:dyDescent="0.25">
      <c r="A4588">
        <f t="shared" ca="1" si="213"/>
        <v>9.6486288654386811</v>
      </c>
      <c r="D4588">
        <f t="shared" ca="1" si="214"/>
        <v>0.86690969554991582</v>
      </c>
    </row>
    <row r="4589" spans="1:4" x14ac:dyDescent="0.25">
      <c r="A4589">
        <f t="shared" ca="1" si="213"/>
        <v>-1.6728435562270434</v>
      </c>
      <c r="D4589">
        <f t="shared" ca="1" si="214"/>
        <v>3.7384236323462496</v>
      </c>
    </row>
    <row r="4590" spans="1:4" x14ac:dyDescent="0.25">
      <c r="A4590">
        <f t="shared" ca="1" si="213"/>
        <v>13.428641242777552</v>
      </c>
      <c r="D4590">
        <f t="shared" ca="1" si="214"/>
        <v>9.70330503210009</v>
      </c>
    </row>
    <row r="4591" spans="1:4" x14ac:dyDescent="0.25">
      <c r="A4591">
        <f t="shared" ca="1" si="213"/>
        <v>-17.348673420062685</v>
      </c>
      <c r="D4591">
        <f t="shared" ca="1" si="214"/>
        <v>-2.0006249071536319</v>
      </c>
    </row>
    <row r="4592" spans="1:4" x14ac:dyDescent="0.25">
      <c r="A4592">
        <f t="shared" ca="1" si="213"/>
        <v>14.960428860774563</v>
      </c>
      <c r="D4592">
        <f t="shared" ca="1" si="214"/>
        <v>-4.5413848419648417</v>
      </c>
    </row>
    <row r="4593" spans="1:4" x14ac:dyDescent="0.25">
      <c r="A4593">
        <f t="shared" ca="1" si="213"/>
        <v>-12.373695273450672</v>
      </c>
      <c r="D4593">
        <f t="shared" ca="1" si="214"/>
        <v>-1.9335509685465355</v>
      </c>
    </row>
    <row r="4594" spans="1:4" x14ac:dyDescent="0.25">
      <c r="A4594">
        <f t="shared" ca="1" si="213"/>
        <v>12.039092906403482</v>
      </c>
      <c r="D4594">
        <f t="shared" ca="1" si="214"/>
        <v>4.6414519917499897</v>
      </c>
    </row>
    <row r="4595" spans="1:4" x14ac:dyDescent="0.25">
      <c r="A4595">
        <f t="shared" ca="1" si="213"/>
        <v>4.104979731955563</v>
      </c>
      <c r="D4595">
        <f t="shared" ca="1" si="214"/>
        <v>-12.315967877551074</v>
      </c>
    </row>
    <row r="4596" spans="1:4" x14ac:dyDescent="0.25">
      <c r="A4596">
        <f t="shared" ca="1" si="213"/>
        <v>9.5979554970328458</v>
      </c>
      <c r="D4596">
        <f t="shared" ca="1" si="214"/>
        <v>5.2422119912342415</v>
      </c>
    </row>
    <row r="4597" spans="1:4" x14ac:dyDescent="0.25">
      <c r="A4597">
        <f t="shared" ca="1" si="213"/>
        <v>8.0796641402997302</v>
      </c>
      <c r="D4597">
        <f t="shared" ca="1" si="214"/>
        <v>9.9879511025888128</v>
      </c>
    </row>
    <row r="4598" spans="1:4" x14ac:dyDescent="0.25">
      <c r="A4598">
        <f t="shared" ca="1" si="213"/>
        <v>14.56710273207981</v>
      </c>
      <c r="D4598">
        <f t="shared" ca="1" si="214"/>
        <v>-2.8010262204276772</v>
      </c>
    </row>
    <row r="4599" spans="1:4" x14ac:dyDescent="0.25">
      <c r="A4599">
        <f t="shared" ca="1" si="213"/>
        <v>-1.5698480758486859</v>
      </c>
      <c r="D4599">
        <f t="shared" ca="1" si="214"/>
        <v>28.805348467098291</v>
      </c>
    </row>
    <row r="4600" spans="1:4" x14ac:dyDescent="0.25">
      <c r="A4600">
        <f t="shared" ca="1" si="213"/>
        <v>-10.289176140170609</v>
      </c>
      <c r="D4600">
        <f t="shared" ca="1" si="214"/>
        <v>-9.2926739575771009</v>
      </c>
    </row>
    <row r="4601" spans="1:4" x14ac:dyDescent="0.25">
      <c r="A4601">
        <f t="shared" ca="1" si="213"/>
        <v>4.3455179412117175</v>
      </c>
      <c r="D4601">
        <f t="shared" ca="1" si="214"/>
        <v>3.5924534337735894</v>
      </c>
    </row>
    <row r="4602" spans="1:4" x14ac:dyDescent="0.25">
      <c r="A4602">
        <f t="shared" ca="1" si="213"/>
        <v>-13.216149973016066</v>
      </c>
      <c r="D4602">
        <f t="shared" ca="1" si="214"/>
        <v>2.3085906124169191</v>
      </c>
    </row>
    <row r="4603" spans="1:4" x14ac:dyDescent="0.25">
      <c r="A4603">
        <f t="shared" ca="1" si="213"/>
        <v>-18.312525258351648</v>
      </c>
      <c r="D4603">
        <f t="shared" ca="1" si="214"/>
        <v>-20.327676293012665</v>
      </c>
    </row>
    <row r="4604" spans="1:4" x14ac:dyDescent="0.25">
      <c r="A4604">
        <f t="shared" ca="1" si="213"/>
        <v>1.7854954761398396</v>
      </c>
      <c r="D4604">
        <f t="shared" ca="1" si="214"/>
        <v>3.7492989391516232</v>
      </c>
    </row>
    <row r="4605" spans="1:4" x14ac:dyDescent="0.25">
      <c r="A4605">
        <f t="shared" ca="1" si="213"/>
        <v>-11.574434320170285</v>
      </c>
      <c r="D4605">
        <f t="shared" ca="1" si="214"/>
        <v>6.2440740054889741</v>
      </c>
    </row>
    <row r="4606" spans="1:4" x14ac:dyDescent="0.25">
      <c r="A4606">
        <f t="shared" ca="1" si="213"/>
        <v>17.708029533819484</v>
      </c>
      <c r="D4606">
        <f t="shared" ca="1" si="214"/>
        <v>-6.4999648161594301</v>
      </c>
    </row>
    <row r="4607" spans="1:4" x14ac:dyDescent="0.25">
      <c r="A4607">
        <f t="shared" ca="1" si="213"/>
        <v>17.537627050931306</v>
      </c>
      <c r="D4607">
        <f t="shared" ca="1" si="214"/>
        <v>1.3206253079213355</v>
      </c>
    </row>
    <row r="4608" spans="1:4" x14ac:dyDescent="0.25">
      <c r="A4608">
        <f t="shared" ca="1" si="213"/>
        <v>-3.1457777817206676</v>
      </c>
      <c r="D4608">
        <f t="shared" ca="1" si="214"/>
        <v>-41.479850350019461</v>
      </c>
    </row>
    <row r="4609" spans="1:4" x14ac:dyDescent="0.25">
      <c r="A4609">
        <f t="shared" ca="1" si="213"/>
        <v>-2.6684956423768611</v>
      </c>
      <c r="D4609">
        <f t="shared" ca="1" si="214"/>
        <v>-7.7912117108801908</v>
      </c>
    </row>
    <row r="4610" spans="1:4" x14ac:dyDescent="0.25">
      <c r="A4610">
        <f t="shared" ca="1" si="213"/>
        <v>-16.676377496812073</v>
      </c>
      <c r="D4610">
        <f t="shared" ca="1" si="214"/>
        <v>-14.968389155403388</v>
      </c>
    </row>
    <row r="4611" spans="1:4" x14ac:dyDescent="0.25">
      <c r="A4611">
        <f t="shared" ca="1" si="213"/>
        <v>-11.288517080633175</v>
      </c>
      <c r="D4611">
        <f t="shared" ca="1" si="214"/>
        <v>17.878428957190305</v>
      </c>
    </row>
    <row r="4612" spans="1:4" x14ac:dyDescent="0.25">
      <c r="A4612">
        <f t="shared" ca="1" si="213"/>
        <v>12.51386603396675</v>
      </c>
      <c r="D4612">
        <f t="shared" ca="1" si="214"/>
        <v>1.8738211457105161</v>
      </c>
    </row>
    <row r="4613" spans="1:4" x14ac:dyDescent="0.25">
      <c r="A4613">
        <f t="shared" ca="1" si="213"/>
        <v>13.183448077291985</v>
      </c>
      <c r="D4613">
        <f t="shared" ca="1" si="214"/>
        <v>-8.012983281322672</v>
      </c>
    </row>
    <row r="4614" spans="1:4" x14ac:dyDescent="0.25">
      <c r="A4614">
        <f t="shared" ca="1" si="213"/>
        <v>12.751765914719655</v>
      </c>
      <c r="D4614">
        <f t="shared" ca="1" si="214"/>
        <v>5.4106910544880504</v>
      </c>
    </row>
    <row r="4615" spans="1:4" x14ac:dyDescent="0.25">
      <c r="A4615">
        <f t="shared" ca="1" si="213"/>
        <v>-3.6094481379479291</v>
      </c>
      <c r="D4615">
        <f t="shared" ca="1" si="214"/>
        <v>-10.987259956384879</v>
      </c>
    </row>
    <row r="4616" spans="1:4" x14ac:dyDescent="0.25">
      <c r="A4616">
        <f t="shared" ca="1" si="213"/>
        <v>5.2931896241112675</v>
      </c>
      <c r="D4616">
        <f t="shared" ca="1" si="214"/>
        <v>-2.62427870834959</v>
      </c>
    </row>
    <row r="4617" spans="1:4" x14ac:dyDescent="0.25">
      <c r="A4617">
        <f t="shared" ca="1" si="213"/>
        <v>15.668621264136803</v>
      </c>
      <c r="D4617">
        <f t="shared" ca="1" si="214"/>
        <v>-4.176082664803725</v>
      </c>
    </row>
    <row r="4618" spans="1:4" x14ac:dyDescent="0.25">
      <c r="A4618">
        <f t="shared" ca="1" si="213"/>
        <v>-17.910168224742005</v>
      </c>
      <c r="D4618">
        <f t="shared" ca="1" si="214"/>
        <v>-2.9760582409383378</v>
      </c>
    </row>
    <row r="4619" spans="1:4" x14ac:dyDescent="0.25">
      <c r="A4619">
        <f t="shared" ca="1" si="213"/>
        <v>-20.980638969250329</v>
      </c>
      <c r="D4619">
        <f t="shared" ca="1" si="214"/>
        <v>-13.618861217001912</v>
      </c>
    </row>
    <row r="4620" spans="1:4" x14ac:dyDescent="0.25">
      <c r="A4620">
        <f t="shared" ca="1" si="213"/>
        <v>-15.635286214579038</v>
      </c>
      <c r="D4620">
        <f t="shared" ca="1" si="214"/>
        <v>-10.236136940889732</v>
      </c>
    </row>
    <row r="4621" spans="1:4" x14ac:dyDescent="0.25">
      <c r="A4621">
        <f t="shared" ca="1" si="213"/>
        <v>-4.1859647022148998</v>
      </c>
      <c r="D4621">
        <f t="shared" ca="1" si="214"/>
        <v>0.39230809068645511</v>
      </c>
    </row>
    <row r="4622" spans="1:4" x14ac:dyDescent="0.25">
      <c r="A4622">
        <f t="shared" ca="1" si="213"/>
        <v>-4.3901558583977511</v>
      </c>
      <c r="D4622">
        <f t="shared" ca="1" si="214"/>
        <v>15.966596756103947</v>
      </c>
    </row>
    <row r="4623" spans="1:4" x14ac:dyDescent="0.25">
      <c r="A4623">
        <f t="shared" ca="1" si="213"/>
        <v>-8.1480194579994922</v>
      </c>
      <c r="D4623">
        <f t="shared" ca="1" si="214"/>
        <v>16.713517882092827</v>
      </c>
    </row>
    <row r="4624" spans="1:4" x14ac:dyDescent="0.25">
      <c r="A4624">
        <f t="shared" ca="1" si="213"/>
        <v>-13.771746628291169</v>
      </c>
      <c r="D4624">
        <f t="shared" ca="1" si="214"/>
        <v>10.783777987711423</v>
      </c>
    </row>
    <row r="4625" spans="1:4" x14ac:dyDescent="0.25">
      <c r="A4625">
        <f t="shared" ca="1" si="213"/>
        <v>-6.7891169039642385</v>
      </c>
      <c r="D4625">
        <f t="shared" ca="1" si="214"/>
        <v>12.007063078965921</v>
      </c>
    </row>
    <row r="4626" spans="1:4" x14ac:dyDescent="0.25">
      <c r="A4626">
        <f t="shared" ca="1" si="213"/>
        <v>-13.125692853006511</v>
      </c>
      <c r="D4626">
        <f t="shared" ca="1" si="214"/>
        <v>6.5609802190977833</v>
      </c>
    </row>
    <row r="4627" spans="1:4" x14ac:dyDescent="0.25">
      <c r="A4627">
        <f t="shared" ca="1" si="213"/>
        <v>-19.328820587050178</v>
      </c>
      <c r="D4627">
        <f t="shared" ca="1" si="214"/>
        <v>-7.260999072249759</v>
      </c>
    </row>
    <row r="4628" spans="1:4" x14ac:dyDescent="0.25">
      <c r="A4628">
        <f t="shared" ca="1" si="213"/>
        <v>11.566880195626148</v>
      </c>
      <c r="D4628">
        <f t="shared" ca="1" si="214"/>
        <v>-6.6847354216358141</v>
      </c>
    </row>
    <row r="4629" spans="1:4" x14ac:dyDescent="0.25">
      <c r="A4629">
        <f t="shared" ca="1" si="213"/>
        <v>-6.060294484596227</v>
      </c>
      <c r="D4629">
        <f t="shared" ca="1" si="214"/>
        <v>4.2110037545424595</v>
      </c>
    </row>
    <row r="4630" spans="1:4" x14ac:dyDescent="0.25">
      <c r="A4630">
        <f t="shared" ca="1" si="213"/>
        <v>3.2689173549732793</v>
      </c>
      <c r="D4630">
        <f t="shared" ca="1" si="214"/>
        <v>-15.418421046248636</v>
      </c>
    </row>
    <row r="4631" spans="1:4" x14ac:dyDescent="0.25">
      <c r="A4631">
        <f t="shared" ca="1" si="213"/>
        <v>14.279533890570974</v>
      </c>
      <c r="D4631">
        <f t="shared" ca="1" si="214"/>
        <v>-16.289098098047877</v>
      </c>
    </row>
    <row r="4632" spans="1:4" x14ac:dyDescent="0.25">
      <c r="A4632">
        <f t="shared" ca="1" si="213"/>
        <v>10.29688400832142</v>
      </c>
      <c r="D4632">
        <f t="shared" ca="1" si="214"/>
        <v>8.0010188795245494</v>
      </c>
    </row>
    <row r="4633" spans="1:4" x14ac:dyDescent="0.25">
      <c r="A4633">
        <f t="shared" ca="1" si="213"/>
        <v>9.6656963233164639</v>
      </c>
      <c r="D4633">
        <f t="shared" ca="1" si="214"/>
        <v>13.157782633439625</v>
      </c>
    </row>
    <row r="4634" spans="1:4" x14ac:dyDescent="0.25">
      <c r="A4634">
        <f t="shared" ref="A4634:A4697" ca="1" si="215">RAND()*(18.25-(-21.07))+(-21.07)</f>
        <v>1.5347409819082856</v>
      </c>
      <c r="D4634">
        <f t="shared" ref="D4634:D4697" ca="1" si="216">(NORMINV(RAND(),0.0571,$B$38))</f>
        <v>-10.287965350636821</v>
      </c>
    </row>
    <row r="4635" spans="1:4" x14ac:dyDescent="0.25">
      <c r="A4635">
        <f t="shared" ca="1" si="215"/>
        <v>-12.013370732266457</v>
      </c>
      <c r="D4635">
        <f t="shared" ca="1" si="216"/>
        <v>17.257253506398715</v>
      </c>
    </row>
    <row r="4636" spans="1:4" x14ac:dyDescent="0.25">
      <c r="A4636">
        <f t="shared" ca="1" si="215"/>
        <v>15.96857323024954</v>
      </c>
      <c r="D4636">
        <f t="shared" ca="1" si="216"/>
        <v>0.42230904016057408</v>
      </c>
    </row>
    <row r="4637" spans="1:4" x14ac:dyDescent="0.25">
      <c r="A4637">
        <f t="shared" ca="1" si="215"/>
        <v>-17.072004740482516</v>
      </c>
      <c r="D4637">
        <f t="shared" ca="1" si="216"/>
        <v>-2.3900228272815252</v>
      </c>
    </row>
    <row r="4638" spans="1:4" x14ac:dyDescent="0.25">
      <c r="A4638">
        <f t="shared" ca="1" si="215"/>
        <v>7.0765688081860567</v>
      </c>
      <c r="D4638">
        <f t="shared" ca="1" si="216"/>
        <v>3.2186672646933876</v>
      </c>
    </row>
    <row r="4639" spans="1:4" x14ac:dyDescent="0.25">
      <c r="A4639">
        <f t="shared" ca="1" si="215"/>
        <v>15.555073737078516</v>
      </c>
      <c r="D4639">
        <f t="shared" ca="1" si="216"/>
        <v>-7.5996106683119287</v>
      </c>
    </row>
    <row r="4640" spans="1:4" x14ac:dyDescent="0.25">
      <c r="A4640">
        <f t="shared" ca="1" si="215"/>
        <v>-5.0226848977853145</v>
      </c>
      <c r="D4640">
        <f t="shared" ca="1" si="216"/>
        <v>2.2398752674757541</v>
      </c>
    </row>
    <row r="4641" spans="1:4" x14ac:dyDescent="0.25">
      <c r="A4641">
        <f t="shared" ca="1" si="215"/>
        <v>-10.724147563148881</v>
      </c>
      <c r="D4641">
        <f t="shared" ca="1" si="216"/>
        <v>16.347497183497243</v>
      </c>
    </row>
    <row r="4642" spans="1:4" x14ac:dyDescent="0.25">
      <c r="A4642">
        <f t="shared" ca="1" si="215"/>
        <v>-0.27704038724299451</v>
      </c>
      <c r="D4642">
        <f t="shared" ca="1" si="216"/>
        <v>-5.0844429371034012</v>
      </c>
    </row>
    <row r="4643" spans="1:4" x14ac:dyDescent="0.25">
      <c r="A4643">
        <f t="shared" ca="1" si="215"/>
        <v>-19.775686324919025</v>
      </c>
      <c r="D4643">
        <f t="shared" ca="1" si="216"/>
        <v>-7.5588976493588271</v>
      </c>
    </row>
    <row r="4644" spans="1:4" x14ac:dyDescent="0.25">
      <c r="A4644">
        <f t="shared" ca="1" si="215"/>
        <v>5.0581896360313934</v>
      </c>
      <c r="D4644">
        <f t="shared" ca="1" si="216"/>
        <v>12.773040126145368</v>
      </c>
    </row>
    <row r="4645" spans="1:4" x14ac:dyDescent="0.25">
      <c r="A4645">
        <f t="shared" ca="1" si="215"/>
        <v>7.3116748389499442</v>
      </c>
      <c r="D4645">
        <f t="shared" ca="1" si="216"/>
        <v>-13.433271698453636</v>
      </c>
    </row>
    <row r="4646" spans="1:4" x14ac:dyDescent="0.25">
      <c r="A4646">
        <f t="shared" ca="1" si="215"/>
        <v>-3.7920834826431111</v>
      </c>
      <c r="D4646">
        <f t="shared" ca="1" si="216"/>
        <v>1.0711700306087075</v>
      </c>
    </row>
    <row r="4647" spans="1:4" x14ac:dyDescent="0.25">
      <c r="A4647">
        <f t="shared" ca="1" si="215"/>
        <v>-3.9557094898276155</v>
      </c>
      <c r="D4647">
        <f t="shared" ca="1" si="216"/>
        <v>5.3055300181990921</v>
      </c>
    </row>
    <row r="4648" spans="1:4" x14ac:dyDescent="0.25">
      <c r="A4648">
        <f t="shared" ca="1" si="215"/>
        <v>1.3011171276682703</v>
      </c>
      <c r="D4648">
        <f t="shared" ca="1" si="216"/>
        <v>14.1730163131939</v>
      </c>
    </row>
    <row r="4649" spans="1:4" x14ac:dyDescent="0.25">
      <c r="A4649">
        <f t="shared" ca="1" si="215"/>
        <v>-12.193332424633674</v>
      </c>
      <c r="D4649">
        <f t="shared" ca="1" si="216"/>
        <v>-13.948471193104714</v>
      </c>
    </row>
    <row r="4650" spans="1:4" x14ac:dyDescent="0.25">
      <c r="A4650">
        <f t="shared" ca="1" si="215"/>
        <v>3.9508293979939353</v>
      </c>
      <c r="D4650">
        <f t="shared" ca="1" si="216"/>
        <v>-6.847536833279122</v>
      </c>
    </row>
    <row r="4651" spans="1:4" x14ac:dyDescent="0.25">
      <c r="A4651">
        <f t="shared" ca="1" si="215"/>
        <v>6.4104758342925763</v>
      </c>
      <c r="D4651">
        <f t="shared" ca="1" si="216"/>
        <v>5.4416930592861963</v>
      </c>
    </row>
    <row r="4652" spans="1:4" x14ac:dyDescent="0.25">
      <c r="A4652">
        <f t="shared" ca="1" si="215"/>
        <v>11.529303437166362</v>
      </c>
      <c r="D4652">
        <f t="shared" ca="1" si="216"/>
        <v>11.690806456436039</v>
      </c>
    </row>
    <row r="4653" spans="1:4" x14ac:dyDescent="0.25">
      <c r="A4653">
        <f t="shared" ca="1" si="215"/>
        <v>-9.5819247347838825</v>
      </c>
      <c r="D4653">
        <f t="shared" ca="1" si="216"/>
        <v>-13.930336077042517</v>
      </c>
    </row>
    <row r="4654" spans="1:4" x14ac:dyDescent="0.25">
      <c r="A4654">
        <f t="shared" ca="1" si="215"/>
        <v>1.2242968716652918</v>
      </c>
      <c r="D4654">
        <f t="shared" ca="1" si="216"/>
        <v>1.0650211883924723</v>
      </c>
    </row>
    <row r="4655" spans="1:4" x14ac:dyDescent="0.25">
      <c r="A4655">
        <f t="shared" ca="1" si="215"/>
        <v>-1.3680525584396257</v>
      </c>
      <c r="D4655">
        <f t="shared" ca="1" si="216"/>
        <v>8.2797721691268897</v>
      </c>
    </row>
    <row r="4656" spans="1:4" x14ac:dyDescent="0.25">
      <c r="A4656">
        <f t="shared" ca="1" si="215"/>
        <v>17.096770057821523</v>
      </c>
      <c r="D4656">
        <f t="shared" ca="1" si="216"/>
        <v>8.358789384994326</v>
      </c>
    </row>
    <row r="4657" spans="1:4" x14ac:dyDescent="0.25">
      <c r="A4657">
        <f t="shared" ca="1" si="215"/>
        <v>-5.4617179862040555</v>
      </c>
      <c r="D4657">
        <f t="shared" ca="1" si="216"/>
        <v>9.6387824837275886</v>
      </c>
    </row>
    <row r="4658" spans="1:4" x14ac:dyDescent="0.25">
      <c r="A4658">
        <f t="shared" ca="1" si="215"/>
        <v>13.010495022887497</v>
      </c>
      <c r="D4658">
        <f t="shared" ca="1" si="216"/>
        <v>16.423247003579824</v>
      </c>
    </row>
    <row r="4659" spans="1:4" x14ac:dyDescent="0.25">
      <c r="A4659">
        <f t="shared" ca="1" si="215"/>
        <v>-15.29103604180921</v>
      </c>
      <c r="D4659">
        <f t="shared" ca="1" si="216"/>
        <v>-10.442531692063048</v>
      </c>
    </row>
    <row r="4660" spans="1:4" x14ac:dyDescent="0.25">
      <c r="A4660">
        <f t="shared" ca="1" si="215"/>
        <v>11.085348397961887</v>
      </c>
      <c r="D4660">
        <f t="shared" ca="1" si="216"/>
        <v>-6.01457153356505</v>
      </c>
    </row>
    <row r="4661" spans="1:4" x14ac:dyDescent="0.25">
      <c r="A4661">
        <f t="shared" ca="1" si="215"/>
        <v>10.477878066094355</v>
      </c>
      <c r="D4661">
        <f t="shared" ca="1" si="216"/>
        <v>-12.016332500763548</v>
      </c>
    </row>
    <row r="4662" spans="1:4" x14ac:dyDescent="0.25">
      <c r="A4662">
        <f t="shared" ca="1" si="215"/>
        <v>15.355035610011512</v>
      </c>
      <c r="D4662">
        <f t="shared" ca="1" si="216"/>
        <v>-10.961298197585986</v>
      </c>
    </row>
    <row r="4663" spans="1:4" x14ac:dyDescent="0.25">
      <c r="A4663">
        <f t="shared" ca="1" si="215"/>
        <v>9.7973394384590833</v>
      </c>
      <c r="D4663">
        <f t="shared" ca="1" si="216"/>
        <v>15.746788533727395</v>
      </c>
    </row>
    <row r="4664" spans="1:4" x14ac:dyDescent="0.25">
      <c r="A4664">
        <f t="shared" ca="1" si="215"/>
        <v>-10.260608523254364</v>
      </c>
      <c r="D4664">
        <f t="shared" ca="1" si="216"/>
        <v>0.48322592235582612</v>
      </c>
    </row>
    <row r="4665" spans="1:4" x14ac:dyDescent="0.25">
      <c r="A4665">
        <f t="shared" ca="1" si="215"/>
        <v>-14.831967732351043</v>
      </c>
      <c r="D4665">
        <f t="shared" ca="1" si="216"/>
        <v>-7.155550363622333</v>
      </c>
    </row>
    <row r="4666" spans="1:4" x14ac:dyDescent="0.25">
      <c r="A4666">
        <f t="shared" ca="1" si="215"/>
        <v>-11.456907068964737</v>
      </c>
      <c r="D4666">
        <f t="shared" ca="1" si="216"/>
        <v>4.1242598017907834</v>
      </c>
    </row>
    <row r="4667" spans="1:4" x14ac:dyDescent="0.25">
      <c r="A4667">
        <f t="shared" ca="1" si="215"/>
        <v>-18.225319667447373</v>
      </c>
      <c r="D4667">
        <f t="shared" ca="1" si="216"/>
        <v>18.082265613604655</v>
      </c>
    </row>
    <row r="4668" spans="1:4" x14ac:dyDescent="0.25">
      <c r="A4668">
        <f t="shared" ca="1" si="215"/>
        <v>0.9625002501965696</v>
      </c>
      <c r="D4668">
        <f t="shared" ca="1" si="216"/>
        <v>15.695720215086784</v>
      </c>
    </row>
    <row r="4669" spans="1:4" x14ac:dyDescent="0.25">
      <c r="A4669">
        <f t="shared" ca="1" si="215"/>
        <v>7.3253672252735527</v>
      </c>
      <c r="D4669">
        <f t="shared" ca="1" si="216"/>
        <v>-0.49106176393880302</v>
      </c>
    </row>
    <row r="4670" spans="1:4" x14ac:dyDescent="0.25">
      <c r="A4670">
        <f t="shared" ca="1" si="215"/>
        <v>-5.2934362067132064</v>
      </c>
      <c r="D4670">
        <f t="shared" ca="1" si="216"/>
        <v>28.895394396636085</v>
      </c>
    </row>
    <row r="4671" spans="1:4" x14ac:dyDescent="0.25">
      <c r="A4671">
        <f t="shared" ca="1" si="215"/>
        <v>17.430743320207036</v>
      </c>
      <c r="D4671">
        <f t="shared" ca="1" si="216"/>
        <v>5.1126720326753414</v>
      </c>
    </row>
    <row r="4672" spans="1:4" x14ac:dyDescent="0.25">
      <c r="A4672">
        <f t="shared" ca="1" si="215"/>
        <v>14.099441772082436</v>
      </c>
      <c r="D4672">
        <f t="shared" ca="1" si="216"/>
        <v>18.294032881913367</v>
      </c>
    </row>
    <row r="4673" spans="1:4" x14ac:dyDescent="0.25">
      <c r="A4673">
        <f t="shared" ca="1" si="215"/>
        <v>-15.285607443399508</v>
      </c>
      <c r="D4673">
        <f t="shared" ca="1" si="216"/>
        <v>3.3154266499100631</v>
      </c>
    </row>
    <row r="4674" spans="1:4" x14ac:dyDescent="0.25">
      <c r="A4674">
        <f t="shared" ca="1" si="215"/>
        <v>-10.54440526900952</v>
      </c>
      <c r="D4674">
        <f t="shared" ca="1" si="216"/>
        <v>-8.1679631361604255</v>
      </c>
    </row>
    <row r="4675" spans="1:4" x14ac:dyDescent="0.25">
      <c r="A4675">
        <f t="shared" ca="1" si="215"/>
        <v>-9.4612542785093297</v>
      </c>
      <c r="D4675">
        <f t="shared" ca="1" si="216"/>
        <v>-6.8484953165434295</v>
      </c>
    </row>
    <row r="4676" spans="1:4" x14ac:dyDescent="0.25">
      <c r="A4676">
        <f t="shared" ca="1" si="215"/>
        <v>-5.0434739465299216</v>
      </c>
      <c r="D4676">
        <f t="shared" ca="1" si="216"/>
        <v>14.834745355513631</v>
      </c>
    </row>
    <row r="4677" spans="1:4" x14ac:dyDescent="0.25">
      <c r="A4677">
        <f t="shared" ca="1" si="215"/>
        <v>-9.817796450611695</v>
      </c>
      <c r="D4677">
        <f t="shared" ca="1" si="216"/>
        <v>1.1342380136613073</v>
      </c>
    </row>
    <row r="4678" spans="1:4" x14ac:dyDescent="0.25">
      <c r="A4678">
        <f t="shared" ca="1" si="215"/>
        <v>-12.141696613358913</v>
      </c>
      <c r="D4678">
        <f t="shared" ca="1" si="216"/>
        <v>-22.989976786061124</v>
      </c>
    </row>
    <row r="4679" spans="1:4" x14ac:dyDescent="0.25">
      <c r="A4679">
        <f t="shared" ca="1" si="215"/>
        <v>-17.932632889247255</v>
      </c>
      <c r="D4679">
        <f t="shared" ca="1" si="216"/>
        <v>24.18358830111303</v>
      </c>
    </row>
    <row r="4680" spans="1:4" x14ac:dyDescent="0.25">
      <c r="A4680">
        <f t="shared" ca="1" si="215"/>
        <v>-4.1686909045561222</v>
      </c>
      <c r="D4680">
        <f t="shared" ca="1" si="216"/>
        <v>-8.2640661897133274</v>
      </c>
    </row>
    <row r="4681" spans="1:4" x14ac:dyDescent="0.25">
      <c r="A4681">
        <f t="shared" ca="1" si="215"/>
        <v>15.666411058856326</v>
      </c>
      <c r="D4681">
        <f t="shared" ca="1" si="216"/>
        <v>30.76865028985404</v>
      </c>
    </row>
    <row r="4682" spans="1:4" x14ac:dyDescent="0.25">
      <c r="A4682">
        <f t="shared" ca="1" si="215"/>
        <v>-14.28956906481665</v>
      </c>
      <c r="D4682">
        <f t="shared" ca="1" si="216"/>
        <v>0.93187281922780918</v>
      </c>
    </row>
    <row r="4683" spans="1:4" x14ac:dyDescent="0.25">
      <c r="A4683">
        <f t="shared" ca="1" si="215"/>
        <v>-17.603230195252564</v>
      </c>
      <c r="D4683">
        <f t="shared" ca="1" si="216"/>
        <v>-24.417229295647484</v>
      </c>
    </row>
    <row r="4684" spans="1:4" x14ac:dyDescent="0.25">
      <c r="A4684">
        <f t="shared" ca="1" si="215"/>
        <v>-12.433561653761075</v>
      </c>
      <c r="D4684">
        <f t="shared" ca="1" si="216"/>
        <v>1.6553330148298777</v>
      </c>
    </row>
    <row r="4685" spans="1:4" x14ac:dyDescent="0.25">
      <c r="A4685">
        <f t="shared" ca="1" si="215"/>
        <v>-19.721429767587512</v>
      </c>
      <c r="D4685">
        <f t="shared" ca="1" si="216"/>
        <v>8.5652619670470873</v>
      </c>
    </row>
    <row r="4686" spans="1:4" x14ac:dyDescent="0.25">
      <c r="A4686">
        <f t="shared" ca="1" si="215"/>
        <v>16.441373003462935</v>
      </c>
      <c r="D4686">
        <f t="shared" ca="1" si="216"/>
        <v>-4.9125595693288</v>
      </c>
    </row>
    <row r="4687" spans="1:4" x14ac:dyDescent="0.25">
      <c r="A4687">
        <f t="shared" ca="1" si="215"/>
        <v>9.757522905725267</v>
      </c>
      <c r="D4687">
        <f t="shared" ca="1" si="216"/>
        <v>1.92037947836795</v>
      </c>
    </row>
    <row r="4688" spans="1:4" x14ac:dyDescent="0.25">
      <c r="A4688">
        <f t="shared" ca="1" si="215"/>
        <v>-13.83564956555761</v>
      </c>
      <c r="D4688">
        <f t="shared" ca="1" si="216"/>
        <v>-4.5314852013245277</v>
      </c>
    </row>
    <row r="4689" spans="1:4" x14ac:dyDescent="0.25">
      <c r="A4689">
        <f t="shared" ca="1" si="215"/>
        <v>-4.8088494654768006</v>
      </c>
      <c r="D4689">
        <f t="shared" ca="1" si="216"/>
        <v>3.8069932991175053</v>
      </c>
    </row>
    <row r="4690" spans="1:4" x14ac:dyDescent="0.25">
      <c r="A4690">
        <f t="shared" ca="1" si="215"/>
        <v>-1.553531122331556</v>
      </c>
      <c r="D4690">
        <f t="shared" ca="1" si="216"/>
        <v>13.507796375102172</v>
      </c>
    </row>
    <row r="4691" spans="1:4" x14ac:dyDescent="0.25">
      <c r="A4691">
        <f t="shared" ca="1" si="215"/>
        <v>-16.728050124606956</v>
      </c>
      <c r="D4691">
        <f t="shared" ca="1" si="216"/>
        <v>-2.6908126308714801</v>
      </c>
    </row>
    <row r="4692" spans="1:4" x14ac:dyDescent="0.25">
      <c r="A4692">
        <f t="shared" ca="1" si="215"/>
        <v>-1.36736284865896</v>
      </c>
      <c r="D4692">
        <f t="shared" ca="1" si="216"/>
        <v>2.4296793957444263</v>
      </c>
    </row>
    <row r="4693" spans="1:4" x14ac:dyDescent="0.25">
      <c r="A4693">
        <f t="shared" ca="1" si="215"/>
        <v>8.3584021438271101</v>
      </c>
      <c r="D4693">
        <f t="shared" ca="1" si="216"/>
        <v>-4.0777422684813374</v>
      </c>
    </row>
    <row r="4694" spans="1:4" x14ac:dyDescent="0.25">
      <c r="A4694">
        <f t="shared" ca="1" si="215"/>
        <v>13.736665902522731</v>
      </c>
      <c r="D4694">
        <f t="shared" ca="1" si="216"/>
        <v>7.411198845027573</v>
      </c>
    </row>
    <row r="4695" spans="1:4" x14ac:dyDescent="0.25">
      <c r="A4695">
        <f t="shared" ca="1" si="215"/>
        <v>-12.272524997187311</v>
      </c>
      <c r="D4695">
        <f t="shared" ca="1" si="216"/>
        <v>7.1064420540327555</v>
      </c>
    </row>
    <row r="4696" spans="1:4" x14ac:dyDescent="0.25">
      <c r="A4696">
        <f t="shared" ca="1" si="215"/>
        <v>-3.4850786834993741</v>
      </c>
      <c r="D4696">
        <f t="shared" ca="1" si="216"/>
        <v>12.799842818267189</v>
      </c>
    </row>
    <row r="4697" spans="1:4" x14ac:dyDescent="0.25">
      <c r="A4697">
        <f t="shared" ca="1" si="215"/>
        <v>9.8183371361776786</v>
      </c>
      <c r="D4697">
        <f t="shared" ca="1" si="216"/>
        <v>2.3483798235318907</v>
      </c>
    </row>
    <row r="4698" spans="1:4" x14ac:dyDescent="0.25">
      <c r="A4698">
        <f t="shared" ref="A4698:A4761" ca="1" si="217">RAND()*(18.25-(-21.07))+(-21.07)</f>
        <v>-13.078728449287585</v>
      </c>
      <c r="D4698">
        <f t="shared" ref="D4698:D4761" ca="1" si="218">(NORMINV(RAND(),0.0571,$B$38))</f>
        <v>4.0089200753539433</v>
      </c>
    </row>
    <row r="4699" spans="1:4" x14ac:dyDescent="0.25">
      <c r="A4699">
        <f t="shared" ca="1" si="217"/>
        <v>3.8977984177776044</v>
      </c>
      <c r="D4699">
        <f t="shared" ca="1" si="218"/>
        <v>-2.9024563652557704</v>
      </c>
    </row>
    <row r="4700" spans="1:4" x14ac:dyDescent="0.25">
      <c r="A4700">
        <f t="shared" ca="1" si="217"/>
        <v>3.0365814241918336</v>
      </c>
      <c r="D4700">
        <f t="shared" ca="1" si="218"/>
        <v>-7.9473477630995788</v>
      </c>
    </row>
    <row r="4701" spans="1:4" x14ac:dyDescent="0.25">
      <c r="A4701">
        <f t="shared" ca="1" si="217"/>
        <v>0.37515548157145417</v>
      </c>
      <c r="D4701">
        <f t="shared" ca="1" si="218"/>
        <v>26.688483555549983</v>
      </c>
    </row>
    <row r="4702" spans="1:4" x14ac:dyDescent="0.25">
      <c r="A4702">
        <f t="shared" ca="1" si="217"/>
        <v>-16.64174615347401</v>
      </c>
      <c r="D4702">
        <f t="shared" ca="1" si="218"/>
        <v>-0.77928166900114626</v>
      </c>
    </row>
    <row r="4703" spans="1:4" x14ac:dyDescent="0.25">
      <c r="A4703">
        <f t="shared" ca="1" si="217"/>
        <v>9.6613315511269597</v>
      </c>
      <c r="D4703">
        <f t="shared" ca="1" si="218"/>
        <v>-9.853476325447998</v>
      </c>
    </row>
    <row r="4704" spans="1:4" x14ac:dyDescent="0.25">
      <c r="A4704">
        <f t="shared" ca="1" si="217"/>
        <v>12.030879648316585</v>
      </c>
      <c r="D4704">
        <f t="shared" ca="1" si="218"/>
        <v>1.16617457194098</v>
      </c>
    </row>
    <row r="4705" spans="1:4" x14ac:dyDescent="0.25">
      <c r="A4705">
        <f t="shared" ca="1" si="217"/>
        <v>-5.4094237459599626</v>
      </c>
      <c r="D4705">
        <f t="shared" ca="1" si="218"/>
        <v>7.1535774012027584</v>
      </c>
    </row>
    <row r="4706" spans="1:4" x14ac:dyDescent="0.25">
      <c r="A4706">
        <f t="shared" ca="1" si="217"/>
        <v>-5.3580079004140693</v>
      </c>
      <c r="D4706">
        <f t="shared" ca="1" si="218"/>
        <v>-1.7265793136653538</v>
      </c>
    </row>
    <row r="4707" spans="1:4" x14ac:dyDescent="0.25">
      <c r="A4707">
        <f t="shared" ca="1" si="217"/>
        <v>16.491924068140278</v>
      </c>
      <c r="D4707">
        <f t="shared" ca="1" si="218"/>
        <v>-14.269282423914753</v>
      </c>
    </row>
    <row r="4708" spans="1:4" x14ac:dyDescent="0.25">
      <c r="A4708">
        <f t="shared" ca="1" si="217"/>
        <v>15.572795727250494</v>
      </c>
      <c r="D4708">
        <f t="shared" ca="1" si="218"/>
        <v>-9.5094559606515343</v>
      </c>
    </row>
    <row r="4709" spans="1:4" x14ac:dyDescent="0.25">
      <c r="A4709">
        <f t="shared" ca="1" si="217"/>
        <v>1.5956681643093269</v>
      </c>
      <c r="D4709">
        <f t="shared" ca="1" si="218"/>
        <v>-2.9224883716445786</v>
      </c>
    </row>
    <row r="4710" spans="1:4" x14ac:dyDescent="0.25">
      <c r="A4710">
        <f t="shared" ca="1" si="217"/>
        <v>7.6089792036387891</v>
      </c>
      <c r="D4710">
        <f t="shared" ca="1" si="218"/>
        <v>-26.714374408399323</v>
      </c>
    </row>
    <row r="4711" spans="1:4" x14ac:dyDescent="0.25">
      <c r="A4711">
        <f t="shared" ca="1" si="217"/>
        <v>-6.2906840299714926</v>
      </c>
      <c r="D4711">
        <f t="shared" ca="1" si="218"/>
        <v>-4.0390487402801716</v>
      </c>
    </row>
    <row r="4712" spans="1:4" x14ac:dyDescent="0.25">
      <c r="A4712">
        <f t="shared" ca="1" si="217"/>
        <v>14.940497679197371</v>
      </c>
      <c r="D4712">
        <f t="shared" ca="1" si="218"/>
        <v>-12.488852830434782</v>
      </c>
    </row>
    <row r="4713" spans="1:4" x14ac:dyDescent="0.25">
      <c r="A4713">
        <f t="shared" ca="1" si="217"/>
        <v>7.4227915682673142</v>
      </c>
      <c r="D4713">
        <f t="shared" ca="1" si="218"/>
        <v>1.0902103191382262</v>
      </c>
    </row>
    <row r="4714" spans="1:4" x14ac:dyDescent="0.25">
      <c r="A4714">
        <f t="shared" ca="1" si="217"/>
        <v>15.09686052603022</v>
      </c>
      <c r="D4714">
        <f t="shared" ca="1" si="218"/>
        <v>11.20238850220462</v>
      </c>
    </row>
    <row r="4715" spans="1:4" x14ac:dyDescent="0.25">
      <c r="A4715">
        <f t="shared" ca="1" si="217"/>
        <v>8.2267360814994923</v>
      </c>
      <c r="D4715">
        <f t="shared" ca="1" si="218"/>
        <v>3.9650098508058087</v>
      </c>
    </row>
    <row r="4716" spans="1:4" x14ac:dyDescent="0.25">
      <c r="A4716">
        <f t="shared" ca="1" si="217"/>
        <v>-7.1701287890693823</v>
      </c>
      <c r="D4716">
        <f t="shared" ca="1" si="218"/>
        <v>0.37292001516448159</v>
      </c>
    </row>
    <row r="4717" spans="1:4" x14ac:dyDescent="0.25">
      <c r="A4717">
        <f t="shared" ca="1" si="217"/>
        <v>-16.155638687677477</v>
      </c>
      <c r="D4717">
        <f t="shared" ca="1" si="218"/>
        <v>-3.5232021901434054</v>
      </c>
    </row>
    <row r="4718" spans="1:4" x14ac:dyDescent="0.25">
      <c r="A4718">
        <f t="shared" ca="1" si="217"/>
        <v>-6.017188631649276</v>
      </c>
      <c r="D4718">
        <f t="shared" ca="1" si="218"/>
        <v>-14.037445953251865</v>
      </c>
    </row>
    <row r="4719" spans="1:4" x14ac:dyDescent="0.25">
      <c r="A4719">
        <f t="shared" ca="1" si="217"/>
        <v>0.54441961267128036</v>
      </c>
      <c r="D4719">
        <f t="shared" ca="1" si="218"/>
        <v>-0.74018350017389067</v>
      </c>
    </row>
    <row r="4720" spans="1:4" x14ac:dyDescent="0.25">
      <c r="A4720">
        <f t="shared" ca="1" si="217"/>
        <v>-8.5921665313839295</v>
      </c>
      <c r="D4720">
        <f t="shared" ca="1" si="218"/>
        <v>-12.279521967968979</v>
      </c>
    </row>
    <row r="4721" spans="1:4" x14ac:dyDescent="0.25">
      <c r="A4721">
        <f t="shared" ca="1" si="217"/>
        <v>16.196130396577104</v>
      </c>
      <c r="D4721">
        <f t="shared" ca="1" si="218"/>
        <v>1.1414965259805474</v>
      </c>
    </row>
    <row r="4722" spans="1:4" x14ac:dyDescent="0.25">
      <c r="A4722">
        <f t="shared" ca="1" si="217"/>
        <v>-17.410500746607944</v>
      </c>
      <c r="D4722">
        <f t="shared" ca="1" si="218"/>
        <v>13.662115908289918</v>
      </c>
    </row>
    <row r="4723" spans="1:4" x14ac:dyDescent="0.25">
      <c r="A4723">
        <f t="shared" ca="1" si="217"/>
        <v>-7.6242890721715657</v>
      </c>
      <c r="D4723">
        <f t="shared" ca="1" si="218"/>
        <v>-8.5733530463683518</v>
      </c>
    </row>
    <row r="4724" spans="1:4" x14ac:dyDescent="0.25">
      <c r="A4724">
        <f t="shared" ca="1" si="217"/>
        <v>-4.0224094229594485</v>
      </c>
      <c r="D4724">
        <f t="shared" ca="1" si="218"/>
        <v>-16.378083047997205</v>
      </c>
    </row>
    <row r="4725" spans="1:4" x14ac:dyDescent="0.25">
      <c r="A4725">
        <f t="shared" ca="1" si="217"/>
        <v>9.1531651201426953</v>
      </c>
      <c r="D4725">
        <f t="shared" ca="1" si="218"/>
        <v>4.8208405944991757</v>
      </c>
    </row>
    <row r="4726" spans="1:4" x14ac:dyDescent="0.25">
      <c r="A4726">
        <f t="shared" ca="1" si="217"/>
        <v>-21.060877363633445</v>
      </c>
      <c r="D4726">
        <f t="shared" ca="1" si="218"/>
        <v>-10.680651355214026</v>
      </c>
    </row>
    <row r="4727" spans="1:4" x14ac:dyDescent="0.25">
      <c r="A4727">
        <f t="shared" ca="1" si="217"/>
        <v>15.014854988476209</v>
      </c>
      <c r="D4727">
        <f t="shared" ca="1" si="218"/>
        <v>-15.801446093886033</v>
      </c>
    </row>
    <row r="4728" spans="1:4" x14ac:dyDescent="0.25">
      <c r="A4728">
        <f t="shared" ca="1" si="217"/>
        <v>-10.730965374116355</v>
      </c>
      <c r="D4728">
        <f t="shared" ca="1" si="218"/>
        <v>0.84589315927300035</v>
      </c>
    </row>
    <row r="4729" spans="1:4" x14ac:dyDescent="0.25">
      <c r="A4729">
        <f t="shared" ca="1" si="217"/>
        <v>18.217615872787832</v>
      </c>
      <c r="D4729">
        <f t="shared" ca="1" si="218"/>
        <v>19.206981870359609</v>
      </c>
    </row>
    <row r="4730" spans="1:4" x14ac:dyDescent="0.25">
      <c r="A4730">
        <f t="shared" ca="1" si="217"/>
        <v>-5.0888665940551601</v>
      </c>
      <c r="D4730">
        <f t="shared" ca="1" si="218"/>
        <v>-32.395783689335438</v>
      </c>
    </row>
    <row r="4731" spans="1:4" x14ac:dyDescent="0.25">
      <c r="A4731">
        <f t="shared" ca="1" si="217"/>
        <v>-20.894677423540575</v>
      </c>
      <c r="D4731">
        <f t="shared" ca="1" si="218"/>
        <v>-14.383608161032758</v>
      </c>
    </row>
    <row r="4732" spans="1:4" x14ac:dyDescent="0.25">
      <c r="A4732">
        <f t="shared" ca="1" si="217"/>
        <v>7.7710896405072774</v>
      </c>
      <c r="D4732">
        <f t="shared" ca="1" si="218"/>
        <v>-3.6273626000677783</v>
      </c>
    </row>
    <row r="4733" spans="1:4" x14ac:dyDescent="0.25">
      <c r="A4733">
        <f t="shared" ca="1" si="217"/>
        <v>12.767081735169889</v>
      </c>
      <c r="D4733">
        <f t="shared" ca="1" si="218"/>
        <v>-4.9889916640142058</v>
      </c>
    </row>
    <row r="4734" spans="1:4" x14ac:dyDescent="0.25">
      <c r="A4734">
        <f t="shared" ca="1" si="217"/>
        <v>-11.04219490533888</v>
      </c>
      <c r="D4734">
        <f t="shared" ca="1" si="218"/>
        <v>-7.8076228064173305</v>
      </c>
    </row>
    <row r="4735" spans="1:4" x14ac:dyDescent="0.25">
      <c r="A4735">
        <f t="shared" ca="1" si="217"/>
        <v>10.625006588973108</v>
      </c>
      <c r="D4735">
        <f t="shared" ca="1" si="218"/>
        <v>-4.0140026132203763</v>
      </c>
    </row>
    <row r="4736" spans="1:4" x14ac:dyDescent="0.25">
      <c r="A4736">
        <f t="shared" ca="1" si="217"/>
        <v>-8.6025864806242289</v>
      </c>
      <c r="D4736">
        <f t="shared" ca="1" si="218"/>
        <v>10.081008988671076</v>
      </c>
    </row>
    <row r="4737" spans="1:4" x14ac:dyDescent="0.25">
      <c r="A4737">
        <f t="shared" ca="1" si="217"/>
        <v>-7.4253306366200285</v>
      </c>
      <c r="D4737">
        <f t="shared" ca="1" si="218"/>
        <v>11.975531973734538</v>
      </c>
    </row>
    <row r="4738" spans="1:4" x14ac:dyDescent="0.25">
      <c r="A4738">
        <f t="shared" ca="1" si="217"/>
        <v>17.466787692745505</v>
      </c>
      <c r="D4738">
        <f t="shared" ca="1" si="218"/>
        <v>4.0032259015294178</v>
      </c>
    </row>
    <row r="4739" spans="1:4" x14ac:dyDescent="0.25">
      <c r="A4739">
        <f t="shared" ca="1" si="217"/>
        <v>13.169678127253057</v>
      </c>
      <c r="D4739">
        <f t="shared" ca="1" si="218"/>
        <v>10.314671751018665</v>
      </c>
    </row>
    <row r="4740" spans="1:4" x14ac:dyDescent="0.25">
      <c r="A4740">
        <f t="shared" ca="1" si="217"/>
        <v>0.93548179717714319</v>
      </c>
      <c r="D4740">
        <f t="shared" ca="1" si="218"/>
        <v>-3.1239014390927813</v>
      </c>
    </row>
    <row r="4741" spans="1:4" x14ac:dyDescent="0.25">
      <c r="A4741">
        <f t="shared" ca="1" si="217"/>
        <v>-12.858497696300855</v>
      </c>
      <c r="D4741">
        <f t="shared" ca="1" si="218"/>
        <v>-13.019918618565328</v>
      </c>
    </row>
    <row r="4742" spans="1:4" x14ac:dyDescent="0.25">
      <c r="A4742">
        <f t="shared" ca="1" si="217"/>
        <v>-12.595780810103259</v>
      </c>
      <c r="D4742">
        <f t="shared" ca="1" si="218"/>
        <v>7.104149150135318</v>
      </c>
    </row>
    <row r="4743" spans="1:4" x14ac:dyDescent="0.25">
      <c r="A4743">
        <f t="shared" ca="1" si="217"/>
        <v>16.527055376470777</v>
      </c>
      <c r="D4743">
        <f t="shared" ca="1" si="218"/>
        <v>15.838918481628394</v>
      </c>
    </row>
    <row r="4744" spans="1:4" x14ac:dyDescent="0.25">
      <c r="A4744">
        <f t="shared" ca="1" si="217"/>
        <v>-14.795534671491639</v>
      </c>
      <c r="D4744">
        <f t="shared" ca="1" si="218"/>
        <v>-7.2872043745204822</v>
      </c>
    </row>
    <row r="4745" spans="1:4" x14ac:dyDescent="0.25">
      <c r="A4745">
        <f t="shared" ca="1" si="217"/>
        <v>-0.99115411421433919</v>
      </c>
      <c r="D4745">
        <f t="shared" ca="1" si="218"/>
        <v>15.131003265436972</v>
      </c>
    </row>
    <row r="4746" spans="1:4" x14ac:dyDescent="0.25">
      <c r="A4746">
        <f t="shared" ca="1" si="217"/>
        <v>-18.547487755669923</v>
      </c>
      <c r="D4746">
        <f t="shared" ca="1" si="218"/>
        <v>7.0729046503503792</v>
      </c>
    </row>
    <row r="4747" spans="1:4" x14ac:dyDescent="0.25">
      <c r="A4747">
        <f t="shared" ca="1" si="217"/>
        <v>-6.9728809659805506</v>
      </c>
      <c r="D4747">
        <f t="shared" ca="1" si="218"/>
        <v>-7.187033730191418</v>
      </c>
    </row>
    <row r="4748" spans="1:4" x14ac:dyDescent="0.25">
      <c r="A4748">
        <f t="shared" ca="1" si="217"/>
        <v>-3.7134869424100678</v>
      </c>
      <c r="D4748">
        <f t="shared" ca="1" si="218"/>
        <v>2.002157440855755</v>
      </c>
    </row>
    <row r="4749" spans="1:4" x14ac:dyDescent="0.25">
      <c r="A4749">
        <f t="shared" ca="1" si="217"/>
        <v>0.35132686962364801</v>
      </c>
      <c r="D4749">
        <f t="shared" ca="1" si="218"/>
        <v>5.3660201725915204</v>
      </c>
    </row>
    <row r="4750" spans="1:4" x14ac:dyDescent="0.25">
      <c r="A4750">
        <f t="shared" ca="1" si="217"/>
        <v>8.8494746386728558</v>
      </c>
      <c r="D4750">
        <f t="shared" ca="1" si="218"/>
        <v>5.4300263201126588</v>
      </c>
    </row>
    <row r="4751" spans="1:4" x14ac:dyDescent="0.25">
      <c r="A4751">
        <f t="shared" ca="1" si="217"/>
        <v>9.8880002877274578</v>
      </c>
      <c r="D4751">
        <f t="shared" ca="1" si="218"/>
        <v>-7.6012634844469718</v>
      </c>
    </row>
    <row r="4752" spans="1:4" x14ac:dyDescent="0.25">
      <c r="A4752">
        <f t="shared" ca="1" si="217"/>
        <v>3.7377167412898089</v>
      </c>
      <c r="D4752">
        <f t="shared" ca="1" si="218"/>
        <v>-5.408062880140851</v>
      </c>
    </row>
    <row r="4753" spans="1:4" x14ac:dyDescent="0.25">
      <c r="A4753">
        <f t="shared" ca="1" si="217"/>
        <v>4.7034946507496898</v>
      </c>
      <c r="D4753">
        <f t="shared" ca="1" si="218"/>
        <v>-7.0224861629075459</v>
      </c>
    </row>
    <row r="4754" spans="1:4" x14ac:dyDescent="0.25">
      <c r="A4754">
        <f t="shared" ca="1" si="217"/>
        <v>-11.35724824035948</v>
      </c>
      <c r="D4754">
        <f t="shared" ca="1" si="218"/>
        <v>-9.6936142141338024</v>
      </c>
    </row>
    <row r="4755" spans="1:4" x14ac:dyDescent="0.25">
      <c r="A4755">
        <f t="shared" ca="1" si="217"/>
        <v>13.580587663555313</v>
      </c>
      <c r="D4755">
        <f t="shared" ca="1" si="218"/>
        <v>-13.306547373660162</v>
      </c>
    </row>
    <row r="4756" spans="1:4" x14ac:dyDescent="0.25">
      <c r="A4756">
        <f t="shared" ca="1" si="217"/>
        <v>-3.1513857100792073</v>
      </c>
      <c r="D4756">
        <f t="shared" ca="1" si="218"/>
        <v>-3.7037325436634694</v>
      </c>
    </row>
    <row r="4757" spans="1:4" x14ac:dyDescent="0.25">
      <c r="A4757">
        <f t="shared" ca="1" si="217"/>
        <v>16.909462146416104</v>
      </c>
      <c r="D4757">
        <f t="shared" ca="1" si="218"/>
        <v>1.1708136592213263</v>
      </c>
    </row>
    <row r="4758" spans="1:4" x14ac:dyDescent="0.25">
      <c r="A4758">
        <f t="shared" ca="1" si="217"/>
        <v>12.537385561359621</v>
      </c>
      <c r="D4758">
        <f t="shared" ca="1" si="218"/>
        <v>-6.1406387033316321</v>
      </c>
    </row>
    <row r="4759" spans="1:4" x14ac:dyDescent="0.25">
      <c r="A4759">
        <f t="shared" ca="1" si="217"/>
        <v>-14.284156754027386</v>
      </c>
      <c r="D4759">
        <f t="shared" ca="1" si="218"/>
        <v>-8.0008433201707323</v>
      </c>
    </row>
    <row r="4760" spans="1:4" x14ac:dyDescent="0.25">
      <c r="A4760">
        <f t="shared" ca="1" si="217"/>
        <v>11.061703612661823</v>
      </c>
      <c r="D4760">
        <f t="shared" ca="1" si="218"/>
        <v>-9.2909594039002901</v>
      </c>
    </row>
    <row r="4761" spans="1:4" x14ac:dyDescent="0.25">
      <c r="A4761">
        <f t="shared" ca="1" si="217"/>
        <v>-12.410204553832465</v>
      </c>
      <c r="D4761">
        <f t="shared" ca="1" si="218"/>
        <v>25.269847584999862</v>
      </c>
    </row>
    <row r="4762" spans="1:4" x14ac:dyDescent="0.25">
      <c r="A4762">
        <f t="shared" ref="A4762:A4825" ca="1" si="219">RAND()*(18.25-(-21.07))+(-21.07)</f>
        <v>4.2474187327576836</v>
      </c>
      <c r="D4762">
        <f t="shared" ref="D4762:D4825" ca="1" si="220">(NORMINV(RAND(),0.0571,$B$38))</f>
        <v>0.8756115932370957</v>
      </c>
    </row>
    <row r="4763" spans="1:4" x14ac:dyDescent="0.25">
      <c r="A4763">
        <f t="shared" ca="1" si="219"/>
        <v>-11.14554339404976</v>
      </c>
      <c r="D4763">
        <f t="shared" ca="1" si="220"/>
        <v>-4.9638438181248761</v>
      </c>
    </row>
    <row r="4764" spans="1:4" x14ac:dyDescent="0.25">
      <c r="A4764">
        <f t="shared" ca="1" si="219"/>
        <v>-8.350931037528186</v>
      </c>
      <c r="D4764">
        <f t="shared" ca="1" si="220"/>
        <v>-4.7672846867925367</v>
      </c>
    </row>
    <row r="4765" spans="1:4" x14ac:dyDescent="0.25">
      <c r="A4765">
        <f t="shared" ca="1" si="219"/>
        <v>-18.830672076804653</v>
      </c>
      <c r="D4765">
        <f t="shared" ca="1" si="220"/>
        <v>-4.8829144163031852</v>
      </c>
    </row>
    <row r="4766" spans="1:4" x14ac:dyDescent="0.25">
      <c r="A4766">
        <f t="shared" ca="1" si="219"/>
        <v>15.41722946936283</v>
      </c>
      <c r="D4766">
        <f t="shared" ca="1" si="220"/>
        <v>-13.649418088505147</v>
      </c>
    </row>
    <row r="4767" spans="1:4" x14ac:dyDescent="0.25">
      <c r="A4767">
        <f t="shared" ca="1" si="219"/>
        <v>3.3369452164934081</v>
      </c>
      <c r="D4767">
        <f t="shared" ca="1" si="220"/>
        <v>-6.8185678353202457</v>
      </c>
    </row>
    <row r="4768" spans="1:4" x14ac:dyDescent="0.25">
      <c r="A4768">
        <f t="shared" ca="1" si="219"/>
        <v>3.7541742771449904</v>
      </c>
      <c r="D4768">
        <f t="shared" ca="1" si="220"/>
        <v>28.128214586630893</v>
      </c>
    </row>
    <row r="4769" spans="1:4" x14ac:dyDescent="0.25">
      <c r="A4769">
        <f t="shared" ca="1" si="219"/>
        <v>7.0458927913064038</v>
      </c>
      <c r="D4769">
        <f t="shared" ca="1" si="220"/>
        <v>7.6317619673137322</v>
      </c>
    </row>
    <row r="4770" spans="1:4" x14ac:dyDescent="0.25">
      <c r="A4770">
        <f t="shared" ca="1" si="219"/>
        <v>16.448000560610524</v>
      </c>
      <c r="D4770">
        <f t="shared" ca="1" si="220"/>
        <v>2.7315699544226946</v>
      </c>
    </row>
    <row r="4771" spans="1:4" x14ac:dyDescent="0.25">
      <c r="A4771">
        <f t="shared" ca="1" si="219"/>
        <v>6.3502548964076304</v>
      </c>
      <c r="D4771">
        <f t="shared" ca="1" si="220"/>
        <v>-4.6818738958475556</v>
      </c>
    </row>
    <row r="4772" spans="1:4" x14ac:dyDescent="0.25">
      <c r="A4772">
        <f t="shared" ca="1" si="219"/>
        <v>1.6193865454762353</v>
      </c>
      <c r="D4772">
        <f t="shared" ca="1" si="220"/>
        <v>-0.39088365760251054</v>
      </c>
    </row>
    <row r="4773" spans="1:4" x14ac:dyDescent="0.25">
      <c r="A4773">
        <f t="shared" ca="1" si="219"/>
        <v>-13.903706184267936</v>
      </c>
      <c r="D4773">
        <f t="shared" ca="1" si="220"/>
        <v>-10.545963482715045</v>
      </c>
    </row>
    <row r="4774" spans="1:4" x14ac:dyDescent="0.25">
      <c r="A4774">
        <f t="shared" ca="1" si="219"/>
        <v>-16.528511798151758</v>
      </c>
      <c r="D4774">
        <f t="shared" ca="1" si="220"/>
        <v>8.1726001089672025</v>
      </c>
    </row>
    <row r="4775" spans="1:4" x14ac:dyDescent="0.25">
      <c r="A4775">
        <f t="shared" ca="1" si="219"/>
        <v>13.062698647305972</v>
      </c>
      <c r="D4775">
        <f t="shared" ca="1" si="220"/>
        <v>0.81919624577575223</v>
      </c>
    </row>
    <row r="4776" spans="1:4" x14ac:dyDescent="0.25">
      <c r="A4776">
        <f t="shared" ca="1" si="219"/>
        <v>-15.14647896783768</v>
      </c>
      <c r="D4776">
        <f t="shared" ca="1" si="220"/>
        <v>-4.092633137466529</v>
      </c>
    </row>
    <row r="4777" spans="1:4" x14ac:dyDescent="0.25">
      <c r="A4777">
        <f t="shared" ca="1" si="219"/>
        <v>-15.62439063768255</v>
      </c>
      <c r="D4777">
        <f t="shared" ca="1" si="220"/>
        <v>-16.10342599924893</v>
      </c>
    </row>
    <row r="4778" spans="1:4" x14ac:dyDescent="0.25">
      <c r="A4778">
        <f t="shared" ca="1" si="219"/>
        <v>-6.8737287421631343</v>
      </c>
      <c r="D4778">
        <f t="shared" ca="1" si="220"/>
        <v>-1.6549566431247282</v>
      </c>
    </row>
    <row r="4779" spans="1:4" x14ac:dyDescent="0.25">
      <c r="A4779">
        <f t="shared" ca="1" si="219"/>
        <v>-5.7216337074304029</v>
      </c>
      <c r="D4779">
        <f t="shared" ca="1" si="220"/>
        <v>18.565544003711658</v>
      </c>
    </row>
    <row r="4780" spans="1:4" x14ac:dyDescent="0.25">
      <c r="A4780">
        <f t="shared" ca="1" si="219"/>
        <v>-8.2866020919191872</v>
      </c>
      <c r="D4780">
        <f t="shared" ca="1" si="220"/>
        <v>-3.4881290007958698</v>
      </c>
    </row>
    <row r="4781" spans="1:4" x14ac:dyDescent="0.25">
      <c r="A4781">
        <f t="shared" ca="1" si="219"/>
        <v>-15.935539840351133</v>
      </c>
      <c r="D4781">
        <f t="shared" ca="1" si="220"/>
        <v>-8.3103797598320224</v>
      </c>
    </row>
    <row r="4782" spans="1:4" x14ac:dyDescent="0.25">
      <c r="A4782">
        <f t="shared" ca="1" si="219"/>
        <v>-0.90005560060764367</v>
      </c>
      <c r="D4782">
        <f t="shared" ca="1" si="220"/>
        <v>-1.0164110238508728</v>
      </c>
    </row>
    <row r="4783" spans="1:4" x14ac:dyDescent="0.25">
      <c r="A4783">
        <f t="shared" ca="1" si="219"/>
        <v>7.9110833896569055</v>
      </c>
      <c r="D4783">
        <f t="shared" ca="1" si="220"/>
        <v>-11.473926129119187</v>
      </c>
    </row>
    <row r="4784" spans="1:4" x14ac:dyDescent="0.25">
      <c r="A4784">
        <f t="shared" ca="1" si="219"/>
        <v>-0.38632213966682016</v>
      </c>
      <c r="D4784">
        <f t="shared" ca="1" si="220"/>
        <v>4.4390720777752648</v>
      </c>
    </row>
    <row r="4785" spans="1:4" x14ac:dyDescent="0.25">
      <c r="A4785">
        <f t="shared" ca="1" si="219"/>
        <v>-8.2432111225297948</v>
      </c>
      <c r="D4785">
        <f t="shared" ca="1" si="220"/>
        <v>-2.8211526585791429</v>
      </c>
    </row>
    <row r="4786" spans="1:4" x14ac:dyDescent="0.25">
      <c r="A4786">
        <f t="shared" ca="1" si="219"/>
        <v>5.1723034094117857</v>
      </c>
      <c r="D4786">
        <f t="shared" ca="1" si="220"/>
        <v>-13.25247145009064</v>
      </c>
    </row>
    <row r="4787" spans="1:4" x14ac:dyDescent="0.25">
      <c r="A4787">
        <f t="shared" ca="1" si="219"/>
        <v>4.1644052868121371</v>
      </c>
      <c r="D4787">
        <f t="shared" ca="1" si="220"/>
        <v>-11.011900008061021</v>
      </c>
    </row>
    <row r="4788" spans="1:4" x14ac:dyDescent="0.25">
      <c r="A4788">
        <f t="shared" ca="1" si="219"/>
        <v>-20.018609119248822</v>
      </c>
      <c r="D4788">
        <f t="shared" ca="1" si="220"/>
        <v>-24.33747566863892</v>
      </c>
    </row>
    <row r="4789" spans="1:4" x14ac:dyDescent="0.25">
      <c r="A4789">
        <f t="shared" ca="1" si="219"/>
        <v>-4.3457544815956624</v>
      </c>
      <c r="D4789">
        <f t="shared" ca="1" si="220"/>
        <v>27.77582964955716</v>
      </c>
    </row>
    <row r="4790" spans="1:4" x14ac:dyDescent="0.25">
      <c r="A4790">
        <f t="shared" ca="1" si="219"/>
        <v>-17.778380576061348</v>
      </c>
      <c r="D4790">
        <f t="shared" ca="1" si="220"/>
        <v>-24.34365448949552</v>
      </c>
    </row>
    <row r="4791" spans="1:4" x14ac:dyDescent="0.25">
      <c r="A4791">
        <f t="shared" ca="1" si="219"/>
        <v>14.095317811237955</v>
      </c>
      <c r="D4791">
        <f t="shared" ca="1" si="220"/>
        <v>-5.2776679376306079</v>
      </c>
    </row>
    <row r="4792" spans="1:4" x14ac:dyDescent="0.25">
      <c r="A4792">
        <f t="shared" ca="1" si="219"/>
        <v>17.603448394046957</v>
      </c>
      <c r="D4792">
        <f t="shared" ca="1" si="220"/>
        <v>-8.4727386220695156</v>
      </c>
    </row>
    <row r="4793" spans="1:4" x14ac:dyDescent="0.25">
      <c r="A4793">
        <f t="shared" ca="1" si="219"/>
        <v>11.281039204151767</v>
      </c>
      <c r="D4793">
        <f t="shared" ca="1" si="220"/>
        <v>-5.4282880926833688</v>
      </c>
    </row>
    <row r="4794" spans="1:4" x14ac:dyDescent="0.25">
      <c r="A4794">
        <f t="shared" ca="1" si="219"/>
        <v>1.778187914185537</v>
      </c>
      <c r="D4794">
        <f t="shared" ca="1" si="220"/>
        <v>-7.2304005939197991</v>
      </c>
    </row>
    <row r="4795" spans="1:4" x14ac:dyDescent="0.25">
      <c r="A4795">
        <f t="shared" ca="1" si="219"/>
        <v>-9.2629582662582042</v>
      </c>
      <c r="D4795">
        <f t="shared" ca="1" si="220"/>
        <v>-7.3899095349332278</v>
      </c>
    </row>
    <row r="4796" spans="1:4" x14ac:dyDescent="0.25">
      <c r="A4796">
        <f t="shared" ca="1" si="219"/>
        <v>8.2760334065704342</v>
      </c>
      <c r="D4796">
        <f t="shared" ca="1" si="220"/>
        <v>3.288238408073187</v>
      </c>
    </row>
    <row r="4797" spans="1:4" x14ac:dyDescent="0.25">
      <c r="A4797">
        <f t="shared" ca="1" si="219"/>
        <v>-6.5642607554241632</v>
      </c>
      <c r="D4797">
        <f t="shared" ca="1" si="220"/>
        <v>-4.9168070858768909</v>
      </c>
    </row>
    <row r="4798" spans="1:4" x14ac:dyDescent="0.25">
      <c r="A4798">
        <f t="shared" ca="1" si="219"/>
        <v>-7.5754768785955662</v>
      </c>
      <c r="D4798">
        <f t="shared" ca="1" si="220"/>
        <v>3.9105363901848258</v>
      </c>
    </row>
    <row r="4799" spans="1:4" x14ac:dyDescent="0.25">
      <c r="A4799">
        <f t="shared" ca="1" si="219"/>
        <v>-1.9421733945935458</v>
      </c>
      <c r="D4799">
        <f t="shared" ca="1" si="220"/>
        <v>-3.1930178120234971</v>
      </c>
    </row>
    <row r="4800" spans="1:4" x14ac:dyDescent="0.25">
      <c r="A4800">
        <f t="shared" ca="1" si="219"/>
        <v>-15.080116278977172</v>
      </c>
      <c r="D4800">
        <f t="shared" ca="1" si="220"/>
        <v>-6.3457320935815149</v>
      </c>
    </row>
    <row r="4801" spans="1:4" x14ac:dyDescent="0.25">
      <c r="A4801">
        <f t="shared" ca="1" si="219"/>
        <v>-10.824802009570961</v>
      </c>
      <c r="D4801">
        <f t="shared" ca="1" si="220"/>
        <v>1.3017882182167138</v>
      </c>
    </row>
    <row r="4802" spans="1:4" x14ac:dyDescent="0.25">
      <c r="A4802">
        <f t="shared" ca="1" si="219"/>
        <v>-19.06018972736042</v>
      </c>
      <c r="D4802">
        <f t="shared" ca="1" si="220"/>
        <v>-9.602798405750109</v>
      </c>
    </row>
    <row r="4803" spans="1:4" x14ac:dyDescent="0.25">
      <c r="A4803">
        <f t="shared" ca="1" si="219"/>
        <v>-10.511524874330552</v>
      </c>
      <c r="D4803">
        <f t="shared" ca="1" si="220"/>
        <v>-6.9949172955901924</v>
      </c>
    </row>
    <row r="4804" spans="1:4" x14ac:dyDescent="0.25">
      <c r="A4804">
        <f t="shared" ca="1" si="219"/>
        <v>-3.955720891313252</v>
      </c>
      <c r="D4804">
        <f t="shared" ca="1" si="220"/>
        <v>13.505531332626381</v>
      </c>
    </row>
    <row r="4805" spans="1:4" x14ac:dyDescent="0.25">
      <c r="A4805">
        <f t="shared" ca="1" si="219"/>
        <v>10.536895197773681</v>
      </c>
      <c r="D4805">
        <f t="shared" ca="1" si="220"/>
        <v>-4.1988405587106676</v>
      </c>
    </row>
    <row r="4806" spans="1:4" x14ac:dyDescent="0.25">
      <c r="A4806">
        <f t="shared" ca="1" si="219"/>
        <v>-11.27005709860893</v>
      </c>
      <c r="D4806">
        <f t="shared" ca="1" si="220"/>
        <v>-4.2689031082358442</v>
      </c>
    </row>
    <row r="4807" spans="1:4" x14ac:dyDescent="0.25">
      <c r="A4807">
        <f t="shared" ca="1" si="219"/>
        <v>-14.269976320586881</v>
      </c>
      <c r="D4807">
        <f t="shared" ca="1" si="220"/>
        <v>-2.988439698836272</v>
      </c>
    </row>
    <row r="4808" spans="1:4" x14ac:dyDescent="0.25">
      <c r="A4808">
        <f t="shared" ca="1" si="219"/>
        <v>12.943910673654123</v>
      </c>
      <c r="D4808">
        <f t="shared" ca="1" si="220"/>
        <v>15.732146137354107</v>
      </c>
    </row>
    <row r="4809" spans="1:4" x14ac:dyDescent="0.25">
      <c r="A4809">
        <f t="shared" ca="1" si="219"/>
        <v>-3.6659825213112747</v>
      </c>
      <c r="D4809">
        <f t="shared" ca="1" si="220"/>
        <v>11.493883573722654</v>
      </c>
    </row>
    <row r="4810" spans="1:4" x14ac:dyDescent="0.25">
      <c r="A4810">
        <f t="shared" ca="1" si="219"/>
        <v>-8.5038437577947477</v>
      </c>
      <c r="D4810">
        <f t="shared" ca="1" si="220"/>
        <v>-6.496247740491631</v>
      </c>
    </row>
    <row r="4811" spans="1:4" x14ac:dyDescent="0.25">
      <c r="A4811">
        <f t="shared" ca="1" si="219"/>
        <v>8.3873129855436055</v>
      </c>
      <c r="D4811">
        <f t="shared" ca="1" si="220"/>
        <v>7.9991465001490445</v>
      </c>
    </row>
    <row r="4812" spans="1:4" x14ac:dyDescent="0.25">
      <c r="A4812">
        <f t="shared" ca="1" si="219"/>
        <v>7.9562180209791613</v>
      </c>
      <c r="D4812">
        <f t="shared" ca="1" si="220"/>
        <v>-21.670219901940261</v>
      </c>
    </row>
    <row r="4813" spans="1:4" x14ac:dyDescent="0.25">
      <c r="A4813">
        <f t="shared" ca="1" si="219"/>
        <v>-19.073328516383409</v>
      </c>
      <c r="D4813">
        <f t="shared" ca="1" si="220"/>
        <v>-6.192993431232412</v>
      </c>
    </row>
    <row r="4814" spans="1:4" x14ac:dyDescent="0.25">
      <c r="A4814">
        <f t="shared" ca="1" si="219"/>
        <v>12.676951654886864</v>
      </c>
      <c r="D4814">
        <f t="shared" ca="1" si="220"/>
        <v>-5.2802260332435615</v>
      </c>
    </row>
    <row r="4815" spans="1:4" x14ac:dyDescent="0.25">
      <c r="A4815">
        <f t="shared" ca="1" si="219"/>
        <v>-4.2701385636196783</v>
      </c>
      <c r="D4815">
        <f t="shared" ca="1" si="220"/>
        <v>-11.802484397090437</v>
      </c>
    </row>
    <row r="4816" spans="1:4" x14ac:dyDescent="0.25">
      <c r="A4816">
        <f t="shared" ca="1" si="219"/>
        <v>13.756696137903056</v>
      </c>
      <c r="D4816">
        <f t="shared" ca="1" si="220"/>
        <v>-29.581637710780548</v>
      </c>
    </row>
    <row r="4817" spans="1:4" x14ac:dyDescent="0.25">
      <c r="A4817">
        <f t="shared" ca="1" si="219"/>
        <v>-6.3746580853718058</v>
      </c>
      <c r="D4817">
        <f t="shared" ca="1" si="220"/>
        <v>-1.8209486913055142</v>
      </c>
    </row>
    <row r="4818" spans="1:4" x14ac:dyDescent="0.25">
      <c r="A4818">
        <f t="shared" ca="1" si="219"/>
        <v>2.5039298068797073</v>
      </c>
      <c r="D4818">
        <f t="shared" ca="1" si="220"/>
        <v>-3.4681124989809118</v>
      </c>
    </row>
    <row r="4819" spans="1:4" x14ac:dyDescent="0.25">
      <c r="A4819">
        <f t="shared" ca="1" si="219"/>
        <v>14.64029544814484</v>
      </c>
      <c r="D4819">
        <f t="shared" ca="1" si="220"/>
        <v>-0.85152709318584086</v>
      </c>
    </row>
    <row r="4820" spans="1:4" x14ac:dyDescent="0.25">
      <c r="A4820">
        <f t="shared" ca="1" si="219"/>
        <v>-2.517564112606113</v>
      </c>
      <c r="D4820">
        <f t="shared" ca="1" si="220"/>
        <v>-11.724899107902914</v>
      </c>
    </row>
    <row r="4821" spans="1:4" x14ac:dyDescent="0.25">
      <c r="A4821">
        <f t="shared" ca="1" si="219"/>
        <v>12.941521129103712</v>
      </c>
      <c r="D4821">
        <f t="shared" ca="1" si="220"/>
        <v>-12.866614199307925</v>
      </c>
    </row>
    <row r="4822" spans="1:4" x14ac:dyDescent="0.25">
      <c r="A4822">
        <f t="shared" ca="1" si="219"/>
        <v>-6.5374610771721997</v>
      </c>
      <c r="D4822">
        <f t="shared" ca="1" si="220"/>
        <v>10.757193859540184</v>
      </c>
    </row>
    <row r="4823" spans="1:4" x14ac:dyDescent="0.25">
      <c r="A4823">
        <f t="shared" ca="1" si="219"/>
        <v>-7.1857019779305897</v>
      </c>
      <c r="D4823">
        <f t="shared" ca="1" si="220"/>
        <v>-9.2683059536004979</v>
      </c>
    </row>
    <row r="4824" spans="1:4" x14ac:dyDescent="0.25">
      <c r="A4824">
        <f t="shared" ca="1" si="219"/>
        <v>-6.9516522539597005</v>
      </c>
      <c r="D4824">
        <f t="shared" ca="1" si="220"/>
        <v>2.0296184290726451</v>
      </c>
    </row>
    <row r="4825" spans="1:4" x14ac:dyDescent="0.25">
      <c r="A4825">
        <f t="shared" ca="1" si="219"/>
        <v>-8.9762347910403886</v>
      </c>
      <c r="D4825">
        <f t="shared" ca="1" si="220"/>
        <v>-8.2852414670463777</v>
      </c>
    </row>
    <row r="4826" spans="1:4" x14ac:dyDescent="0.25">
      <c r="A4826">
        <f t="shared" ref="A4826:A4889" ca="1" si="221">RAND()*(18.25-(-21.07))+(-21.07)</f>
        <v>3.4659501086569513</v>
      </c>
      <c r="D4826">
        <f t="shared" ref="D4826:D4889" ca="1" si="222">(NORMINV(RAND(),0.0571,$B$38))</f>
        <v>9.2590282441614065</v>
      </c>
    </row>
    <row r="4827" spans="1:4" x14ac:dyDescent="0.25">
      <c r="A4827">
        <f t="shared" ca="1" si="221"/>
        <v>13.314937293947345</v>
      </c>
      <c r="D4827">
        <f t="shared" ca="1" si="222"/>
        <v>11.199495612408155</v>
      </c>
    </row>
    <row r="4828" spans="1:4" x14ac:dyDescent="0.25">
      <c r="A4828">
        <f t="shared" ca="1" si="221"/>
        <v>6.3378727285756042</v>
      </c>
      <c r="D4828">
        <f t="shared" ca="1" si="222"/>
        <v>16.480539972032108</v>
      </c>
    </row>
    <row r="4829" spans="1:4" x14ac:dyDescent="0.25">
      <c r="A4829">
        <f t="shared" ca="1" si="221"/>
        <v>1.7499300992051801</v>
      </c>
      <c r="D4829">
        <f t="shared" ca="1" si="222"/>
        <v>0.65330658325826629</v>
      </c>
    </row>
    <row r="4830" spans="1:4" x14ac:dyDescent="0.25">
      <c r="A4830">
        <f t="shared" ca="1" si="221"/>
        <v>15.514634942993666</v>
      </c>
      <c r="D4830">
        <f t="shared" ca="1" si="222"/>
        <v>0.99119397255195452</v>
      </c>
    </row>
    <row r="4831" spans="1:4" x14ac:dyDescent="0.25">
      <c r="A4831">
        <f t="shared" ca="1" si="221"/>
        <v>-8.4382812560120328</v>
      </c>
      <c r="D4831">
        <f t="shared" ca="1" si="222"/>
        <v>-8.2378368756059714</v>
      </c>
    </row>
    <row r="4832" spans="1:4" x14ac:dyDescent="0.25">
      <c r="A4832">
        <f t="shared" ca="1" si="221"/>
        <v>-5.2369435225989669</v>
      </c>
      <c r="D4832">
        <f t="shared" ca="1" si="222"/>
        <v>10.570165893263754</v>
      </c>
    </row>
    <row r="4833" spans="1:4" x14ac:dyDescent="0.25">
      <c r="A4833">
        <f t="shared" ca="1" si="221"/>
        <v>-20.751076051247658</v>
      </c>
      <c r="D4833">
        <f t="shared" ca="1" si="222"/>
        <v>6.0508590617160509</v>
      </c>
    </row>
    <row r="4834" spans="1:4" x14ac:dyDescent="0.25">
      <c r="A4834">
        <f t="shared" ca="1" si="221"/>
        <v>7.9946557427182228</v>
      </c>
      <c r="D4834">
        <f t="shared" ca="1" si="222"/>
        <v>4.1552256689511413</v>
      </c>
    </row>
    <row r="4835" spans="1:4" x14ac:dyDescent="0.25">
      <c r="A4835">
        <f t="shared" ca="1" si="221"/>
        <v>11.274183578975034</v>
      </c>
      <c r="D4835">
        <f t="shared" ca="1" si="222"/>
        <v>-18.508327578548492</v>
      </c>
    </row>
    <row r="4836" spans="1:4" x14ac:dyDescent="0.25">
      <c r="A4836">
        <f t="shared" ca="1" si="221"/>
        <v>-18.554064537204269</v>
      </c>
      <c r="D4836">
        <f t="shared" ca="1" si="222"/>
        <v>4.7546030005496434</v>
      </c>
    </row>
    <row r="4837" spans="1:4" x14ac:dyDescent="0.25">
      <c r="A4837">
        <f t="shared" ca="1" si="221"/>
        <v>-4.9859201936073028</v>
      </c>
      <c r="D4837">
        <f t="shared" ca="1" si="222"/>
        <v>-9.0945712378798653</v>
      </c>
    </row>
    <row r="4838" spans="1:4" x14ac:dyDescent="0.25">
      <c r="A4838">
        <f t="shared" ca="1" si="221"/>
        <v>4.9228498707550834</v>
      </c>
      <c r="D4838">
        <f t="shared" ca="1" si="222"/>
        <v>5.2658490547938204</v>
      </c>
    </row>
    <row r="4839" spans="1:4" x14ac:dyDescent="0.25">
      <c r="A4839">
        <f t="shared" ca="1" si="221"/>
        <v>-6.0654757044113108</v>
      </c>
      <c r="D4839">
        <f t="shared" ca="1" si="222"/>
        <v>-8.9219609055815319</v>
      </c>
    </row>
    <row r="4840" spans="1:4" x14ac:dyDescent="0.25">
      <c r="A4840">
        <f t="shared" ca="1" si="221"/>
        <v>11.955616497832722</v>
      </c>
      <c r="D4840">
        <f t="shared" ca="1" si="222"/>
        <v>8.2973805731349124</v>
      </c>
    </row>
    <row r="4841" spans="1:4" x14ac:dyDescent="0.25">
      <c r="A4841">
        <f t="shared" ca="1" si="221"/>
        <v>-13.839720854311192</v>
      </c>
      <c r="D4841">
        <f t="shared" ca="1" si="222"/>
        <v>2.9291965878533111</v>
      </c>
    </row>
    <row r="4842" spans="1:4" x14ac:dyDescent="0.25">
      <c r="A4842">
        <f t="shared" ca="1" si="221"/>
        <v>4.7900756116353236</v>
      </c>
      <c r="D4842">
        <f t="shared" ca="1" si="222"/>
        <v>-9.8779941397503723</v>
      </c>
    </row>
    <row r="4843" spans="1:4" x14ac:dyDescent="0.25">
      <c r="A4843">
        <f t="shared" ca="1" si="221"/>
        <v>11.235191848123769</v>
      </c>
      <c r="D4843">
        <f t="shared" ca="1" si="222"/>
        <v>5.7404162168814148</v>
      </c>
    </row>
    <row r="4844" spans="1:4" x14ac:dyDescent="0.25">
      <c r="A4844">
        <f t="shared" ca="1" si="221"/>
        <v>-1.9288521272781516</v>
      </c>
      <c r="D4844">
        <f t="shared" ca="1" si="222"/>
        <v>-14.714621421902564</v>
      </c>
    </row>
    <row r="4845" spans="1:4" x14ac:dyDescent="0.25">
      <c r="A4845">
        <f t="shared" ca="1" si="221"/>
        <v>-8.0798004570311139</v>
      </c>
      <c r="D4845">
        <f t="shared" ca="1" si="222"/>
        <v>10.40185873768783</v>
      </c>
    </row>
    <row r="4846" spans="1:4" x14ac:dyDescent="0.25">
      <c r="A4846">
        <f t="shared" ca="1" si="221"/>
        <v>-5.8127332143792536</v>
      </c>
      <c r="D4846">
        <f t="shared" ca="1" si="222"/>
        <v>0.24709069215645585</v>
      </c>
    </row>
    <row r="4847" spans="1:4" x14ac:dyDescent="0.25">
      <c r="A4847">
        <f t="shared" ca="1" si="221"/>
        <v>-11.402090937260542</v>
      </c>
      <c r="D4847">
        <f t="shared" ca="1" si="222"/>
        <v>7.4832465159020094</v>
      </c>
    </row>
    <row r="4848" spans="1:4" x14ac:dyDescent="0.25">
      <c r="A4848">
        <f t="shared" ca="1" si="221"/>
        <v>9.5206863061481179</v>
      </c>
      <c r="D4848">
        <f t="shared" ca="1" si="222"/>
        <v>-12.89536129102264</v>
      </c>
    </row>
    <row r="4849" spans="1:4" x14ac:dyDescent="0.25">
      <c r="A4849">
        <f t="shared" ca="1" si="221"/>
        <v>-11.376658688631109</v>
      </c>
      <c r="D4849">
        <f t="shared" ca="1" si="222"/>
        <v>-2.048756870931248</v>
      </c>
    </row>
    <row r="4850" spans="1:4" x14ac:dyDescent="0.25">
      <c r="A4850">
        <f t="shared" ca="1" si="221"/>
        <v>5.6509682854525209</v>
      </c>
      <c r="D4850">
        <f t="shared" ca="1" si="222"/>
        <v>-14.383531021717131</v>
      </c>
    </row>
    <row r="4851" spans="1:4" x14ac:dyDescent="0.25">
      <c r="A4851">
        <f t="shared" ca="1" si="221"/>
        <v>-8.4628289055607535</v>
      </c>
      <c r="D4851">
        <f t="shared" ca="1" si="222"/>
        <v>-1.6737210032700256</v>
      </c>
    </row>
    <row r="4852" spans="1:4" x14ac:dyDescent="0.25">
      <c r="A4852">
        <f t="shared" ca="1" si="221"/>
        <v>8.9358116501480467</v>
      </c>
      <c r="D4852">
        <f t="shared" ca="1" si="222"/>
        <v>7.4176823886620857</v>
      </c>
    </row>
    <row r="4853" spans="1:4" x14ac:dyDescent="0.25">
      <c r="A4853">
        <f t="shared" ca="1" si="221"/>
        <v>4.6055309353843548</v>
      </c>
      <c r="D4853">
        <f t="shared" ca="1" si="222"/>
        <v>-14.267349624447119</v>
      </c>
    </row>
    <row r="4854" spans="1:4" x14ac:dyDescent="0.25">
      <c r="A4854">
        <f t="shared" ca="1" si="221"/>
        <v>-16.220235991630371</v>
      </c>
      <c r="D4854">
        <f t="shared" ca="1" si="222"/>
        <v>-8.2886763599168241</v>
      </c>
    </row>
    <row r="4855" spans="1:4" x14ac:dyDescent="0.25">
      <c r="A4855">
        <f t="shared" ca="1" si="221"/>
        <v>-6.3937485103729514</v>
      </c>
      <c r="D4855">
        <f t="shared" ca="1" si="222"/>
        <v>7.0239724070042753</v>
      </c>
    </row>
    <row r="4856" spans="1:4" x14ac:dyDescent="0.25">
      <c r="A4856">
        <f t="shared" ca="1" si="221"/>
        <v>9.3847409561533013</v>
      </c>
      <c r="D4856">
        <f t="shared" ca="1" si="222"/>
        <v>-3.9212619530761166</v>
      </c>
    </row>
    <row r="4857" spans="1:4" x14ac:dyDescent="0.25">
      <c r="A4857">
        <f t="shared" ca="1" si="221"/>
        <v>-6.4410700190817991</v>
      </c>
      <c r="D4857">
        <f t="shared" ca="1" si="222"/>
        <v>-12.992939863595819</v>
      </c>
    </row>
    <row r="4858" spans="1:4" x14ac:dyDescent="0.25">
      <c r="A4858">
        <f t="shared" ca="1" si="221"/>
        <v>-5.5945621000598305</v>
      </c>
      <c r="D4858">
        <f t="shared" ca="1" si="222"/>
        <v>3.0698410948140711</v>
      </c>
    </row>
    <row r="4859" spans="1:4" x14ac:dyDescent="0.25">
      <c r="A4859">
        <f t="shared" ca="1" si="221"/>
        <v>-9.8339140805522067</v>
      </c>
      <c r="D4859">
        <f t="shared" ca="1" si="222"/>
        <v>-16.270017318922587</v>
      </c>
    </row>
    <row r="4860" spans="1:4" x14ac:dyDescent="0.25">
      <c r="A4860">
        <f t="shared" ca="1" si="221"/>
        <v>9.9962717929175682</v>
      </c>
      <c r="D4860">
        <f t="shared" ca="1" si="222"/>
        <v>17.617697214364608</v>
      </c>
    </row>
    <row r="4861" spans="1:4" x14ac:dyDescent="0.25">
      <c r="A4861">
        <f t="shared" ca="1" si="221"/>
        <v>17.581925466820103</v>
      </c>
      <c r="D4861">
        <f t="shared" ca="1" si="222"/>
        <v>-22.936018113972384</v>
      </c>
    </row>
    <row r="4862" spans="1:4" x14ac:dyDescent="0.25">
      <c r="A4862">
        <f t="shared" ca="1" si="221"/>
        <v>14.015660071167105</v>
      </c>
      <c r="D4862">
        <f t="shared" ca="1" si="222"/>
        <v>0.64939605717909443</v>
      </c>
    </row>
    <row r="4863" spans="1:4" x14ac:dyDescent="0.25">
      <c r="A4863">
        <f t="shared" ca="1" si="221"/>
        <v>3.8062246944787077</v>
      </c>
      <c r="D4863">
        <f t="shared" ca="1" si="222"/>
        <v>6.0088551609995289</v>
      </c>
    </row>
    <row r="4864" spans="1:4" x14ac:dyDescent="0.25">
      <c r="A4864">
        <f t="shared" ca="1" si="221"/>
        <v>-20.431666570359091</v>
      </c>
      <c r="D4864">
        <f t="shared" ca="1" si="222"/>
        <v>-1.75867192661798</v>
      </c>
    </row>
    <row r="4865" spans="1:4" x14ac:dyDescent="0.25">
      <c r="A4865">
        <f t="shared" ca="1" si="221"/>
        <v>9.2231601059284891</v>
      </c>
      <c r="D4865">
        <f t="shared" ca="1" si="222"/>
        <v>-5.0590931579721872</v>
      </c>
    </row>
    <row r="4866" spans="1:4" x14ac:dyDescent="0.25">
      <c r="A4866">
        <f t="shared" ca="1" si="221"/>
        <v>-17.232421657760714</v>
      </c>
      <c r="D4866">
        <f t="shared" ca="1" si="222"/>
        <v>20.07323692405447</v>
      </c>
    </row>
    <row r="4867" spans="1:4" x14ac:dyDescent="0.25">
      <c r="A4867">
        <f t="shared" ca="1" si="221"/>
        <v>-3.6513302337777276</v>
      </c>
      <c r="D4867">
        <f t="shared" ca="1" si="222"/>
        <v>-1.817577621759932</v>
      </c>
    </row>
    <row r="4868" spans="1:4" x14ac:dyDescent="0.25">
      <c r="A4868">
        <f t="shared" ca="1" si="221"/>
        <v>4.109236296922731</v>
      </c>
      <c r="D4868">
        <f t="shared" ca="1" si="222"/>
        <v>21.457605098597018</v>
      </c>
    </row>
    <row r="4869" spans="1:4" x14ac:dyDescent="0.25">
      <c r="A4869">
        <f t="shared" ca="1" si="221"/>
        <v>15.244360780448545</v>
      </c>
      <c r="D4869">
        <f t="shared" ca="1" si="222"/>
        <v>-9.9139040047230065</v>
      </c>
    </row>
    <row r="4870" spans="1:4" x14ac:dyDescent="0.25">
      <c r="A4870">
        <f t="shared" ca="1" si="221"/>
        <v>7.3777131934797033</v>
      </c>
      <c r="D4870">
        <f t="shared" ca="1" si="222"/>
        <v>-2.1520127708295642</v>
      </c>
    </row>
    <row r="4871" spans="1:4" x14ac:dyDescent="0.25">
      <c r="A4871">
        <f t="shared" ca="1" si="221"/>
        <v>-1.2927287609623406</v>
      </c>
      <c r="D4871">
        <f t="shared" ca="1" si="222"/>
        <v>5.2969437743185006</v>
      </c>
    </row>
    <row r="4872" spans="1:4" x14ac:dyDescent="0.25">
      <c r="A4872">
        <f t="shared" ca="1" si="221"/>
        <v>8.4029715900610853</v>
      </c>
      <c r="D4872">
        <f t="shared" ca="1" si="222"/>
        <v>-10.440861224488303</v>
      </c>
    </row>
    <row r="4873" spans="1:4" x14ac:dyDescent="0.25">
      <c r="A4873">
        <f t="shared" ca="1" si="221"/>
        <v>-7.3201476313706877</v>
      </c>
      <c r="D4873">
        <f t="shared" ca="1" si="222"/>
        <v>-20.560542211497925</v>
      </c>
    </row>
    <row r="4874" spans="1:4" x14ac:dyDescent="0.25">
      <c r="A4874">
        <f t="shared" ca="1" si="221"/>
        <v>-14.26169846637287</v>
      </c>
      <c r="D4874">
        <f t="shared" ca="1" si="222"/>
        <v>5.8859833174339062</v>
      </c>
    </row>
    <row r="4875" spans="1:4" x14ac:dyDescent="0.25">
      <c r="A4875">
        <f t="shared" ca="1" si="221"/>
        <v>4.2592519862077545</v>
      </c>
      <c r="D4875">
        <f t="shared" ca="1" si="222"/>
        <v>4.9789713987759745</v>
      </c>
    </row>
    <row r="4876" spans="1:4" x14ac:dyDescent="0.25">
      <c r="A4876">
        <f t="shared" ca="1" si="221"/>
        <v>-11.217463922799373</v>
      </c>
      <c r="D4876">
        <f t="shared" ca="1" si="222"/>
        <v>10.721533808438441</v>
      </c>
    </row>
    <row r="4877" spans="1:4" x14ac:dyDescent="0.25">
      <c r="A4877">
        <f t="shared" ca="1" si="221"/>
        <v>8.4455258240664755</v>
      </c>
      <c r="D4877">
        <f t="shared" ca="1" si="222"/>
        <v>-2.0769501962358143</v>
      </c>
    </row>
    <row r="4878" spans="1:4" x14ac:dyDescent="0.25">
      <c r="A4878">
        <f t="shared" ca="1" si="221"/>
        <v>-13.610580910879044</v>
      </c>
      <c r="D4878">
        <f t="shared" ca="1" si="222"/>
        <v>-8.5680671007297633</v>
      </c>
    </row>
    <row r="4879" spans="1:4" x14ac:dyDescent="0.25">
      <c r="A4879">
        <f t="shared" ca="1" si="221"/>
        <v>17.102961117304055</v>
      </c>
      <c r="D4879">
        <f t="shared" ca="1" si="222"/>
        <v>-2.3348163459817766</v>
      </c>
    </row>
    <row r="4880" spans="1:4" x14ac:dyDescent="0.25">
      <c r="A4880">
        <f t="shared" ca="1" si="221"/>
        <v>-10.00336483566551</v>
      </c>
      <c r="D4880">
        <f t="shared" ca="1" si="222"/>
        <v>3.7385671305339918</v>
      </c>
    </row>
    <row r="4881" spans="1:4" x14ac:dyDescent="0.25">
      <c r="A4881">
        <f t="shared" ca="1" si="221"/>
        <v>-4.8711046037699433</v>
      </c>
      <c r="D4881">
        <f t="shared" ca="1" si="222"/>
        <v>9.6573522217009504</v>
      </c>
    </row>
    <row r="4882" spans="1:4" x14ac:dyDescent="0.25">
      <c r="A4882">
        <f t="shared" ca="1" si="221"/>
        <v>-10.356148674312067</v>
      </c>
      <c r="D4882">
        <f t="shared" ca="1" si="222"/>
        <v>2.3437905225077156</v>
      </c>
    </row>
    <row r="4883" spans="1:4" x14ac:dyDescent="0.25">
      <c r="A4883">
        <f t="shared" ca="1" si="221"/>
        <v>6.6960742548047243</v>
      </c>
      <c r="D4883">
        <f t="shared" ca="1" si="222"/>
        <v>-19.773194195118304</v>
      </c>
    </row>
    <row r="4884" spans="1:4" x14ac:dyDescent="0.25">
      <c r="A4884">
        <f t="shared" ca="1" si="221"/>
        <v>-1.8569979251300488</v>
      </c>
      <c r="D4884">
        <f t="shared" ca="1" si="222"/>
        <v>14.325659048668378</v>
      </c>
    </row>
    <row r="4885" spans="1:4" x14ac:dyDescent="0.25">
      <c r="A4885">
        <f t="shared" ca="1" si="221"/>
        <v>17.095440390398664</v>
      </c>
      <c r="D4885">
        <f t="shared" ca="1" si="222"/>
        <v>-14.774250530142453</v>
      </c>
    </row>
    <row r="4886" spans="1:4" x14ac:dyDescent="0.25">
      <c r="A4886">
        <f t="shared" ca="1" si="221"/>
        <v>-9.9113579651804447</v>
      </c>
      <c r="D4886">
        <f t="shared" ca="1" si="222"/>
        <v>2.874243480974827</v>
      </c>
    </row>
    <row r="4887" spans="1:4" x14ac:dyDescent="0.25">
      <c r="A4887">
        <f t="shared" ca="1" si="221"/>
        <v>13.877248081591077</v>
      </c>
      <c r="D4887">
        <f t="shared" ca="1" si="222"/>
        <v>-6.0411367499115114</v>
      </c>
    </row>
    <row r="4888" spans="1:4" x14ac:dyDescent="0.25">
      <c r="A4888">
        <f t="shared" ca="1" si="221"/>
        <v>17.357995414392349</v>
      </c>
      <c r="D4888">
        <f t="shared" ca="1" si="222"/>
        <v>10.33676389209489</v>
      </c>
    </row>
    <row r="4889" spans="1:4" x14ac:dyDescent="0.25">
      <c r="A4889">
        <f t="shared" ca="1" si="221"/>
        <v>-10.592028254265141</v>
      </c>
      <c r="D4889">
        <f t="shared" ca="1" si="222"/>
        <v>9.6488918586015799</v>
      </c>
    </row>
    <row r="4890" spans="1:4" x14ac:dyDescent="0.25">
      <c r="A4890">
        <f t="shared" ref="A4890:A4953" ca="1" si="223">RAND()*(18.25-(-21.07))+(-21.07)</f>
        <v>-17.732543196400208</v>
      </c>
      <c r="D4890">
        <f t="shared" ref="D4890:D4953" ca="1" si="224">(NORMINV(RAND(),0.0571,$B$38))</f>
        <v>-16.34448129736915</v>
      </c>
    </row>
    <row r="4891" spans="1:4" x14ac:dyDescent="0.25">
      <c r="A4891">
        <f t="shared" ca="1" si="223"/>
        <v>4.8847652749319117</v>
      </c>
      <c r="D4891">
        <f t="shared" ca="1" si="224"/>
        <v>3.587443674812882</v>
      </c>
    </row>
    <row r="4892" spans="1:4" x14ac:dyDescent="0.25">
      <c r="A4892">
        <f t="shared" ca="1" si="223"/>
        <v>-16.927571273139584</v>
      </c>
      <c r="D4892">
        <f t="shared" ca="1" si="224"/>
        <v>5.1620761767811052</v>
      </c>
    </row>
    <row r="4893" spans="1:4" x14ac:dyDescent="0.25">
      <c r="A4893">
        <f t="shared" ca="1" si="223"/>
        <v>12.165276102617348</v>
      </c>
      <c r="D4893">
        <f t="shared" ca="1" si="224"/>
        <v>-22.774667003453693</v>
      </c>
    </row>
    <row r="4894" spans="1:4" x14ac:dyDescent="0.25">
      <c r="A4894">
        <f t="shared" ca="1" si="223"/>
        <v>6.8141461001590109</v>
      </c>
      <c r="D4894">
        <f t="shared" ca="1" si="224"/>
        <v>-9.5621764478692555</v>
      </c>
    </row>
    <row r="4895" spans="1:4" x14ac:dyDescent="0.25">
      <c r="A4895">
        <f t="shared" ca="1" si="223"/>
        <v>-2.0643781815278928</v>
      </c>
      <c r="D4895">
        <f t="shared" ca="1" si="224"/>
        <v>-2.6251087394381529</v>
      </c>
    </row>
    <row r="4896" spans="1:4" x14ac:dyDescent="0.25">
      <c r="A4896">
        <f t="shared" ca="1" si="223"/>
        <v>-19.776519766156134</v>
      </c>
      <c r="D4896">
        <f t="shared" ca="1" si="224"/>
        <v>18.761246838299073</v>
      </c>
    </row>
    <row r="4897" spans="1:4" x14ac:dyDescent="0.25">
      <c r="A4897">
        <f t="shared" ca="1" si="223"/>
        <v>-0.69396635420671515</v>
      </c>
      <c r="D4897">
        <f t="shared" ca="1" si="224"/>
        <v>-14.676359999352444</v>
      </c>
    </row>
    <row r="4898" spans="1:4" x14ac:dyDescent="0.25">
      <c r="A4898">
        <f t="shared" ca="1" si="223"/>
        <v>-10.63064115790011</v>
      </c>
      <c r="D4898">
        <f t="shared" ca="1" si="224"/>
        <v>11.765970349673291</v>
      </c>
    </row>
    <row r="4899" spans="1:4" x14ac:dyDescent="0.25">
      <c r="A4899">
        <f t="shared" ca="1" si="223"/>
        <v>-11.342131592799166</v>
      </c>
      <c r="D4899">
        <f t="shared" ca="1" si="224"/>
        <v>-24.433132611884449</v>
      </c>
    </row>
    <row r="4900" spans="1:4" x14ac:dyDescent="0.25">
      <c r="A4900">
        <f t="shared" ca="1" si="223"/>
        <v>-5.8545301063573909</v>
      </c>
      <c r="D4900">
        <f t="shared" ca="1" si="224"/>
        <v>-2.2593651102721108</v>
      </c>
    </row>
    <row r="4901" spans="1:4" x14ac:dyDescent="0.25">
      <c r="A4901">
        <f t="shared" ca="1" si="223"/>
        <v>-13.509032117415313</v>
      </c>
      <c r="D4901">
        <f t="shared" ca="1" si="224"/>
        <v>-13.299260925191231</v>
      </c>
    </row>
    <row r="4902" spans="1:4" x14ac:dyDescent="0.25">
      <c r="A4902">
        <f t="shared" ca="1" si="223"/>
        <v>-18.300885935031154</v>
      </c>
      <c r="D4902">
        <f t="shared" ca="1" si="224"/>
        <v>-15.476866197493544</v>
      </c>
    </row>
    <row r="4903" spans="1:4" x14ac:dyDescent="0.25">
      <c r="A4903">
        <f t="shared" ca="1" si="223"/>
        <v>-19.507705700705905</v>
      </c>
      <c r="D4903">
        <f t="shared" ca="1" si="224"/>
        <v>21.597379767060698</v>
      </c>
    </row>
    <row r="4904" spans="1:4" x14ac:dyDescent="0.25">
      <c r="A4904">
        <f t="shared" ca="1" si="223"/>
        <v>-10.853147487374329</v>
      </c>
      <c r="D4904">
        <f t="shared" ca="1" si="224"/>
        <v>-3.9338219747939394</v>
      </c>
    </row>
    <row r="4905" spans="1:4" x14ac:dyDescent="0.25">
      <c r="A4905">
        <f t="shared" ca="1" si="223"/>
        <v>-10.056440239419523</v>
      </c>
      <c r="D4905">
        <f t="shared" ca="1" si="224"/>
        <v>-2.7935497505608367</v>
      </c>
    </row>
    <row r="4906" spans="1:4" x14ac:dyDescent="0.25">
      <c r="A4906">
        <f t="shared" ca="1" si="223"/>
        <v>-19.302170591718063</v>
      </c>
      <c r="D4906">
        <f t="shared" ca="1" si="224"/>
        <v>-2.7847649571630426</v>
      </c>
    </row>
    <row r="4907" spans="1:4" x14ac:dyDescent="0.25">
      <c r="A4907">
        <f t="shared" ca="1" si="223"/>
        <v>17.52360001965711</v>
      </c>
      <c r="D4907">
        <f t="shared" ca="1" si="224"/>
        <v>-22.720544057231461</v>
      </c>
    </row>
    <row r="4908" spans="1:4" x14ac:dyDescent="0.25">
      <c r="A4908">
        <f t="shared" ca="1" si="223"/>
        <v>5.4416316261447797</v>
      </c>
      <c r="D4908">
        <f t="shared" ca="1" si="224"/>
        <v>-7.2866475141108538</v>
      </c>
    </row>
    <row r="4909" spans="1:4" x14ac:dyDescent="0.25">
      <c r="A4909">
        <f t="shared" ca="1" si="223"/>
        <v>-9.0869856309524089</v>
      </c>
      <c r="D4909">
        <f t="shared" ca="1" si="224"/>
        <v>7.8979785314490183</v>
      </c>
    </row>
    <row r="4910" spans="1:4" x14ac:dyDescent="0.25">
      <c r="A4910">
        <f t="shared" ca="1" si="223"/>
        <v>6.8087329410493922</v>
      </c>
      <c r="D4910">
        <f t="shared" ca="1" si="224"/>
        <v>-8.0550107418562986E-2</v>
      </c>
    </row>
    <row r="4911" spans="1:4" x14ac:dyDescent="0.25">
      <c r="A4911">
        <f t="shared" ca="1" si="223"/>
        <v>-4.4333398546060465</v>
      </c>
      <c r="D4911">
        <f t="shared" ca="1" si="224"/>
        <v>10.164753281365956</v>
      </c>
    </row>
    <row r="4912" spans="1:4" x14ac:dyDescent="0.25">
      <c r="A4912">
        <f t="shared" ca="1" si="223"/>
        <v>10.616815492322637</v>
      </c>
      <c r="D4912">
        <f t="shared" ca="1" si="224"/>
        <v>-24.91923506333945</v>
      </c>
    </row>
    <row r="4913" spans="1:4" x14ac:dyDescent="0.25">
      <c r="A4913">
        <f t="shared" ca="1" si="223"/>
        <v>-2.8804315468948687</v>
      </c>
      <c r="D4913">
        <f t="shared" ca="1" si="224"/>
        <v>-8.3311052456947546E-2</v>
      </c>
    </row>
    <row r="4914" spans="1:4" x14ac:dyDescent="0.25">
      <c r="A4914">
        <f t="shared" ca="1" si="223"/>
        <v>-13.259761779800122</v>
      </c>
      <c r="D4914">
        <f t="shared" ca="1" si="224"/>
        <v>-0.8995918905317084</v>
      </c>
    </row>
    <row r="4915" spans="1:4" x14ac:dyDescent="0.25">
      <c r="A4915">
        <f t="shared" ca="1" si="223"/>
        <v>-18.850737904593618</v>
      </c>
      <c r="D4915">
        <f t="shared" ca="1" si="224"/>
        <v>-5.4942134272962564</v>
      </c>
    </row>
    <row r="4916" spans="1:4" x14ac:dyDescent="0.25">
      <c r="A4916">
        <f t="shared" ca="1" si="223"/>
        <v>6.9347082402145332</v>
      </c>
      <c r="D4916">
        <f t="shared" ca="1" si="224"/>
        <v>-1.8355118171240532</v>
      </c>
    </row>
    <row r="4917" spans="1:4" x14ac:dyDescent="0.25">
      <c r="A4917">
        <f t="shared" ca="1" si="223"/>
        <v>9.9413758870666804</v>
      </c>
      <c r="D4917">
        <f t="shared" ca="1" si="224"/>
        <v>4.1769812838817995</v>
      </c>
    </row>
    <row r="4918" spans="1:4" x14ac:dyDescent="0.25">
      <c r="A4918">
        <f t="shared" ca="1" si="223"/>
        <v>-20.571247143167959</v>
      </c>
      <c r="D4918">
        <f t="shared" ca="1" si="224"/>
        <v>-4.8457507453058675</v>
      </c>
    </row>
    <row r="4919" spans="1:4" x14ac:dyDescent="0.25">
      <c r="A4919">
        <f t="shared" ca="1" si="223"/>
        <v>-4.2650859943227211</v>
      </c>
      <c r="D4919">
        <f t="shared" ca="1" si="224"/>
        <v>-26.670325137277199</v>
      </c>
    </row>
    <row r="4920" spans="1:4" x14ac:dyDescent="0.25">
      <c r="A4920">
        <f t="shared" ca="1" si="223"/>
        <v>-7.8431836988940624</v>
      </c>
      <c r="D4920">
        <f t="shared" ca="1" si="224"/>
        <v>-22.022615848252972</v>
      </c>
    </row>
    <row r="4921" spans="1:4" x14ac:dyDescent="0.25">
      <c r="A4921">
        <f t="shared" ca="1" si="223"/>
        <v>-8.5525909730220633</v>
      </c>
      <c r="D4921">
        <f t="shared" ca="1" si="224"/>
        <v>13.545264622349876</v>
      </c>
    </row>
    <row r="4922" spans="1:4" x14ac:dyDescent="0.25">
      <c r="A4922">
        <f t="shared" ca="1" si="223"/>
        <v>5.2786834997977827</v>
      </c>
      <c r="D4922">
        <f t="shared" ca="1" si="224"/>
        <v>15.415174375132844</v>
      </c>
    </row>
    <row r="4923" spans="1:4" x14ac:dyDescent="0.25">
      <c r="A4923">
        <f t="shared" ca="1" si="223"/>
        <v>1.0729457773371642</v>
      </c>
      <c r="D4923">
        <f t="shared" ca="1" si="224"/>
        <v>-9.7731544917341306</v>
      </c>
    </row>
    <row r="4924" spans="1:4" x14ac:dyDescent="0.25">
      <c r="A4924">
        <f t="shared" ca="1" si="223"/>
        <v>-12.517376724685235</v>
      </c>
      <c r="D4924">
        <f t="shared" ca="1" si="224"/>
        <v>-1.2154920397400746</v>
      </c>
    </row>
    <row r="4925" spans="1:4" x14ac:dyDescent="0.25">
      <c r="A4925">
        <f t="shared" ca="1" si="223"/>
        <v>14.000018899495672</v>
      </c>
      <c r="D4925">
        <f t="shared" ca="1" si="224"/>
        <v>3.3217419619551247</v>
      </c>
    </row>
    <row r="4926" spans="1:4" x14ac:dyDescent="0.25">
      <c r="A4926">
        <f t="shared" ca="1" si="223"/>
        <v>-9.8052764713417968</v>
      </c>
      <c r="D4926">
        <f t="shared" ca="1" si="224"/>
        <v>-11.674190080246641</v>
      </c>
    </row>
    <row r="4927" spans="1:4" x14ac:dyDescent="0.25">
      <c r="A4927">
        <f t="shared" ca="1" si="223"/>
        <v>8.3166536161573283</v>
      </c>
      <c r="D4927">
        <f t="shared" ca="1" si="224"/>
        <v>-22.828383339940121</v>
      </c>
    </row>
    <row r="4928" spans="1:4" x14ac:dyDescent="0.25">
      <c r="A4928">
        <f t="shared" ca="1" si="223"/>
        <v>-7.757643846386193</v>
      </c>
      <c r="D4928">
        <f t="shared" ca="1" si="224"/>
        <v>2.6787545730069979</v>
      </c>
    </row>
    <row r="4929" spans="1:4" x14ac:dyDescent="0.25">
      <c r="A4929">
        <f t="shared" ca="1" si="223"/>
        <v>10.625891822172125</v>
      </c>
      <c r="D4929">
        <f t="shared" ca="1" si="224"/>
        <v>-18.947145429404163</v>
      </c>
    </row>
    <row r="4930" spans="1:4" x14ac:dyDescent="0.25">
      <c r="A4930">
        <f t="shared" ca="1" si="223"/>
        <v>12.268383617040506</v>
      </c>
      <c r="D4930">
        <f t="shared" ca="1" si="224"/>
        <v>-5.1550373628730757</v>
      </c>
    </row>
    <row r="4931" spans="1:4" x14ac:dyDescent="0.25">
      <c r="A4931">
        <f t="shared" ca="1" si="223"/>
        <v>11.078208903689003</v>
      </c>
      <c r="D4931">
        <f t="shared" ca="1" si="224"/>
        <v>-2.8049497688499572</v>
      </c>
    </row>
    <row r="4932" spans="1:4" x14ac:dyDescent="0.25">
      <c r="A4932">
        <f t="shared" ca="1" si="223"/>
        <v>-0.47712315819119411</v>
      </c>
      <c r="D4932">
        <f t="shared" ca="1" si="224"/>
        <v>-2.2139483368933122</v>
      </c>
    </row>
    <row r="4933" spans="1:4" x14ac:dyDescent="0.25">
      <c r="A4933">
        <f t="shared" ca="1" si="223"/>
        <v>-6.615752213076318</v>
      </c>
      <c r="D4933">
        <f t="shared" ca="1" si="224"/>
        <v>-6.098757327058749</v>
      </c>
    </row>
    <row r="4934" spans="1:4" x14ac:dyDescent="0.25">
      <c r="A4934">
        <f t="shared" ca="1" si="223"/>
        <v>9.1182192392402364</v>
      </c>
      <c r="D4934">
        <f t="shared" ca="1" si="224"/>
        <v>-22.553040263260495</v>
      </c>
    </row>
    <row r="4935" spans="1:4" x14ac:dyDescent="0.25">
      <c r="A4935">
        <f t="shared" ca="1" si="223"/>
        <v>2.2534291067114154</v>
      </c>
      <c r="D4935">
        <f t="shared" ca="1" si="224"/>
        <v>15.886851689914343</v>
      </c>
    </row>
    <row r="4936" spans="1:4" x14ac:dyDescent="0.25">
      <c r="A4936">
        <f t="shared" ca="1" si="223"/>
        <v>-5.3683296030897676</v>
      </c>
      <c r="D4936">
        <f t="shared" ca="1" si="224"/>
        <v>-9.6662511106471907E-2</v>
      </c>
    </row>
    <row r="4937" spans="1:4" x14ac:dyDescent="0.25">
      <c r="A4937">
        <f t="shared" ca="1" si="223"/>
        <v>13.487064701818731</v>
      </c>
      <c r="D4937">
        <f t="shared" ca="1" si="224"/>
        <v>12.610466550803775</v>
      </c>
    </row>
    <row r="4938" spans="1:4" x14ac:dyDescent="0.25">
      <c r="A4938">
        <f t="shared" ca="1" si="223"/>
        <v>-1.6911446570114883</v>
      </c>
      <c r="D4938">
        <f t="shared" ca="1" si="224"/>
        <v>8.4165117946314147</v>
      </c>
    </row>
    <row r="4939" spans="1:4" x14ac:dyDescent="0.25">
      <c r="A4939">
        <f t="shared" ca="1" si="223"/>
        <v>-6.6029146880152734</v>
      </c>
      <c r="D4939">
        <f t="shared" ca="1" si="224"/>
        <v>-16.518267799760078</v>
      </c>
    </row>
    <row r="4940" spans="1:4" x14ac:dyDescent="0.25">
      <c r="A4940">
        <f t="shared" ca="1" si="223"/>
        <v>8.0030952294769939</v>
      </c>
      <c r="D4940">
        <f t="shared" ca="1" si="224"/>
        <v>-5.6200956750840589</v>
      </c>
    </row>
    <row r="4941" spans="1:4" x14ac:dyDescent="0.25">
      <c r="A4941">
        <f t="shared" ca="1" si="223"/>
        <v>5.5708364463454707</v>
      </c>
      <c r="D4941">
        <f t="shared" ca="1" si="224"/>
        <v>-1.2753518140622286</v>
      </c>
    </row>
    <row r="4942" spans="1:4" x14ac:dyDescent="0.25">
      <c r="A4942">
        <f t="shared" ca="1" si="223"/>
        <v>-13.703677089525875</v>
      </c>
      <c r="D4942">
        <f t="shared" ca="1" si="224"/>
        <v>20.716315751757595</v>
      </c>
    </row>
    <row r="4943" spans="1:4" x14ac:dyDescent="0.25">
      <c r="A4943">
        <f t="shared" ca="1" si="223"/>
        <v>-9.7055244929373732</v>
      </c>
      <c r="D4943">
        <f t="shared" ca="1" si="224"/>
        <v>-3.7950212387049196</v>
      </c>
    </row>
    <row r="4944" spans="1:4" x14ac:dyDescent="0.25">
      <c r="A4944">
        <f t="shared" ca="1" si="223"/>
        <v>-6.8973357236391521</v>
      </c>
      <c r="D4944">
        <f t="shared" ca="1" si="224"/>
        <v>-3.4412191782774935</v>
      </c>
    </row>
    <row r="4945" spans="1:4" x14ac:dyDescent="0.25">
      <c r="A4945">
        <f t="shared" ca="1" si="223"/>
        <v>0.10289385357087255</v>
      </c>
      <c r="D4945">
        <f t="shared" ca="1" si="224"/>
        <v>-8.0169587794380295</v>
      </c>
    </row>
    <row r="4946" spans="1:4" x14ac:dyDescent="0.25">
      <c r="A4946">
        <f t="shared" ca="1" si="223"/>
        <v>-5.0448975444954343</v>
      </c>
      <c r="D4946">
        <f t="shared" ca="1" si="224"/>
        <v>-10.592974279376065</v>
      </c>
    </row>
    <row r="4947" spans="1:4" x14ac:dyDescent="0.25">
      <c r="A4947">
        <f t="shared" ca="1" si="223"/>
        <v>-19.65482743768662</v>
      </c>
      <c r="D4947">
        <f t="shared" ca="1" si="224"/>
        <v>17.890921646914851</v>
      </c>
    </row>
    <row r="4948" spans="1:4" x14ac:dyDescent="0.25">
      <c r="A4948">
        <f t="shared" ca="1" si="223"/>
        <v>-17.379078559242775</v>
      </c>
      <c r="D4948">
        <f t="shared" ca="1" si="224"/>
        <v>17.65817022069675</v>
      </c>
    </row>
    <row r="4949" spans="1:4" x14ac:dyDescent="0.25">
      <c r="A4949">
        <f t="shared" ca="1" si="223"/>
        <v>-14.584066796582155</v>
      </c>
      <c r="D4949">
        <f t="shared" ca="1" si="224"/>
        <v>-13.857174725656892</v>
      </c>
    </row>
    <row r="4950" spans="1:4" x14ac:dyDescent="0.25">
      <c r="A4950">
        <f t="shared" ca="1" si="223"/>
        <v>-5.6640422682710803</v>
      </c>
      <c r="D4950">
        <f t="shared" ca="1" si="224"/>
        <v>8.2053023017238811</v>
      </c>
    </row>
    <row r="4951" spans="1:4" x14ac:dyDescent="0.25">
      <c r="A4951">
        <f t="shared" ca="1" si="223"/>
        <v>4.5505468517912924</v>
      </c>
      <c r="D4951">
        <f t="shared" ca="1" si="224"/>
        <v>-4.291273711561634</v>
      </c>
    </row>
    <row r="4952" spans="1:4" x14ac:dyDescent="0.25">
      <c r="A4952">
        <f t="shared" ca="1" si="223"/>
        <v>-12.638706463961466</v>
      </c>
      <c r="D4952">
        <f t="shared" ca="1" si="224"/>
        <v>13.471918389919482</v>
      </c>
    </row>
    <row r="4953" spans="1:4" x14ac:dyDescent="0.25">
      <c r="A4953">
        <f t="shared" ca="1" si="223"/>
        <v>5.9003036876235306</v>
      </c>
      <c r="D4953">
        <f t="shared" ca="1" si="224"/>
        <v>18.486414672736796</v>
      </c>
    </row>
    <row r="4954" spans="1:4" x14ac:dyDescent="0.25">
      <c r="A4954">
        <f t="shared" ref="A4954:A5017" ca="1" si="225">RAND()*(18.25-(-21.07))+(-21.07)</f>
        <v>4.3890886548136763</v>
      </c>
      <c r="D4954">
        <f t="shared" ref="D4954:D5017" ca="1" si="226">(NORMINV(RAND(),0.0571,$B$38))</f>
        <v>11.392104457847941</v>
      </c>
    </row>
    <row r="4955" spans="1:4" x14ac:dyDescent="0.25">
      <c r="A4955">
        <f t="shared" ca="1" si="225"/>
        <v>-16.005780009467774</v>
      </c>
      <c r="D4955">
        <f t="shared" ca="1" si="226"/>
        <v>8.8641818948723259</v>
      </c>
    </row>
    <row r="4956" spans="1:4" x14ac:dyDescent="0.25">
      <c r="A4956">
        <f t="shared" ca="1" si="225"/>
        <v>7.5602493137466702</v>
      </c>
      <c r="D4956">
        <f t="shared" ca="1" si="226"/>
        <v>-15.458182854630198</v>
      </c>
    </row>
    <row r="4957" spans="1:4" x14ac:dyDescent="0.25">
      <c r="A4957">
        <f t="shared" ca="1" si="225"/>
        <v>6.0810416588082461</v>
      </c>
      <c r="D4957">
        <f t="shared" ca="1" si="226"/>
        <v>-13.738054026161526</v>
      </c>
    </row>
    <row r="4958" spans="1:4" x14ac:dyDescent="0.25">
      <c r="A4958">
        <f t="shared" ca="1" si="225"/>
        <v>17.133350395132723</v>
      </c>
      <c r="D4958">
        <f t="shared" ca="1" si="226"/>
        <v>-11.628899679941975</v>
      </c>
    </row>
    <row r="4959" spans="1:4" x14ac:dyDescent="0.25">
      <c r="A4959">
        <f t="shared" ca="1" si="225"/>
        <v>5.2330526889534816</v>
      </c>
      <c r="D4959">
        <f t="shared" ca="1" si="226"/>
        <v>-6.8944371627206893</v>
      </c>
    </row>
    <row r="4960" spans="1:4" x14ac:dyDescent="0.25">
      <c r="A4960">
        <f t="shared" ca="1" si="225"/>
        <v>-11.066303582568636</v>
      </c>
      <c r="D4960">
        <f t="shared" ca="1" si="226"/>
        <v>6.5092721976455881</v>
      </c>
    </row>
    <row r="4961" spans="1:4" x14ac:dyDescent="0.25">
      <c r="A4961">
        <f t="shared" ca="1" si="225"/>
        <v>-17.539325962772313</v>
      </c>
      <c r="D4961">
        <f t="shared" ca="1" si="226"/>
        <v>-1.5425627586804467</v>
      </c>
    </row>
    <row r="4962" spans="1:4" x14ac:dyDescent="0.25">
      <c r="A4962">
        <f t="shared" ca="1" si="225"/>
        <v>4.0560260891619215</v>
      </c>
      <c r="D4962">
        <f t="shared" ca="1" si="226"/>
        <v>2.9209831255190584</v>
      </c>
    </row>
    <row r="4963" spans="1:4" x14ac:dyDescent="0.25">
      <c r="A4963">
        <f t="shared" ca="1" si="225"/>
        <v>-18.832144234775683</v>
      </c>
      <c r="D4963">
        <f t="shared" ca="1" si="226"/>
        <v>27.397215775106094</v>
      </c>
    </row>
    <row r="4964" spans="1:4" x14ac:dyDescent="0.25">
      <c r="A4964">
        <f t="shared" ca="1" si="225"/>
        <v>8.3016211424223272</v>
      </c>
      <c r="D4964">
        <f t="shared" ca="1" si="226"/>
        <v>-6.7126796875965731</v>
      </c>
    </row>
    <row r="4965" spans="1:4" x14ac:dyDescent="0.25">
      <c r="A4965">
        <f t="shared" ca="1" si="225"/>
        <v>-5.2351060117364021</v>
      </c>
      <c r="D4965">
        <f t="shared" ca="1" si="226"/>
        <v>13.76431859877375</v>
      </c>
    </row>
    <row r="4966" spans="1:4" x14ac:dyDescent="0.25">
      <c r="A4966">
        <f t="shared" ca="1" si="225"/>
        <v>-2.3544449954315922</v>
      </c>
      <c r="D4966">
        <f t="shared" ca="1" si="226"/>
        <v>0.74993539742421877</v>
      </c>
    </row>
    <row r="4967" spans="1:4" x14ac:dyDescent="0.25">
      <c r="A4967">
        <f t="shared" ca="1" si="225"/>
        <v>-16.836019801330121</v>
      </c>
      <c r="D4967">
        <f t="shared" ca="1" si="226"/>
        <v>5.206668934006407</v>
      </c>
    </row>
    <row r="4968" spans="1:4" x14ac:dyDescent="0.25">
      <c r="A4968">
        <f t="shared" ca="1" si="225"/>
        <v>-13.248008196418994</v>
      </c>
      <c r="D4968">
        <f t="shared" ca="1" si="226"/>
        <v>-20.975712825797984</v>
      </c>
    </row>
    <row r="4969" spans="1:4" x14ac:dyDescent="0.25">
      <c r="A4969">
        <f t="shared" ca="1" si="225"/>
        <v>17.308130928034842</v>
      </c>
      <c r="D4969">
        <f t="shared" ca="1" si="226"/>
        <v>19.358176021059137</v>
      </c>
    </row>
    <row r="4970" spans="1:4" x14ac:dyDescent="0.25">
      <c r="A4970">
        <f t="shared" ca="1" si="225"/>
        <v>5.8909879189468803</v>
      </c>
      <c r="D4970">
        <f t="shared" ca="1" si="226"/>
        <v>-14.394229265766917</v>
      </c>
    </row>
    <row r="4971" spans="1:4" x14ac:dyDescent="0.25">
      <c r="A4971">
        <f t="shared" ca="1" si="225"/>
        <v>3.3943841764818181</v>
      </c>
      <c r="D4971">
        <f t="shared" ca="1" si="226"/>
        <v>10.120729051019156</v>
      </c>
    </row>
    <row r="4972" spans="1:4" x14ac:dyDescent="0.25">
      <c r="A4972">
        <f t="shared" ca="1" si="225"/>
        <v>-6.5276049594796888</v>
      </c>
      <c r="D4972">
        <f t="shared" ca="1" si="226"/>
        <v>-16.958658959380475</v>
      </c>
    </row>
    <row r="4973" spans="1:4" x14ac:dyDescent="0.25">
      <c r="A4973">
        <f t="shared" ca="1" si="225"/>
        <v>-19.991798023219424</v>
      </c>
      <c r="D4973">
        <f t="shared" ca="1" si="226"/>
        <v>-10.878827495608366</v>
      </c>
    </row>
    <row r="4974" spans="1:4" x14ac:dyDescent="0.25">
      <c r="A4974">
        <f t="shared" ca="1" si="225"/>
        <v>-0.56920696545759242</v>
      </c>
      <c r="D4974">
        <f t="shared" ca="1" si="226"/>
        <v>-6.9874425848390693</v>
      </c>
    </row>
    <row r="4975" spans="1:4" x14ac:dyDescent="0.25">
      <c r="A4975">
        <f t="shared" ca="1" si="225"/>
        <v>6.432910620776763</v>
      </c>
      <c r="D4975">
        <f t="shared" ca="1" si="226"/>
        <v>19.466153491827878</v>
      </c>
    </row>
    <row r="4976" spans="1:4" x14ac:dyDescent="0.25">
      <c r="A4976">
        <f t="shared" ca="1" si="225"/>
        <v>-10.759748959323328</v>
      </c>
      <c r="D4976">
        <f t="shared" ca="1" si="226"/>
        <v>-0.42102517474369866</v>
      </c>
    </row>
    <row r="4977" spans="1:4" x14ac:dyDescent="0.25">
      <c r="A4977">
        <f t="shared" ca="1" si="225"/>
        <v>-2.889074314441455</v>
      </c>
      <c r="D4977">
        <f t="shared" ca="1" si="226"/>
        <v>-4.205664120599387</v>
      </c>
    </row>
    <row r="4978" spans="1:4" x14ac:dyDescent="0.25">
      <c r="A4978">
        <f t="shared" ca="1" si="225"/>
        <v>-16.831655765191353</v>
      </c>
      <c r="D4978">
        <f t="shared" ca="1" si="226"/>
        <v>-11.902617332766319</v>
      </c>
    </row>
    <row r="4979" spans="1:4" x14ac:dyDescent="0.25">
      <c r="A4979">
        <f t="shared" ca="1" si="225"/>
        <v>-16.702500485397465</v>
      </c>
      <c r="D4979">
        <f t="shared" ca="1" si="226"/>
        <v>4.5274089603691277</v>
      </c>
    </row>
    <row r="4980" spans="1:4" x14ac:dyDescent="0.25">
      <c r="A4980">
        <f t="shared" ca="1" si="225"/>
        <v>14.148781516067316</v>
      </c>
      <c r="D4980">
        <f t="shared" ca="1" si="226"/>
        <v>-8.94797242052441</v>
      </c>
    </row>
    <row r="4981" spans="1:4" x14ac:dyDescent="0.25">
      <c r="A4981">
        <f t="shared" ca="1" si="225"/>
        <v>17.129941035584494</v>
      </c>
      <c r="D4981">
        <f t="shared" ca="1" si="226"/>
        <v>14.706282197911028</v>
      </c>
    </row>
    <row r="4982" spans="1:4" x14ac:dyDescent="0.25">
      <c r="A4982">
        <f t="shared" ca="1" si="225"/>
        <v>-6.8737965401379615</v>
      </c>
      <c r="D4982">
        <f t="shared" ca="1" si="226"/>
        <v>-9.2425485395907536</v>
      </c>
    </row>
    <row r="4983" spans="1:4" x14ac:dyDescent="0.25">
      <c r="A4983">
        <f t="shared" ca="1" si="225"/>
        <v>16.259580706580714</v>
      </c>
      <c r="D4983">
        <f t="shared" ca="1" si="226"/>
        <v>3.3565054618070587</v>
      </c>
    </row>
    <row r="4984" spans="1:4" x14ac:dyDescent="0.25">
      <c r="A4984">
        <f t="shared" ca="1" si="225"/>
        <v>-0.15760121893404033</v>
      </c>
      <c r="D4984">
        <f t="shared" ca="1" si="226"/>
        <v>-8.5926671780994894</v>
      </c>
    </row>
    <row r="4985" spans="1:4" x14ac:dyDescent="0.25">
      <c r="A4985">
        <f t="shared" ca="1" si="225"/>
        <v>12.841504914330599</v>
      </c>
      <c r="D4985">
        <f t="shared" ca="1" si="226"/>
        <v>1.8514185804924934</v>
      </c>
    </row>
    <row r="4986" spans="1:4" x14ac:dyDescent="0.25">
      <c r="A4986">
        <f t="shared" ca="1" si="225"/>
        <v>-12.818862663532926</v>
      </c>
      <c r="D4986">
        <f t="shared" ca="1" si="226"/>
        <v>8.7855935701820069</v>
      </c>
    </row>
    <row r="4987" spans="1:4" x14ac:dyDescent="0.25">
      <c r="A4987">
        <f t="shared" ca="1" si="225"/>
        <v>6.7226853203740333</v>
      </c>
      <c r="D4987">
        <f t="shared" ca="1" si="226"/>
        <v>9.754467578689102</v>
      </c>
    </row>
    <row r="4988" spans="1:4" x14ac:dyDescent="0.25">
      <c r="A4988">
        <f t="shared" ca="1" si="225"/>
        <v>7.3838426819428342</v>
      </c>
      <c r="D4988">
        <f t="shared" ca="1" si="226"/>
        <v>1.2380422001361655</v>
      </c>
    </row>
    <row r="4989" spans="1:4" x14ac:dyDescent="0.25">
      <c r="A4989">
        <f t="shared" ca="1" si="225"/>
        <v>-1.0022301072754836</v>
      </c>
      <c r="D4989">
        <f t="shared" ca="1" si="226"/>
        <v>1.2518961509110875</v>
      </c>
    </row>
    <row r="4990" spans="1:4" x14ac:dyDescent="0.25">
      <c r="A4990">
        <f t="shared" ca="1" si="225"/>
        <v>18.085980874814688</v>
      </c>
      <c r="D4990">
        <f t="shared" ca="1" si="226"/>
        <v>4.567451998612885</v>
      </c>
    </row>
    <row r="4991" spans="1:4" x14ac:dyDescent="0.25">
      <c r="A4991">
        <f t="shared" ca="1" si="225"/>
        <v>10.891200408118952</v>
      </c>
      <c r="D4991">
        <f t="shared" ca="1" si="226"/>
        <v>-9.9329014538156564</v>
      </c>
    </row>
    <row r="4992" spans="1:4" x14ac:dyDescent="0.25">
      <c r="A4992">
        <f t="shared" ca="1" si="225"/>
        <v>9.4517866852205508</v>
      </c>
      <c r="D4992">
        <f t="shared" ca="1" si="226"/>
        <v>27.059590621168407</v>
      </c>
    </row>
    <row r="4993" spans="1:4" x14ac:dyDescent="0.25">
      <c r="A4993">
        <f t="shared" ca="1" si="225"/>
        <v>11.074575283327704</v>
      </c>
      <c r="D4993">
        <f t="shared" ca="1" si="226"/>
        <v>1.1470913842405088</v>
      </c>
    </row>
    <row r="4994" spans="1:4" x14ac:dyDescent="0.25">
      <c r="A4994">
        <f t="shared" ca="1" si="225"/>
        <v>7.8079144905039506</v>
      </c>
      <c r="D4994">
        <f t="shared" ca="1" si="226"/>
        <v>-5.7654610437297578</v>
      </c>
    </row>
    <row r="4995" spans="1:4" x14ac:dyDescent="0.25">
      <c r="A4995">
        <f t="shared" ca="1" si="225"/>
        <v>0.68838066227957384</v>
      </c>
      <c r="D4995">
        <f t="shared" ca="1" si="226"/>
        <v>5.5863878501591273</v>
      </c>
    </row>
    <row r="4996" spans="1:4" x14ac:dyDescent="0.25">
      <c r="A4996">
        <f t="shared" ca="1" si="225"/>
        <v>11.862004670645781</v>
      </c>
      <c r="D4996">
        <f t="shared" ca="1" si="226"/>
        <v>-16.393071183366292</v>
      </c>
    </row>
    <row r="4997" spans="1:4" x14ac:dyDescent="0.25">
      <c r="A4997">
        <f t="shared" ca="1" si="225"/>
        <v>16.308418019298379</v>
      </c>
      <c r="D4997">
        <f t="shared" ca="1" si="226"/>
        <v>-2.1655429034980007</v>
      </c>
    </row>
    <row r="4998" spans="1:4" x14ac:dyDescent="0.25">
      <c r="A4998">
        <f t="shared" ca="1" si="225"/>
        <v>7.6268788592747434</v>
      </c>
      <c r="D4998">
        <f t="shared" ca="1" si="226"/>
        <v>-2.95541954443219</v>
      </c>
    </row>
    <row r="4999" spans="1:4" x14ac:dyDescent="0.25">
      <c r="A4999">
        <f t="shared" ca="1" si="225"/>
        <v>-7.009666907249219</v>
      </c>
      <c r="D4999">
        <f t="shared" ca="1" si="226"/>
        <v>-2.280183581485582</v>
      </c>
    </row>
    <row r="5000" spans="1:4" x14ac:dyDescent="0.25">
      <c r="A5000">
        <f t="shared" ca="1" si="225"/>
        <v>-19.794908922527576</v>
      </c>
      <c r="D5000">
        <f t="shared" ca="1" si="226"/>
        <v>-5.9372467154686195</v>
      </c>
    </row>
    <row r="5001" spans="1:4" x14ac:dyDescent="0.25">
      <c r="A5001">
        <f t="shared" ca="1" si="225"/>
        <v>-8.5647610145924737</v>
      </c>
      <c r="D5001">
        <f t="shared" ca="1" si="226"/>
        <v>-27.982861199397554</v>
      </c>
    </row>
    <row r="5002" spans="1:4" x14ac:dyDescent="0.25">
      <c r="A5002">
        <f t="shared" ca="1" si="225"/>
        <v>-4.8642691851547326</v>
      </c>
      <c r="D5002">
        <f t="shared" ca="1" si="226"/>
        <v>-8.6993387162933864</v>
      </c>
    </row>
    <row r="5003" spans="1:4" x14ac:dyDescent="0.25">
      <c r="A5003">
        <f t="shared" ca="1" si="225"/>
        <v>-8.4967059791227744</v>
      </c>
      <c r="D5003">
        <f t="shared" ca="1" si="226"/>
        <v>10.410902922129225</v>
      </c>
    </row>
    <row r="5004" spans="1:4" x14ac:dyDescent="0.25">
      <c r="A5004">
        <f t="shared" ca="1" si="225"/>
        <v>9.4609739189128099</v>
      </c>
      <c r="D5004">
        <f t="shared" ca="1" si="226"/>
        <v>-9.3910660940742954</v>
      </c>
    </row>
    <row r="5005" spans="1:4" x14ac:dyDescent="0.25">
      <c r="A5005">
        <f t="shared" ca="1" si="225"/>
        <v>10.906327480759057</v>
      </c>
      <c r="D5005">
        <f t="shared" ca="1" si="226"/>
        <v>20.405672285523057</v>
      </c>
    </row>
    <row r="5006" spans="1:4" x14ac:dyDescent="0.25">
      <c r="A5006">
        <f t="shared" ca="1" si="225"/>
        <v>10.122963588800911</v>
      </c>
      <c r="D5006">
        <f t="shared" ca="1" si="226"/>
        <v>-8.2257348395712508</v>
      </c>
    </row>
    <row r="5007" spans="1:4" x14ac:dyDescent="0.25">
      <c r="A5007">
        <f t="shared" ca="1" si="225"/>
        <v>-3.4061479365045706</v>
      </c>
      <c r="D5007">
        <f t="shared" ca="1" si="226"/>
        <v>6.7637846461641056</v>
      </c>
    </row>
    <row r="5008" spans="1:4" x14ac:dyDescent="0.25">
      <c r="A5008">
        <f t="shared" ca="1" si="225"/>
        <v>4.2765448004668087</v>
      </c>
      <c r="D5008">
        <f t="shared" ca="1" si="226"/>
        <v>-1.9479026660810901</v>
      </c>
    </row>
    <row r="5009" spans="1:4" x14ac:dyDescent="0.25">
      <c r="A5009">
        <f t="shared" ca="1" si="225"/>
        <v>12.664093909636442</v>
      </c>
      <c r="D5009">
        <f t="shared" ca="1" si="226"/>
        <v>-5.8340328864728059</v>
      </c>
    </row>
    <row r="5010" spans="1:4" x14ac:dyDescent="0.25">
      <c r="A5010">
        <f t="shared" ca="1" si="225"/>
        <v>6.6879047598037609</v>
      </c>
      <c r="D5010">
        <f t="shared" ca="1" si="226"/>
        <v>-1.8478199127888357</v>
      </c>
    </row>
    <row r="5011" spans="1:4" x14ac:dyDescent="0.25">
      <c r="A5011">
        <f t="shared" ca="1" si="225"/>
        <v>6.0607204418598855</v>
      </c>
      <c r="D5011">
        <f t="shared" ca="1" si="226"/>
        <v>21.927231553126724</v>
      </c>
    </row>
    <row r="5012" spans="1:4" x14ac:dyDescent="0.25">
      <c r="A5012">
        <f t="shared" ca="1" si="225"/>
        <v>14.31185143753973</v>
      </c>
      <c r="D5012">
        <f t="shared" ca="1" si="226"/>
        <v>-7.7326652907560192</v>
      </c>
    </row>
    <row r="5013" spans="1:4" x14ac:dyDescent="0.25">
      <c r="A5013">
        <f t="shared" ca="1" si="225"/>
        <v>14.646625759687133</v>
      </c>
      <c r="D5013">
        <f t="shared" ca="1" si="226"/>
        <v>-5.1629917271844121</v>
      </c>
    </row>
    <row r="5014" spans="1:4" x14ac:dyDescent="0.25">
      <c r="A5014">
        <f t="shared" ca="1" si="225"/>
        <v>5.9035801788685944</v>
      </c>
      <c r="D5014">
        <f t="shared" ca="1" si="226"/>
        <v>16.344243520159253</v>
      </c>
    </row>
    <row r="5015" spans="1:4" x14ac:dyDescent="0.25">
      <c r="A5015">
        <f t="shared" ca="1" si="225"/>
        <v>-7.8998698253296933</v>
      </c>
      <c r="D5015">
        <f t="shared" ca="1" si="226"/>
        <v>-4.1545927851733069</v>
      </c>
    </row>
    <row r="5016" spans="1:4" x14ac:dyDescent="0.25">
      <c r="A5016">
        <f t="shared" ca="1" si="225"/>
        <v>-3.8727065864197066</v>
      </c>
      <c r="D5016">
        <f t="shared" ca="1" si="226"/>
        <v>7.512090370480605</v>
      </c>
    </row>
    <row r="5017" spans="1:4" x14ac:dyDescent="0.25">
      <c r="A5017">
        <f t="shared" ca="1" si="225"/>
        <v>5.0605707569069054</v>
      </c>
      <c r="D5017">
        <f t="shared" ca="1" si="226"/>
        <v>3.8319696224563971</v>
      </c>
    </row>
    <row r="5018" spans="1:4" x14ac:dyDescent="0.25">
      <c r="A5018">
        <f t="shared" ref="A5018:A5081" ca="1" si="227">RAND()*(18.25-(-21.07))+(-21.07)</f>
        <v>16.878523005380302</v>
      </c>
      <c r="D5018">
        <f t="shared" ref="D5018:D5081" ca="1" si="228">(NORMINV(RAND(),0.0571,$B$38))</f>
        <v>-10.593045899690544</v>
      </c>
    </row>
    <row r="5019" spans="1:4" x14ac:dyDescent="0.25">
      <c r="A5019">
        <f t="shared" ca="1" si="227"/>
        <v>-18.378718828094129</v>
      </c>
      <c r="D5019">
        <f t="shared" ca="1" si="228"/>
        <v>-1.0400934869430991</v>
      </c>
    </row>
    <row r="5020" spans="1:4" x14ac:dyDescent="0.25">
      <c r="A5020">
        <f t="shared" ca="1" si="227"/>
        <v>11.329548767466939</v>
      </c>
      <c r="D5020">
        <f t="shared" ca="1" si="228"/>
        <v>-8.7851178174048314</v>
      </c>
    </row>
    <row r="5021" spans="1:4" x14ac:dyDescent="0.25">
      <c r="A5021">
        <f t="shared" ca="1" si="227"/>
        <v>2.6971984351932079</v>
      </c>
      <c r="D5021">
        <f t="shared" ca="1" si="228"/>
        <v>23.742889248741168</v>
      </c>
    </row>
    <row r="5022" spans="1:4" x14ac:dyDescent="0.25">
      <c r="A5022">
        <f t="shared" ca="1" si="227"/>
        <v>7.5438219880559352</v>
      </c>
      <c r="D5022">
        <f t="shared" ca="1" si="228"/>
        <v>9.461024356140916</v>
      </c>
    </row>
    <row r="5023" spans="1:4" x14ac:dyDescent="0.25">
      <c r="A5023">
        <f t="shared" ca="1" si="227"/>
        <v>-15.603975310177399</v>
      </c>
      <c r="D5023">
        <f t="shared" ca="1" si="228"/>
        <v>-2.7952419002192634</v>
      </c>
    </row>
    <row r="5024" spans="1:4" x14ac:dyDescent="0.25">
      <c r="A5024">
        <f t="shared" ca="1" si="227"/>
        <v>11.16835269235871</v>
      </c>
      <c r="D5024">
        <f t="shared" ca="1" si="228"/>
        <v>0.65147329798728548</v>
      </c>
    </row>
    <row r="5025" spans="1:4" x14ac:dyDescent="0.25">
      <c r="A5025">
        <f t="shared" ca="1" si="227"/>
        <v>14.240275569102479</v>
      </c>
      <c r="D5025">
        <f t="shared" ca="1" si="228"/>
        <v>-0.11207560551614366</v>
      </c>
    </row>
    <row r="5026" spans="1:4" x14ac:dyDescent="0.25">
      <c r="A5026">
        <f t="shared" ca="1" si="227"/>
        <v>-16.827005294066485</v>
      </c>
      <c r="D5026">
        <f t="shared" ca="1" si="228"/>
        <v>11.531511446043078</v>
      </c>
    </row>
    <row r="5027" spans="1:4" x14ac:dyDescent="0.25">
      <c r="A5027">
        <f t="shared" ca="1" si="227"/>
        <v>9.7229022018144988</v>
      </c>
      <c r="D5027">
        <f t="shared" ca="1" si="228"/>
        <v>-1.7424185033441362</v>
      </c>
    </row>
    <row r="5028" spans="1:4" x14ac:dyDescent="0.25">
      <c r="A5028">
        <f t="shared" ca="1" si="227"/>
        <v>-4.3812681648644833</v>
      </c>
      <c r="D5028">
        <f t="shared" ca="1" si="228"/>
        <v>8.3113544904017278</v>
      </c>
    </row>
    <row r="5029" spans="1:4" x14ac:dyDescent="0.25">
      <c r="A5029">
        <f t="shared" ca="1" si="227"/>
        <v>-13.917477382811098</v>
      </c>
      <c r="D5029">
        <f t="shared" ca="1" si="228"/>
        <v>-19.526260888398834</v>
      </c>
    </row>
    <row r="5030" spans="1:4" x14ac:dyDescent="0.25">
      <c r="A5030">
        <f t="shared" ca="1" si="227"/>
        <v>12.504066273098189</v>
      </c>
      <c r="D5030">
        <f t="shared" ca="1" si="228"/>
        <v>13.653140270951582</v>
      </c>
    </row>
    <row r="5031" spans="1:4" x14ac:dyDescent="0.25">
      <c r="A5031">
        <f t="shared" ca="1" si="227"/>
        <v>-6.7236778091335232</v>
      </c>
      <c r="D5031">
        <f t="shared" ca="1" si="228"/>
        <v>21.508142907343849</v>
      </c>
    </row>
    <row r="5032" spans="1:4" x14ac:dyDescent="0.25">
      <c r="A5032">
        <f t="shared" ca="1" si="227"/>
        <v>-0.26890809544916294</v>
      </c>
      <c r="D5032">
        <f t="shared" ca="1" si="228"/>
        <v>28.029651093495279</v>
      </c>
    </row>
    <row r="5033" spans="1:4" x14ac:dyDescent="0.25">
      <c r="A5033">
        <f t="shared" ca="1" si="227"/>
        <v>5.8525479965539589</v>
      </c>
      <c r="D5033">
        <f t="shared" ca="1" si="228"/>
        <v>0.2978750951425424</v>
      </c>
    </row>
    <row r="5034" spans="1:4" x14ac:dyDescent="0.25">
      <c r="A5034">
        <f t="shared" ca="1" si="227"/>
        <v>9.2017071541789015</v>
      </c>
      <c r="D5034">
        <f t="shared" ca="1" si="228"/>
        <v>10.361317786215901</v>
      </c>
    </row>
    <row r="5035" spans="1:4" x14ac:dyDescent="0.25">
      <c r="A5035">
        <f t="shared" ca="1" si="227"/>
        <v>11.775692203099183</v>
      </c>
      <c r="D5035">
        <f t="shared" ca="1" si="228"/>
        <v>11.717588272125861</v>
      </c>
    </row>
    <row r="5036" spans="1:4" x14ac:dyDescent="0.25">
      <c r="A5036">
        <f t="shared" ca="1" si="227"/>
        <v>-1.2470720474710149</v>
      </c>
      <c r="D5036">
        <f t="shared" ca="1" si="228"/>
        <v>-8.4712252818199918</v>
      </c>
    </row>
    <row r="5037" spans="1:4" x14ac:dyDescent="0.25">
      <c r="A5037">
        <f t="shared" ca="1" si="227"/>
        <v>-17.230749992281119</v>
      </c>
      <c r="D5037">
        <f t="shared" ca="1" si="228"/>
        <v>7.6679862090452602</v>
      </c>
    </row>
    <row r="5038" spans="1:4" x14ac:dyDescent="0.25">
      <c r="A5038">
        <f t="shared" ca="1" si="227"/>
        <v>7.100151295822922</v>
      </c>
      <c r="D5038">
        <f t="shared" ca="1" si="228"/>
        <v>5.8593677768749002</v>
      </c>
    </row>
    <row r="5039" spans="1:4" x14ac:dyDescent="0.25">
      <c r="A5039">
        <f t="shared" ca="1" si="227"/>
        <v>-20.668778929566532</v>
      </c>
      <c r="D5039">
        <f t="shared" ca="1" si="228"/>
        <v>8.4791710534369003</v>
      </c>
    </row>
    <row r="5040" spans="1:4" x14ac:dyDescent="0.25">
      <c r="A5040">
        <f t="shared" ca="1" si="227"/>
        <v>-12.038507765201562</v>
      </c>
      <c r="D5040">
        <f t="shared" ca="1" si="228"/>
        <v>7.179962578836018</v>
      </c>
    </row>
    <row r="5041" spans="1:4" x14ac:dyDescent="0.25">
      <c r="A5041">
        <f t="shared" ca="1" si="227"/>
        <v>-7.4275830293667955</v>
      </c>
      <c r="D5041">
        <f t="shared" ca="1" si="228"/>
        <v>-4.5450849645817346</v>
      </c>
    </row>
    <row r="5042" spans="1:4" x14ac:dyDescent="0.25">
      <c r="A5042">
        <f t="shared" ca="1" si="227"/>
        <v>-11.991804356341845</v>
      </c>
      <c r="D5042">
        <f t="shared" ca="1" si="228"/>
        <v>7.9805070785181922</v>
      </c>
    </row>
    <row r="5043" spans="1:4" x14ac:dyDescent="0.25">
      <c r="A5043">
        <f t="shared" ca="1" si="227"/>
        <v>2.969405663487624</v>
      </c>
      <c r="D5043">
        <f t="shared" ca="1" si="228"/>
        <v>-2.3149755270294525</v>
      </c>
    </row>
    <row r="5044" spans="1:4" x14ac:dyDescent="0.25">
      <c r="A5044">
        <f t="shared" ca="1" si="227"/>
        <v>11.097339448633164</v>
      </c>
      <c r="D5044">
        <f t="shared" ca="1" si="228"/>
        <v>-5.3979371009213608</v>
      </c>
    </row>
    <row r="5045" spans="1:4" x14ac:dyDescent="0.25">
      <c r="A5045">
        <f t="shared" ca="1" si="227"/>
        <v>-13.283675453833645</v>
      </c>
      <c r="D5045">
        <f t="shared" ca="1" si="228"/>
        <v>-22.201181603158229</v>
      </c>
    </row>
    <row r="5046" spans="1:4" x14ac:dyDescent="0.25">
      <c r="A5046">
        <f t="shared" ca="1" si="227"/>
        <v>-0.46445161443642391</v>
      </c>
      <c r="D5046">
        <f t="shared" ca="1" si="228"/>
        <v>-3.0559963688880472</v>
      </c>
    </row>
    <row r="5047" spans="1:4" x14ac:dyDescent="0.25">
      <c r="A5047">
        <f t="shared" ca="1" si="227"/>
        <v>-1.431593119150687</v>
      </c>
      <c r="D5047">
        <f t="shared" ca="1" si="228"/>
        <v>13.240775908646583</v>
      </c>
    </row>
    <row r="5048" spans="1:4" x14ac:dyDescent="0.25">
      <c r="A5048">
        <f t="shared" ca="1" si="227"/>
        <v>-14.008329351112963</v>
      </c>
      <c r="D5048">
        <f t="shared" ca="1" si="228"/>
        <v>-11.280568641912696</v>
      </c>
    </row>
    <row r="5049" spans="1:4" x14ac:dyDescent="0.25">
      <c r="A5049">
        <f t="shared" ca="1" si="227"/>
        <v>15.965704525346084</v>
      </c>
      <c r="D5049">
        <f t="shared" ca="1" si="228"/>
        <v>-6.8692652290874205</v>
      </c>
    </row>
    <row r="5050" spans="1:4" x14ac:dyDescent="0.25">
      <c r="A5050">
        <f t="shared" ca="1" si="227"/>
        <v>-0.19488390713362236</v>
      </c>
      <c r="D5050">
        <f t="shared" ca="1" si="228"/>
        <v>-15.747432493628036</v>
      </c>
    </row>
    <row r="5051" spans="1:4" x14ac:dyDescent="0.25">
      <c r="A5051">
        <f t="shared" ca="1" si="227"/>
        <v>-5.8519862655840775</v>
      </c>
      <c r="D5051">
        <f t="shared" ca="1" si="228"/>
        <v>18.130445565836276</v>
      </c>
    </row>
    <row r="5052" spans="1:4" x14ac:dyDescent="0.25">
      <c r="A5052">
        <f t="shared" ca="1" si="227"/>
        <v>-16.910210372563419</v>
      </c>
      <c r="D5052">
        <f t="shared" ca="1" si="228"/>
        <v>-24.204934631097117</v>
      </c>
    </row>
    <row r="5053" spans="1:4" x14ac:dyDescent="0.25">
      <c r="A5053">
        <f t="shared" ca="1" si="227"/>
        <v>-10.971436410622387</v>
      </c>
      <c r="D5053">
        <f t="shared" ca="1" si="228"/>
        <v>1.3119167383140604</v>
      </c>
    </row>
    <row r="5054" spans="1:4" x14ac:dyDescent="0.25">
      <c r="A5054">
        <f t="shared" ca="1" si="227"/>
        <v>-5.919575798428534</v>
      </c>
      <c r="D5054">
        <f t="shared" ca="1" si="228"/>
        <v>-23.747071143206021</v>
      </c>
    </row>
    <row r="5055" spans="1:4" x14ac:dyDescent="0.25">
      <c r="A5055">
        <f t="shared" ca="1" si="227"/>
        <v>4.8184842090141515</v>
      </c>
      <c r="D5055">
        <f t="shared" ca="1" si="228"/>
        <v>4.245696128988393</v>
      </c>
    </row>
    <row r="5056" spans="1:4" x14ac:dyDescent="0.25">
      <c r="A5056">
        <f t="shared" ca="1" si="227"/>
        <v>11.086495208730319</v>
      </c>
      <c r="D5056">
        <f t="shared" ca="1" si="228"/>
        <v>-5.5750936023521245</v>
      </c>
    </row>
    <row r="5057" spans="1:4" x14ac:dyDescent="0.25">
      <c r="A5057">
        <f t="shared" ca="1" si="227"/>
        <v>8.3279406356085808</v>
      </c>
      <c r="D5057">
        <f t="shared" ca="1" si="228"/>
        <v>-30.421506346683376</v>
      </c>
    </row>
    <row r="5058" spans="1:4" x14ac:dyDescent="0.25">
      <c r="A5058">
        <f t="shared" ca="1" si="227"/>
        <v>-2.9581987198181814</v>
      </c>
      <c r="D5058">
        <f t="shared" ca="1" si="228"/>
        <v>12.371951366663673</v>
      </c>
    </row>
    <row r="5059" spans="1:4" x14ac:dyDescent="0.25">
      <c r="A5059">
        <f t="shared" ca="1" si="227"/>
        <v>8.4313970649503567</v>
      </c>
      <c r="D5059">
        <f t="shared" ca="1" si="228"/>
        <v>-4.1358847636479315</v>
      </c>
    </row>
    <row r="5060" spans="1:4" x14ac:dyDescent="0.25">
      <c r="A5060">
        <f t="shared" ca="1" si="227"/>
        <v>-19.734806945141898</v>
      </c>
      <c r="D5060">
        <f t="shared" ca="1" si="228"/>
        <v>-15.504042306337491</v>
      </c>
    </row>
    <row r="5061" spans="1:4" x14ac:dyDescent="0.25">
      <c r="A5061">
        <f t="shared" ca="1" si="227"/>
        <v>-0.51570651566701642</v>
      </c>
      <c r="D5061">
        <f t="shared" ca="1" si="228"/>
        <v>-6.892424252065088</v>
      </c>
    </row>
    <row r="5062" spans="1:4" x14ac:dyDescent="0.25">
      <c r="A5062">
        <f t="shared" ca="1" si="227"/>
        <v>11.90911487815584</v>
      </c>
      <c r="D5062">
        <f t="shared" ca="1" si="228"/>
        <v>-6.7731328312732799</v>
      </c>
    </row>
    <row r="5063" spans="1:4" x14ac:dyDescent="0.25">
      <c r="A5063">
        <f t="shared" ca="1" si="227"/>
        <v>-16.749661446483096</v>
      </c>
      <c r="D5063">
        <f t="shared" ca="1" si="228"/>
        <v>-1.561717048554734</v>
      </c>
    </row>
    <row r="5064" spans="1:4" x14ac:dyDescent="0.25">
      <c r="A5064">
        <f t="shared" ca="1" si="227"/>
        <v>-7.1076549449837589</v>
      </c>
      <c r="D5064">
        <f t="shared" ca="1" si="228"/>
        <v>3.746878208358646</v>
      </c>
    </row>
    <row r="5065" spans="1:4" x14ac:dyDescent="0.25">
      <c r="A5065">
        <f t="shared" ca="1" si="227"/>
        <v>10.269360326424444</v>
      </c>
      <c r="D5065">
        <f t="shared" ca="1" si="228"/>
        <v>4.4312008464654786</v>
      </c>
    </row>
    <row r="5066" spans="1:4" x14ac:dyDescent="0.25">
      <c r="A5066">
        <f t="shared" ca="1" si="227"/>
        <v>3.9302652217837313</v>
      </c>
      <c r="D5066">
        <f t="shared" ca="1" si="228"/>
        <v>-6.8998654470772243</v>
      </c>
    </row>
    <row r="5067" spans="1:4" x14ac:dyDescent="0.25">
      <c r="A5067">
        <f t="shared" ca="1" si="227"/>
        <v>2.8020597088773513</v>
      </c>
      <c r="D5067">
        <f t="shared" ca="1" si="228"/>
        <v>-13.955400213711835</v>
      </c>
    </row>
    <row r="5068" spans="1:4" x14ac:dyDescent="0.25">
      <c r="A5068">
        <f t="shared" ca="1" si="227"/>
        <v>-14.876412754000356</v>
      </c>
      <c r="D5068">
        <f t="shared" ca="1" si="228"/>
        <v>-8.6032012542034071</v>
      </c>
    </row>
    <row r="5069" spans="1:4" x14ac:dyDescent="0.25">
      <c r="A5069">
        <f t="shared" ca="1" si="227"/>
        <v>-11.941250857476037</v>
      </c>
      <c r="D5069">
        <f t="shared" ca="1" si="228"/>
        <v>2.2382218994066423</v>
      </c>
    </row>
    <row r="5070" spans="1:4" x14ac:dyDescent="0.25">
      <c r="A5070">
        <f t="shared" ca="1" si="227"/>
        <v>-10.440961652155137</v>
      </c>
      <c r="D5070">
        <f t="shared" ca="1" si="228"/>
        <v>-15.540859515504772</v>
      </c>
    </row>
    <row r="5071" spans="1:4" x14ac:dyDescent="0.25">
      <c r="A5071">
        <f t="shared" ca="1" si="227"/>
        <v>-2.7967548107389923</v>
      </c>
      <c r="D5071">
        <f t="shared" ca="1" si="228"/>
        <v>18.024521670931712</v>
      </c>
    </row>
    <row r="5072" spans="1:4" x14ac:dyDescent="0.25">
      <c r="A5072">
        <f t="shared" ca="1" si="227"/>
        <v>-11.046919650321303</v>
      </c>
      <c r="D5072">
        <f t="shared" ca="1" si="228"/>
        <v>-14.197983816925946</v>
      </c>
    </row>
    <row r="5073" spans="1:4" x14ac:dyDescent="0.25">
      <c r="A5073">
        <f t="shared" ca="1" si="227"/>
        <v>3.6414694628248405</v>
      </c>
      <c r="D5073">
        <f t="shared" ca="1" si="228"/>
        <v>-11.72603189055793</v>
      </c>
    </row>
    <row r="5074" spans="1:4" x14ac:dyDescent="0.25">
      <c r="A5074">
        <f t="shared" ca="1" si="227"/>
        <v>5.0124373853509141</v>
      </c>
      <c r="D5074">
        <f t="shared" ca="1" si="228"/>
        <v>16.012238142784422</v>
      </c>
    </row>
    <row r="5075" spans="1:4" x14ac:dyDescent="0.25">
      <c r="A5075">
        <f t="shared" ca="1" si="227"/>
        <v>1.0202247408739247</v>
      </c>
      <c r="D5075">
        <f t="shared" ca="1" si="228"/>
        <v>3.197794821186557</v>
      </c>
    </row>
    <row r="5076" spans="1:4" x14ac:dyDescent="0.25">
      <c r="A5076">
        <f t="shared" ca="1" si="227"/>
        <v>-3.3969831088016882</v>
      </c>
      <c r="D5076">
        <f t="shared" ca="1" si="228"/>
        <v>-5.9829029823851219</v>
      </c>
    </row>
    <row r="5077" spans="1:4" x14ac:dyDescent="0.25">
      <c r="A5077">
        <f t="shared" ca="1" si="227"/>
        <v>-11.063600865714129</v>
      </c>
      <c r="D5077">
        <f t="shared" ca="1" si="228"/>
        <v>-10.277793532323711</v>
      </c>
    </row>
    <row r="5078" spans="1:4" x14ac:dyDescent="0.25">
      <c r="A5078">
        <f t="shared" ca="1" si="227"/>
        <v>-5.3859463225667366</v>
      </c>
      <c r="D5078">
        <f t="shared" ca="1" si="228"/>
        <v>-6.2837617862748063</v>
      </c>
    </row>
    <row r="5079" spans="1:4" x14ac:dyDescent="0.25">
      <c r="A5079">
        <f t="shared" ca="1" si="227"/>
        <v>-11.04481793474428</v>
      </c>
      <c r="D5079">
        <f t="shared" ca="1" si="228"/>
        <v>-7.9384119529803687</v>
      </c>
    </row>
    <row r="5080" spans="1:4" x14ac:dyDescent="0.25">
      <c r="A5080">
        <f t="shared" ca="1" si="227"/>
        <v>11.608822585588193</v>
      </c>
      <c r="D5080">
        <f t="shared" ca="1" si="228"/>
        <v>-5.4577754437812258</v>
      </c>
    </row>
    <row r="5081" spans="1:4" x14ac:dyDescent="0.25">
      <c r="A5081">
        <f t="shared" ca="1" si="227"/>
        <v>-15.003937558642203</v>
      </c>
      <c r="D5081">
        <f t="shared" ca="1" si="228"/>
        <v>10.877270373393127</v>
      </c>
    </row>
    <row r="5082" spans="1:4" x14ac:dyDescent="0.25">
      <c r="A5082">
        <f t="shared" ref="A5082:A5145" ca="1" si="229">RAND()*(18.25-(-21.07))+(-21.07)</f>
        <v>-19.512354872780314</v>
      </c>
      <c r="D5082">
        <f t="shared" ref="D5082:D5145" ca="1" si="230">(NORMINV(RAND(),0.0571,$B$38))</f>
        <v>-16.647882283706224</v>
      </c>
    </row>
    <row r="5083" spans="1:4" x14ac:dyDescent="0.25">
      <c r="A5083">
        <f t="shared" ca="1" si="229"/>
        <v>-13.780158912768325</v>
      </c>
      <c r="D5083">
        <f t="shared" ca="1" si="230"/>
        <v>-13.637552636770913</v>
      </c>
    </row>
    <row r="5084" spans="1:4" x14ac:dyDescent="0.25">
      <c r="A5084">
        <f t="shared" ca="1" si="229"/>
        <v>5.2824770848675513</v>
      </c>
      <c r="D5084">
        <f t="shared" ca="1" si="230"/>
        <v>6.9221669743233285</v>
      </c>
    </row>
    <row r="5085" spans="1:4" x14ac:dyDescent="0.25">
      <c r="A5085">
        <f t="shared" ca="1" si="229"/>
        <v>-9.1132358365295758</v>
      </c>
      <c r="D5085">
        <f t="shared" ca="1" si="230"/>
        <v>-10.835374567717633</v>
      </c>
    </row>
    <row r="5086" spans="1:4" x14ac:dyDescent="0.25">
      <c r="A5086">
        <f t="shared" ca="1" si="229"/>
        <v>-20.825034605898708</v>
      </c>
      <c r="D5086">
        <f t="shared" ca="1" si="230"/>
        <v>-12.970374897777608</v>
      </c>
    </row>
    <row r="5087" spans="1:4" x14ac:dyDescent="0.25">
      <c r="A5087">
        <f t="shared" ca="1" si="229"/>
        <v>-2.3817308160596475</v>
      </c>
      <c r="D5087">
        <f t="shared" ca="1" si="230"/>
        <v>11.409667149655643</v>
      </c>
    </row>
    <row r="5088" spans="1:4" x14ac:dyDescent="0.25">
      <c r="A5088">
        <f t="shared" ca="1" si="229"/>
        <v>-14.504525884833599</v>
      </c>
      <c r="D5088">
        <f t="shared" ca="1" si="230"/>
        <v>12.4423467967269</v>
      </c>
    </row>
    <row r="5089" spans="1:4" x14ac:dyDescent="0.25">
      <c r="A5089">
        <f t="shared" ca="1" si="229"/>
        <v>10.729429852844927</v>
      </c>
      <c r="D5089">
        <f t="shared" ca="1" si="230"/>
        <v>-8.2717173188026294</v>
      </c>
    </row>
    <row r="5090" spans="1:4" x14ac:dyDescent="0.25">
      <c r="A5090">
        <f t="shared" ca="1" si="229"/>
        <v>-15.465102778667131</v>
      </c>
      <c r="D5090">
        <f t="shared" ca="1" si="230"/>
        <v>1.7948394173481486</v>
      </c>
    </row>
    <row r="5091" spans="1:4" x14ac:dyDescent="0.25">
      <c r="A5091">
        <f t="shared" ca="1" si="229"/>
        <v>-5.2350572483444342</v>
      </c>
      <c r="D5091">
        <f t="shared" ca="1" si="230"/>
        <v>-1.9806819630252426</v>
      </c>
    </row>
    <row r="5092" spans="1:4" x14ac:dyDescent="0.25">
      <c r="A5092">
        <f t="shared" ca="1" si="229"/>
        <v>-14.170596964022785</v>
      </c>
      <c r="D5092">
        <f t="shared" ca="1" si="230"/>
        <v>-4.9425276040504018</v>
      </c>
    </row>
    <row r="5093" spans="1:4" x14ac:dyDescent="0.25">
      <c r="A5093">
        <f t="shared" ca="1" si="229"/>
        <v>11.647745123585082</v>
      </c>
      <c r="D5093">
        <f t="shared" ca="1" si="230"/>
        <v>-4.5385443169662381</v>
      </c>
    </row>
    <row r="5094" spans="1:4" x14ac:dyDescent="0.25">
      <c r="A5094">
        <f t="shared" ca="1" si="229"/>
        <v>-1.745142628647514</v>
      </c>
      <c r="D5094">
        <f t="shared" ca="1" si="230"/>
        <v>5.8235179755383477</v>
      </c>
    </row>
    <row r="5095" spans="1:4" x14ac:dyDescent="0.25">
      <c r="A5095">
        <f t="shared" ca="1" si="229"/>
        <v>-10.732131233585189</v>
      </c>
      <c r="D5095">
        <f t="shared" ca="1" si="230"/>
        <v>14.194677134804426</v>
      </c>
    </row>
    <row r="5096" spans="1:4" x14ac:dyDescent="0.25">
      <c r="A5096">
        <f t="shared" ca="1" si="229"/>
        <v>-13.860280568349499</v>
      </c>
      <c r="D5096">
        <f t="shared" ca="1" si="230"/>
        <v>5.0509464571700606</v>
      </c>
    </row>
    <row r="5097" spans="1:4" x14ac:dyDescent="0.25">
      <c r="A5097">
        <f t="shared" ca="1" si="229"/>
        <v>3.6203320790792226</v>
      </c>
      <c r="D5097">
        <f t="shared" ca="1" si="230"/>
        <v>16.486706289944305</v>
      </c>
    </row>
    <row r="5098" spans="1:4" x14ac:dyDescent="0.25">
      <c r="A5098">
        <f t="shared" ca="1" si="229"/>
        <v>2.4977340484506811</v>
      </c>
      <c r="D5098">
        <f t="shared" ca="1" si="230"/>
        <v>-10.251407909415274</v>
      </c>
    </row>
    <row r="5099" spans="1:4" x14ac:dyDescent="0.25">
      <c r="A5099">
        <f t="shared" ca="1" si="229"/>
        <v>-10.573542774172639</v>
      </c>
      <c r="D5099">
        <f t="shared" ca="1" si="230"/>
        <v>5.0821371926811061</v>
      </c>
    </row>
    <row r="5100" spans="1:4" x14ac:dyDescent="0.25">
      <c r="A5100">
        <f t="shared" ca="1" si="229"/>
        <v>13.230594982229867</v>
      </c>
      <c r="D5100">
        <f t="shared" ca="1" si="230"/>
        <v>8.0910862120685998</v>
      </c>
    </row>
    <row r="5101" spans="1:4" x14ac:dyDescent="0.25">
      <c r="A5101">
        <f t="shared" ca="1" si="229"/>
        <v>-18.787873162918046</v>
      </c>
      <c r="D5101">
        <f t="shared" ca="1" si="230"/>
        <v>10.657562155387485</v>
      </c>
    </row>
    <row r="5102" spans="1:4" x14ac:dyDescent="0.25">
      <c r="A5102">
        <f t="shared" ca="1" si="229"/>
        <v>2.4627294317092137</v>
      </c>
      <c r="D5102">
        <f t="shared" ca="1" si="230"/>
        <v>-8.3732490480248334</v>
      </c>
    </row>
    <row r="5103" spans="1:4" x14ac:dyDescent="0.25">
      <c r="A5103">
        <f t="shared" ca="1" si="229"/>
        <v>-9.4953364611894084</v>
      </c>
      <c r="D5103">
        <f t="shared" ca="1" si="230"/>
        <v>20.496005515043127</v>
      </c>
    </row>
    <row r="5104" spans="1:4" x14ac:dyDescent="0.25">
      <c r="A5104">
        <f t="shared" ca="1" si="229"/>
        <v>-9.8905716459169071</v>
      </c>
      <c r="D5104">
        <f t="shared" ca="1" si="230"/>
        <v>26.18111622535702</v>
      </c>
    </row>
    <row r="5105" spans="1:4" x14ac:dyDescent="0.25">
      <c r="A5105">
        <f t="shared" ca="1" si="229"/>
        <v>-7.8174833616492201</v>
      </c>
      <c r="D5105">
        <f t="shared" ca="1" si="230"/>
        <v>4.1176048946848294</v>
      </c>
    </row>
    <row r="5106" spans="1:4" x14ac:dyDescent="0.25">
      <c r="A5106">
        <f t="shared" ca="1" si="229"/>
        <v>15.545143561061685</v>
      </c>
      <c r="D5106">
        <f t="shared" ca="1" si="230"/>
        <v>16.537926302957143</v>
      </c>
    </row>
    <row r="5107" spans="1:4" x14ac:dyDescent="0.25">
      <c r="A5107">
        <f t="shared" ca="1" si="229"/>
        <v>4.3672959860341365E-2</v>
      </c>
      <c r="D5107">
        <f t="shared" ca="1" si="230"/>
        <v>-0.35420238698817325</v>
      </c>
    </row>
    <row r="5108" spans="1:4" x14ac:dyDescent="0.25">
      <c r="A5108">
        <f t="shared" ca="1" si="229"/>
        <v>16.466738961889142</v>
      </c>
      <c r="D5108">
        <f t="shared" ca="1" si="230"/>
        <v>-21.450334292155219</v>
      </c>
    </row>
    <row r="5109" spans="1:4" x14ac:dyDescent="0.25">
      <c r="A5109">
        <f t="shared" ca="1" si="229"/>
        <v>10.705515364117304</v>
      </c>
      <c r="D5109">
        <f t="shared" ca="1" si="230"/>
        <v>15.35802363181682</v>
      </c>
    </row>
    <row r="5110" spans="1:4" x14ac:dyDescent="0.25">
      <c r="A5110">
        <f t="shared" ca="1" si="229"/>
        <v>-4.9428363916690188</v>
      </c>
      <c r="D5110">
        <f t="shared" ca="1" si="230"/>
        <v>13.523127203066913</v>
      </c>
    </row>
    <row r="5111" spans="1:4" x14ac:dyDescent="0.25">
      <c r="A5111">
        <f t="shared" ca="1" si="229"/>
        <v>14.394988174959842</v>
      </c>
      <c r="D5111">
        <f t="shared" ca="1" si="230"/>
        <v>14.783439579706705</v>
      </c>
    </row>
    <row r="5112" spans="1:4" x14ac:dyDescent="0.25">
      <c r="A5112">
        <f t="shared" ca="1" si="229"/>
        <v>8.261675807082387</v>
      </c>
      <c r="D5112">
        <f t="shared" ca="1" si="230"/>
        <v>5.7317121958079698</v>
      </c>
    </row>
    <row r="5113" spans="1:4" x14ac:dyDescent="0.25">
      <c r="A5113">
        <f t="shared" ca="1" si="229"/>
        <v>-12.513201657554282</v>
      </c>
      <c r="D5113">
        <f t="shared" ca="1" si="230"/>
        <v>2.462636374617075</v>
      </c>
    </row>
    <row r="5114" spans="1:4" x14ac:dyDescent="0.25">
      <c r="A5114">
        <f t="shared" ca="1" si="229"/>
        <v>10.824378447854215</v>
      </c>
      <c r="D5114">
        <f t="shared" ca="1" si="230"/>
        <v>10.293212695522348</v>
      </c>
    </row>
    <row r="5115" spans="1:4" x14ac:dyDescent="0.25">
      <c r="A5115">
        <f t="shared" ca="1" si="229"/>
        <v>-2.1841821660517802</v>
      </c>
      <c r="D5115">
        <f t="shared" ca="1" si="230"/>
        <v>3.2194170111524345</v>
      </c>
    </row>
    <row r="5116" spans="1:4" x14ac:dyDescent="0.25">
      <c r="A5116">
        <f t="shared" ca="1" si="229"/>
        <v>9.675702263586178</v>
      </c>
      <c r="D5116">
        <f t="shared" ca="1" si="230"/>
        <v>0.25230797940178246</v>
      </c>
    </row>
    <row r="5117" spans="1:4" x14ac:dyDescent="0.25">
      <c r="A5117">
        <f t="shared" ca="1" si="229"/>
        <v>17.578204362889785</v>
      </c>
      <c r="D5117">
        <f t="shared" ca="1" si="230"/>
        <v>14.679264280683483</v>
      </c>
    </row>
    <row r="5118" spans="1:4" x14ac:dyDescent="0.25">
      <c r="A5118">
        <f t="shared" ca="1" si="229"/>
        <v>13.687344514372029</v>
      </c>
      <c r="D5118">
        <f t="shared" ca="1" si="230"/>
        <v>-27.229589530140782</v>
      </c>
    </row>
    <row r="5119" spans="1:4" x14ac:dyDescent="0.25">
      <c r="A5119">
        <f t="shared" ca="1" si="229"/>
        <v>-5.5488193893930386</v>
      </c>
      <c r="D5119">
        <f t="shared" ca="1" si="230"/>
        <v>26.607556299470232</v>
      </c>
    </row>
    <row r="5120" spans="1:4" x14ac:dyDescent="0.25">
      <c r="A5120">
        <f t="shared" ca="1" si="229"/>
        <v>7.8740437396960239</v>
      </c>
      <c r="D5120">
        <f t="shared" ca="1" si="230"/>
        <v>1.5344888313320133</v>
      </c>
    </row>
    <row r="5121" spans="1:4" x14ac:dyDescent="0.25">
      <c r="A5121">
        <f t="shared" ca="1" si="229"/>
        <v>3.5274616536495849</v>
      </c>
      <c r="D5121">
        <f t="shared" ca="1" si="230"/>
        <v>-5.6287167113423031</v>
      </c>
    </row>
    <row r="5122" spans="1:4" x14ac:dyDescent="0.25">
      <c r="A5122">
        <f t="shared" ca="1" si="229"/>
        <v>-4.174576312876809</v>
      </c>
      <c r="D5122">
        <f t="shared" ca="1" si="230"/>
        <v>1.2100506808111076</v>
      </c>
    </row>
    <row r="5123" spans="1:4" x14ac:dyDescent="0.25">
      <c r="A5123">
        <f t="shared" ca="1" si="229"/>
        <v>-14.909207849353443</v>
      </c>
      <c r="D5123">
        <f t="shared" ca="1" si="230"/>
        <v>4.9744372369546781</v>
      </c>
    </row>
    <row r="5124" spans="1:4" x14ac:dyDescent="0.25">
      <c r="A5124">
        <f t="shared" ca="1" si="229"/>
        <v>-5.7700972167902673</v>
      </c>
      <c r="D5124">
        <f t="shared" ca="1" si="230"/>
        <v>6.5060344395692269</v>
      </c>
    </row>
    <row r="5125" spans="1:4" x14ac:dyDescent="0.25">
      <c r="A5125">
        <f t="shared" ca="1" si="229"/>
        <v>-18.838489053344389</v>
      </c>
      <c r="D5125">
        <f t="shared" ca="1" si="230"/>
        <v>5.5918563215326298</v>
      </c>
    </row>
    <row r="5126" spans="1:4" x14ac:dyDescent="0.25">
      <c r="A5126">
        <f t="shared" ca="1" si="229"/>
        <v>-19.603808022196027</v>
      </c>
      <c r="D5126">
        <f t="shared" ca="1" si="230"/>
        <v>13.419780381559695</v>
      </c>
    </row>
    <row r="5127" spans="1:4" x14ac:dyDescent="0.25">
      <c r="A5127">
        <f t="shared" ca="1" si="229"/>
        <v>13.661265694006261</v>
      </c>
      <c r="D5127">
        <f t="shared" ca="1" si="230"/>
        <v>-11.000651033125383</v>
      </c>
    </row>
    <row r="5128" spans="1:4" x14ac:dyDescent="0.25">
      <c r="A5128">
        <f t="shared" ca="1" si="229"/>
        <v>-13.726754787208041</v>
      </c>
      <c r="D5128">
        <f t="shared" ca="1" si="230"/>
        <v>5.0557315681238411</v>
      </c>
    </row>
    <row r="5129" spans="1:4" x14ac:dyDescent="0.25">
      <c r="A5129">
        <f t="shared" ca="1" si="229"/>
        <v>7.7824284340805256</v>
      </c>
      <c r="D5129">
        <f t="shared" ca="1" si="230"/>
        <v>-32.993173514887822</v>
      </c>
    </row>
    <row r="5130" spans="1:4" x14ac:dyDescent="0.25">
      <c r="A5130">
        <f t="shared" ca="1" si="229"/>
        <v>10.949577847006218</v>
      </c>
      <c r="D5130">
        <f t="shared" ca="1" si="230"/>
        <v>4.6903991280455202</v>
      </c>
    </row>
    <row r="5131" spans="1:4" x14ac:dyDescent="0.25">
      <c r="A5131">
        <f t="shared" ca="1" si="229"/>
        <v>8.531756391483416</v>
      </c>
      <c r="D5131">
        <f t="shared" ca="1" si="230"/>
        <v>24.556844944354861</v>
      </c>
    </row>
    <row r="5132" spans="1:4" x14ac:dyDescent="0.25">
      <c r="A5132">
        <f t="shared" ca="1" si="229"/>
        <v>-15.253096814420644</v>
      </c>
      <c r="D5132">
        <f t="shared" ca="1" si="230"/>
        <v>-5.8355347263252764</v>
      </c>
    </row>
    <row r="5133" spans="1:4" x14ac:dyDescent="0.25">
      <c r="A5133">
        <f t="shared" ca="1" si="229"/>
        <v>16.109087803082822</v>
      </c>
      <c r="D5133">
        <f t="shared" ca="1" si="230"/>
        <v>5.5604463958927282</v>
      </c>
    </row>
    <row r="5134" spans="1:4" x14ac:dyDescent="0.25">
      <c r="A5134">
        <f t="shared" ca="1" si="229"/>
        <v>4.1671283721458607</v>
      </c>
      <c r="D5134">
        <f t="shared" ca="1" si="230"/>
        <v>8.9910897091495237</v>
      </c>
    </row>
    <row r="5135" spans="1:4" x14ac:dyDescent="0.25">
      <c r="A5135">
        <f t="shared" ca="1" si="229"/>
        <v>-6.4429981055405978</v>
      </c>
      <c r="D5135">
        <f t="shared" ca="1" si="230"/>
        <v>-0.59228947379160146</v>
      </c>
    </row>
    <row r="5136" spans="1:4" x14ac:dyDescent="0.25">
      <c r="A5136">
        <f t="shared" ca="1" si="229"/>
        <v>-14.559038972192139</v>
      </c>
      <c r="D5136">
        <f t="shared" ca="1" si="230"/>
        <v>13.78500665076062</v>
      </c>
    </row>
    <row r="5137" spans="1:4" x14ac:dyDescent="0.25">
      <c r="A5137">
        <f t="shared" ca="1" si="229"/>
        <v>9.2079092961887881</v>
      </c>
      <c r="D5137">
        <f t="shared" ca="1" si="230"/>
        <v>-7.8946082109832343</v>
      </c>
    </row>
    <row r="5138" spans="1:4" x14ac:dyDescent="0.25">
      <c r="A5138">
        <f t="shared" ca="1" si="229"/>
        <v>-1.6129497908263914</v>
      </c>
      <c r="D5138">
        <f t="shared" ca="1" si="230"/>
        <v>9.0693150271488214</v>
      </c>
    </row>
    <row r="5139" spans="1:4" x14ac:dyDescent="0.25">
      <c r="A5139">
        <f t="shared" ca="1" si="229"/>
        <v>-6.438988971891904</v>
      </c>
      <c r="D5139">
        <f t="shared" ca="1" si="230"/>
        <v>0.93569727664765878</v>
      </c>
    </row>
    <row r="5140" spans="1:4" x14ac:dyDescent="0.25">
      <c r="A5140">
        <f t="shared" ca="1" si="229"/>
        <v>4.9226891629509488</v>
      </c>
      <c r="D5140">
        <f t="shared" ca="1" si="230"/>
        <v>-6.4295157135915391</v>
      </c>
    </row>
    <row r="5141" spans="1:4" x14ac:dyDescent="0.25">
      <c r="A5141">
        <f t="shared" ca="1" si="229"/>
        <v>10.716246898637298</v>
      </c>
      <c r="D5141">
        <f t="shared" ca="1" si="230"/>
        <v>-7.1877873948282129</v>
      </c>
    </row>
    <row r="5142" spans="1:4" x14ac:dyDescent="0.25">
      <c r="A5142">
        <f t="shared" ca="1" si="229"/>
        <v>-5.7186291137809402</v>
      </c>
      <c r="D5142">
        <f t="shared" ca="1" si="230"/>
        <v>4.0648201883701676</v>
      </c>
    </row>
    <row r="5143" spans="1:4" x14ac:dyDescent="0.25">
      <c r="A5143">
        <f t="shared" ca="1" si="229"/>
        <v>10.172385502276256</v>
      </c>
      <c r="D5143">
        <f t="shared" ca="1" si="230"/>
        <v>6.353996174099052</v>
      </c>
    </row>
    <row r="5144" spans="1:4" x14ac:dyDescent="0.25">
      <c r="A5144">
        <f t="shared" ca="1" si="229"/>
        <v>3.155258911818219</v>
      </c>
      <c r="D5144">
        <f t="shared" ca="1" si="230"/>
        <v>-9.9789652568432974</v>
      </c>
    </row>
    <row r="5145" spans="1:4" x14ac:dyDescent="0.25">
      <c r="A5145">
        <f t="shared" ca="1" si="229"/>
        <v>10.667892901940398</v>
      </c>
      <c r="D5145">
        <f t="shared" ca="1" si="230"/>
        <v>11.156380724100762</v>
      </c>
    </row>
    <row r="5146" spans="1:4" x14ac:dyDescent="0.25">
      <c r="A5146">
        <f t="shared" ref="A5146:A5209" ca="1" si="231">RAND()*(18.25-(-21.07))+(-21.07)</f>
        <v>-18.952976637566429</v>
      </c>
      <c r="D5146">
        <f t="shared" ref="D5146:D5209" ca="1" si="232">(NORMINV(RAND(),0.0571,$B$38))</f>
        <v>13.665578955192744</v>
      </c>
    </row>
    <row r="5147" spans="1:4" x14ac:dyDescent="0.25">
      <c r="A5147">
        <f t="shared" ca="1" si="231"/>
        <v>16.201851021929187</v>
      </c>
      <c r="D5147">
        <f t="shared" ca="1" si="232"/>
        <v>2.6842700216649558</v>
      </c>
    </row>
    <row r="5148" spans="1:4" x14ac:dyDescent="0.25">
      <c r="A5148">
        <f t="shared" ca="1" si="231"/>
        <v>-3.4551568353510653</v>
      </c>
      <c r="D5148">
        <f t="shared" ca="1" si="232"/>
        <v>11.772669292423112</v>
      </c>
    </row>
    <row r="5149" spans="1:4" x14ac:dyDescent="0.25">
      <c r="A5149">
        <f t="shared" ca="1" si="231"/>
        <v>7.9742482596571591</v>
      </c>
      <c r="D5149">
        <f t="shared" ca="1" si="232"/>
        <v>12.239769375493614</v>
      </c>
    </row>
    <row r="5150" spans="1:4" x14ac:dyDescent="0.25">
      <c r="A5150">
        <f t="shared" ca="1" si="231"/>
        <v>0.37653881630549435</v>
      </c>
      <c r="D5150">
        <f t="shared" ca="1" si="232"/>
        <v>-3.34854244302295</v>
      </c>
    </row>
    <row r="5151" spans="1:4" x14ac:dyDescent="0.25">
      <c r="A5151">
        <f t="shared" ca="1" si="231"/>
        <v>2.9122740337700641</v>
      </c>
      <c r="D5151">
        <f t="shared" ca="1" si="232"/>
        <v>3.3291269601410991</v>
      </c>
    </row>
    <row r="5152" spans="1:4" x14ac:dyDescent="0.25">
      <c r="A5152">
        <f t="shared" ca="1" si="231"/>
        <v>-9.2048966723924064</v>
      </c>
      <c r="D5152">
        <f t="shared" ca="1" si="232"/>
        <v>-2.9288921772714978</v>
      </c>
    </row>
    <row r="5153" spans="1:4" x14ac:dyDescent="0.25">
      <c r="A5153">
        <f t="shared" ca="1" si="231"/>
        <v>1.0597379379661547</v>
      </c>
      <c r="D5153">
        <f t="shared" ca="1" si="232"/>
        <v>16.467488399603454</v>
      </c>
    </row>
    <row r="5154" spans="1:4" x14ac:dyDescent="0.25">
      <c r="A5154">
        <f t="shared" ca="1" si="231"/>
        <v>14.037725261666061</v>
      </c>
      <c r="D5154">
        <f t="shared" ca="1" si="232"/>
        <v>-4.7447567032309461</v>
      </c>
    </row>
    <row r="5155" spans="1:4" x14ac:dyDescent="0.25">
      <c r="A5155">
        <f t="shared" ca="1" si="231"/>
        <v>9.661906703247908</v>
      </c>
      <c r="D5155">
        <f t="shared" ca="1" si="232"/>
        <v>8.5848755185693904</v>
      </c>
    </row>
    <row r="5156" spans="1:4" x14ac:dyDescent="0.25">
      <c r="A5156">
        <f t="shared" ca="1" si="231"/>
        <v>3.2408307442707027</v>
      </c>
      <c r="D5156">
        <f t="shared" ca="1" si="232"/>
        <v>-1.1793207834073607</v>
      </c>
    </row>
    <row r="5157" spans="1:4" x14ac:dyDescent="0.25">
      <c r="A5157">
        <f t="shared" ca="1" si="231"/>
        <v>-1.7372607291926272</v>
      </c>
      <c r="D5157">
        <f t="shared" ca="1" si="232"/>
        <v>3.4586548122127607</v>
      </c>
    </row>
    <row r="5158" spans="1:4" x14ac:dyDescent="0.25">
      <c r="A5158">
        <f t="shared" ca="1" si="231"/>
        <v>0.71656719321444129</v>
      </c>
      <c r="D5158">
        <f t="shared" ca="1" si="232"/>
        <v>-9.0146510417727654</v>
      </c>
    </row>
    <row r="5159" spans="1:4" x14ac:dyDescent="0.25">
      <c r="A5159">
        <f t="shared" ca="1" si="231"/>
        <v>0.60826686227446558</v>
      </c>
      <c r="D5159">
        <f t="shared" ca="1" si="232"/>
        <v>7.1910285041549269</v>
      </c>
    </row>
    <row r="5160" spans="1:4" x14ac:dyDescent="0.25">
      <c r="A5160">
        <f t="shared" ca="1" si="231"/>
        <v>2.1123383517636469</v>
      </c>
      <c r="D5160">
        <f t="shared" ca="1" si="232"/>
        <v>-0.30119645053269722</v>
      </c>
    </row>
    <row r="5161" spans="1:4" x14ac:dyDescent="0.25">
      <c r="A5161">
        <f t="shared" ca="1" si="231"/>
        <v>-4.5635273704484938</v>
      </c>
      <c r="D5161">
        <f t="shared" ca="1" si="232"/>
        <v>24.655994545544392</v>
      </c>
    </row>
    <row r="5162" spans="1:4" x14ac:dyDescent="0.25">
      <c r="A5162">
        <f t="shared" ca="1" si="231"/>
        <v>5.8113871143477098</v>
      </c>
      <c r="D5162">
        <f t="shared" ca="1" si="232"/>
        <v>-8.2723475227275927</v>
      </c>
    </row>
    <row r="5163" spans="1:4" x14ac:dyDescent="0.25">
      <c r="A5163">
        <f t="shared" ca="1" si="231"/>
        <v>-4.7828788420459212</v>
      </c>
      <c r="D5163">
        <f t="shared" ca="1" si="232"/>
        <v>-1.6784337139303172</v>
      </c>
    </row>
    <row r="5164" spans="1:4" x14ac:dyDescent="0.25">
      <c r="A5164">
        <f t="shared" ca="1" si="231"/>
        <v>5.7509950673400994</v>
      </c>
      <c r="D5164">
        <f t="shared" ca="1" si="232"/>
        <v>9.6581196136727741</v>
      </c>
    </row>
    <row r="5165" spans="1:4" x14ac:dyDescent="0.25">
      <c r="A5165">
        <f t="shared" ca="1" si="231"/>
        <v>13.367769756417381</v>
      </c>
      <c r="D5165">
        <f t="shared" ca="1" si="232"/>
        <v>4.1925512082182266</v>
      </c>
    </row>
    <row r="5166" spans="1:4" x14ac:dyDescent="0.25">
      <c r="A5166">
        <f t="shared" ca="1" si="231"/>
        <v>-3.9089485075661798</v>
      </c>
      <c r="D5166">
        <f t="shared" ca="1" si="232"/>
        <v>-10.40525102706845</v>
      </c>
    </row>
    <row r="5167" spans="1:4" x14ac:dyDescent="0.25">
      <c r="A5167">
        <f t="shared" ca="1" si="231"/>
        <v>-16.395024619870185</v>
      </c>
      <c r="D5167">
        <f t="shared" ca="1" si="232"/>
        <v>-8.1290588582946164</v>
      </c>
    </row>
    <row r="5168" spans="1:4" x14ac:dyDescent="0.25">
      <c r="A5168">
        <f t="shared" ca="1" si="231"/>
        <v>-6.7667252785858665</v>
      </c>
      <c r="D5168">
        <f t="shared" ca="1" si="232"/>
        <v>-16.352664615707486</v>
      </c>
    </row>
    <row r="5169" spans="1:4" x14ac:dyDescent="0.25">
      <c r="A5169">
        <f t="shared" ca="1" si="231"/>
        <v>0.51785373812897006</v>
      </c>
      <c r="D5169">
        <f t="shared" ca="1" si="232"/>
        <v>-11.927782618286214</v>
      </c>
    </row>
    <row r="5170" spans="1:4" x14ac:dyDescent="0.25">
      <c r="A5170">
        <f t="shared" ca="1" si="231"/>
        <v>-15.968826827426376</v>
      </c>
      <c r="D5170">
        <f t="shared" ca="1" si="232"/>
        <v>-3.3013657664747416</v>
      </c>
    </row>
    <row r="5171" spans="1:4" x14ac:dyDescent="0.25">
      <c r="A5171">
        <f t="shared" ca="1" si="231"/>
        <v>0.67302698540013139</v>
      </c>
      <c r="D5171">
        <f t="shared" ca="1" si="232"/>
        <v>4.6518351258679784</v>
      </c>
    </row>
    <row r="5172" spans="1:4" x14ac:dyDescent="0.25">
      <c r="A5172">
        <f t="shared" ca="1" si="231"/>
        <v>11.646193431279023</v>
      </c>
      <c r="D5172">
        <f t="shared" ca="1" si="232"/>
        <v>-12.157095346805724</v>
      </c>
    </row>
    <row r="5173" spans="1:4" x14ac:dyDescent="0.25">
      <c r="A5173">
        <f t="shared" ca="1" si="231"/>
        <v>16.120820731634353</v>
      </c>
      <c r="D5173">
        <f t="shared" ca="1" si="232"/>
        <v>-26.373853391637827</v>
      </c>
    </row>
    <row r="5174" spans="1:4" x14ac:dyDescent="0.25">
      <c r="A5174">
        <f t="shared" ca="1" si="231"/>
        <v>-8.2145170223646069</v>
      </c>
      <c r="D5174">
        <f t="shared" ca="1" si="232"/>
        <v>-7.033115361996594</v>
      </c>
    </row>
    <row r="5175" spans="1:4" x14ac:dyDescent="0.25">
      <c r="A5175">
        <f t="shared" ca="1" si="231"/>
        <v>7.599625683141003</v>
      </c>
      <c r="D5175">
        <f t="shared" ca="1" si="232"/>
        <v>-3.0066059472300899</v>
      </c>
    </row>
    <row r="5176" spans="1:4" x14ac:dyDescent="0.25">
      <c r="A5176">
        <f t="shared" ca="1" si="231"/>
        <v>-10.428907606485184</v>
      </c>
      <c r="D5176">
        <f t="shared" ca="1" si="232"/>
        <v>-17.799929491791719</v>
      </c>
    </row>
    <row r="5177" spans="1:4" x14ac:dyDescent="0.25">
      <c r="A5177">
        <f t="shared" ca="1" si="231"/>
        <v>-15.619261894941404</v>
      </c>
      <c r="D5177">
        <f t="shared" ca="1" si="232"/>
        <v>4.7314518594080166</v>
      </c>
    </row>
    <row r="5178" spans="1:4" x14ac:dyDescent="0.25">
      <c r="A5178">
        <f t="shared" ca="1" si="231"/>
        <v>13.361523176044159</v>
      </c>
      <c r="D5178">
        <f t="shared" ca="1" si="232"/>
        <v>-2.9295933299479779</v>
      </c>
    </row>
    <row r="5179" spans="1:4" x14ac:dyDescent="0.25">
      <c r="A5179">
        <f t="shared" ca="1" si="231"/>
        <v>-12.33906197560321</v>
      </c>
      <c r="D5179">
        <f t="shared" ca="1" si="232"/>
        <v>-15.16929960906011</v>
      </c>
    </row>
    <row r="5180" spans="1:4" x14ac:dyDescent="0.25">
      <c r="A5180">
        <f t="shared" ca="1" si="231"/>
        <v>-13.527726775628281</v>
      </c>
      <c r="D5180">
        <f t="shared" ca="1" si="232"/>
        <v>18.884617763751251</v>
      </c>
    </row>
    <row r="5181" spans="1:4" x14ac:dyDescent="0.25">
      <c r="A5181">
        <f t="shared" ca="1" si="231"/>
        <v>6.6498054427518838</v>
      </c>
      <c r="D5181">
        <f t="shared" ca="1" si="232"/>
        <v>8.4321692568751487</v>
      </c>
    </row>
    <row r="5182" spans="1:4" x14ac:dyDescent="0.25">
      <c r="A5182">
        <f t="shared" ca="1" si="231"/>
        <v>11.163297382322078</v>
      </c>
      <c r="D5182">
        <f t="shared" ca="1" si="232"/>
        <v>-13.531143856662442</v>
      </c>
    </row>
    <row r="5183" spans="1:4" x14ac:dyDescent="0.25">
      <c r="A5183">
        <f t="shared" ca="1" si="231"/>
        <v>-0.25585217836242791</v>
      </c>
      <c r="D5183">
        <f t="shared" ca="1" si="232"/>
        <v>-5.5798480196627933</v>
      </c>
    </row>
    <row r="5184" spans="1:4" x14ac:dyDescent="0.25">
      <c r="A5184">
        <f t="shared" ca="1" si="231"/>
        <v>-4.8201386745248769</v>
      </c>
      <c r="D5184">
        <f t="shared" ca="1" si="232"/>
        <v>7.4717256654911095</v>
      </c>
    </row>
    <row r="5185" spans="1:4" x14ac:dyDescent="0.25">
      <c r="A5185">
        <f t="shared" ca="1" si="231"/>
        <v>-1.9850204059371102</v>
      </c>
      <c r="D5185">
        <f t="shared" ca="1" si="232"/>
        <v>4.8731115136382392</v>
      </c>
    </row>
    <row r="5186" spans="1:4" x14ac:dyDescent="0.25">
      <c r="A5186">
        <f t="shared" ca="1" si="231"/>
        <v>7.6865206495336942</v>
      </c>
      <c r="D5186">
        <f t="shared" ca="1" si="232"/>
        <v>-8.3296942450219547</v>
      </c>
    </row>
    <row r="5187" spans="1:4" x14ac:dyDescent="0.25">
      <c r="A5187">
        <f t="shared" ca="1" si="231"/>
        <v>-15.573328824323035</v>
      </c>
      <c r="D5187">
        <f t="shared" ca="1" si="232"/>
        <v>5.5306800911597147</v>
      </c>
    </row>
    <row r="5188" spans="1:4" x14ac:dyDescent="0.25">
      <c r="A5188">
        <f t="shared" ca="1" si="231"/>
        <v>-4.8949509793425747</v>
      </c>
      <c r="D5188">
        <f t="shared" ca="1" si="232"/>
        <v>-13.951325655277088</v>
      </c>
    </row>
    <row r="5189" spans="1:4" x14ac:dyDescent="0.25">
      <c r="A5189">
        <f t="shared" ca="1" si="231"/>
        <v>16.870067991062257</v>
      </c>
      <c r="D5189">
        <f t="shared" ca="1" si="232"/>
        <v>-26.278090628696059</v>
      </c>
    </row>
    <row r="5190" spans="1:4" x14ac:dyDescent="0.25">
      <c r="A5190">
        <f t="shared" ca="1" si="231"/>
        <v>7.563918161905967</v>
      </c>
      <c r="D5190">
        <f t="shared" ca="1" si="232"/>
        <v>-28.05050371739901</v>
      </c>
    </row>
    <row r="5191" spans="1:4" x14ac:dyDescent="0.25">
      <c r="A5191">
        <f t="shared" ca="1" si="231"/>
        <v>-2.0947932583088402</v>
      </c>
      <c r="D5191">
        <f t="shared" ca="1" si="232"/>
        <v>-10.549519415190712</v>
      </c>
    </row>
    <row r="5192" spans="1:4" x14ac:dyDescent="0.25">
      <c r="A5192">
        <f t="shared" ca="1" si="231"/>
        <v>14.857674268233076</v>
      </c>
      <c r="D5192">
        <f t="shared" ca="1" si="232"/>
        <v>14.217463006733093</v>
      </c>
    </row>
    <row r="5193" spans="1:4" x14ac:dyDescent="0.25">
      <c r="A5193">
        <f t="shared" ca="1" si="231"/>
        <v>4.1750465198309072</v>
      </c>
      <c r="D5193">
        <f t="shared" ca="1" si="232"/>
        <v>5.8541496930352253</v>
      </c>
    </row>
    <row r="5194" spans="1:4" x14ac:dyDescent="0.25">
      <c r="A5194">
        <f t="shared" ca="1" si="231"/>
        <v>-17.110682651360356</v>
      </c>
      <c r="D5194">
        <f t="shared" ca="1" si="232"/>
        <v>-11.484789164978867</v>
      </c>
    </row>
    <row r="5195" spans="1:4" x14ac:dyDescent="0.25">
      <c r="A5195">
        <f t="shared" ca="1" si="231"/>
        <v>10.036468346003094</v>
      </c>
      <c r="D5195">
        <f t="shared" ca="1" si="232"/>
        <v>0.24311226353026466</v>
      </c>
    </row>
    <row r="5196" spans="1:4" x14ac:dyDescent="0.25">
      <c r="A5196">
        <f t="shared" ca="1" si="231"/>
        <v>-20.770351725632221</v>
      </c>
      <c r="D5196">
        <f t="shared" ca="1" si="232"/>
        <v>19.355124537731452</v>
      </c>
    </row>
    <row r="5197" spans="1:4" x14ac:dyDescent="0.25">
      <c r="A5197">
        <f t="shared" ca="1" si="231"/>
        <v>-14.825444324132079</v>
      </c>
      <c r="D5197">
        <f t="shared" ca="1" si="232"/>
        <v>-3.5077046844084498</v>
      </c>
    </row>
    <row r="5198" spans="1:4" x14ac:dyDescent="0.25">
      <c r="A5198">
        <f t="shared" ca="1" si="231"/>
        <v>3.8059020931968206</v>
      </c>
      <c r="D5198">
        <f t="shared" ca="1" si="232"/>
        <v>9.9762293915873279</v>
      </c>
    </row>
    <row r="5199" spans="1:4" x14ac:dyDescent="0.25">
      <c r="A5199">
        <f t="shared" ca="1" si="231"/>
        <v>-4.7205693007217846</v>
      </c>
      <c r="D5199">
        <f t="shared" ca="1" si="232"/>
        <v>3.0318516112479781</v>
      </c>
    </row>
    <row r="5200" spans="1:4" x14ac:dyDescent="0.25">
      <c r="A5200">
        <f t="shared" ca="1" si="231"/>
        <v>-10.19880344036986</v>
      </c>
      <c r="D5200">
        <f t="shared" ca="1" si="232"/>
        <v>-4.3065409765630633</v>
      </c>
    </row>
    <row r="5201" spans="1:4" x14ac:dyDescent="0.25">
      <c r="A5201">
        <f t="shared" ca="1" si="231"/>
        <v>-15.32841469912092</v>
      </c>
      <c r="D5201">
        <f t="shared" ca="1" si="232"/>
        <v>12.942093043251518</v>
      </c>
    </row>
    <row r="5202" spans="1:4" x14ac:dyDescent="0.25">
      <c r="A5202">
        <f t="shared" ca="1" si="231"/>
        <v>-5.600107012933746</v>
      </c>
      <c r="D5202">
        <f t="shared" ca="1" si="232"/>
        <v>-8.8873620681132568</v>
      </c>
    </row>
    <row r="5203" spans="1:4" x14ac:dyDescent="0.25">
      <c r="A5203">
        <f t="shared" ca="1" si="231"/>
        <v>-16.248326127304377</v>
      </c>
      <c r="D5203">
        <f t="shared" ca="1" si="232"/>
        <v>2.3006588394739151</v>
      </c>
    </row>
    <row r="5204" spans="1:4" x14ac:dyDescent="0.25">
      <c r="A5204">
        <f t="shared" ca="1" si="231"/>
        <v>-20.844347990895418</v>
      </c>
      <c r="D5204">
        <f t="shared" ca="1" si="232"/>
        <v>-4.4006259672818722</v>
      </c>
    </row>
    <row r="5205" spans="1:4" x14ac:dyDescent="0.25">
      <c r="A5205">
        <f t="shared" ca="1" si="231"/>
        <v>-1.655854487550517</v>
      </c>
      <c r="D5205">
        <f t="shared" ca="1" si="232"/>
        <v>-2.4354320054432232</v>
      </c>
    </row>
    <row r="5206" spans="1:4" x14ac:dyDescent="0.25">
      <c r="A5206">
        <f t="shared" ca="1" si="231"/>
        <v>-18.596710709642938</v>
      </c>
      <c r="D5206">
        <f t="shared" ca="1" si="232"/>
        <v>0.28816092685997391</v>
      </c>
    </row>
    <row r="5207" spans="1:4" x14ac:dyDescent="0.25">
      <c r="A5207">
        <f t="shared" ca="1" si="231"/>
        <v>7.6072137028184805</v>
      </c>
      <c r="D5207">
        <f t="shared" ca="1" si="232"/>
        <v>-5.3564658598488055</v>
      </c>
    </row>
    <row r="5208" spans="1:4" x14ac:dyDescent="0.25">
      <c r="A5208">
        <f t="shared" ca="1" si="231"/>
        <v>-0.34808057218375765</v>
      </c>
      <c r="D5208">
        <f t="shared" ca="1" si="232"/>
        <v>-20.021080529002106</v>
      </c>
    </row>
    <row r="5209" spans="1:4" x14ac:dyDescent="0.25">
      <c r="A5209">
        <f t="shared" ca="1" si="231"/>
        <v>15.27368099246933</v>
      </c>
      <c r="D5209">
        <f t="shared" ca="1" si="232"/>
        <v>15.865266213315572</v>
      </c>
    </row>
    <row r="5210" spans="1:4" x14ac:dyDescent="0.25">
      <c r="A5210">
        <f t="shared" ref="A5210:A5239" ca="1" si="233">RAND()*(18.25-(-21.07))+(-21.07)</f>
        <v>-14.801646184234091</v>
      </c>
      <c r="D5210">
        <f t="shared" ref="D5210:D5239" ca="1" si="234">(NORMINV(RAND(),0.0571,$B$38))</f>
        <v>3.4888291825470064</v>
      </c>
    </row>
    <row r="5211" spans="1:4" x14ac:dyDescent="0.25">
      <c r="A5211">
        <f t="shared" ca="1" si="233"/>
        <v>9.5124010884441752</v>
      </c>
      <c r="D5211">
        <f t="shared" ca="1" si="234"/>
        <v>11.136383007785453</v>
      </c>
    </row>
    <row r="5212" spans="1:4" x14ac:dyDescent="0.25">
      <c r="A5212">
        <f t="shared" ca="1" si="233"/>
        <v>5.1738132389518618</v>
      </c>
      <c r="D5212">
        <f t="shared" ca="1" si="234"/>
        <v>4.5435288246776491</v>
      </c>
    </row>
    <row r="5213" spans="1:4" x14ac:dyDescent="0.25">
      <c r="A5213">
        <f t="shared" ca="1" si="233"/>
        <v>15.020139148738444</v>
      </c>
      <c r="D5213">
        <f t="shared" ca="1" si="234"/>
        <v>15.853303626066335</v>
      </c>
    </row>
    <row r="5214" spans="1:4" x14ac:dyDescent="0.25">
      <c r="A5214">
        <f t="shared" ca="1" si="233"/>
        <v>10.965607298511749</v>
      </c>
      <c r="D5214">
        <f t="shared" ca="1" si="234"/>
        <v>1.5486275391797228</v>
      </c>
    </row>
    <row r="5215" spans="1:4" x14ac:dyDescent="0.25">
      <c r="A5215">
        <f t="shared" ca="1" si="233"/>
        <v>16.020482781917529</v>
      </c>
      <c r="D5215">
        <f t="shared" ca="1" si="234"/>
        <v>-4.1574120961994678</v>
      </c>
    </row>
    <row r="5216" spans="1:4" x14ac:dyDescent="0.25">
      <c r="A5216">
        <f t="shared" ca="1" si="233"/>
        <v>-10.203932364403343</v>
      </c>
      <c r="D5216">
        <f t="shared" ca="1" si="234"/>
        <v>3.9699895407901269</v>
      </c>
    </row>
    <row r="5217" spans="1:4" x14ac:dyDescent="0.25">
      <c r="A5217">
        <f t="shared" ca="1" si="233"/>
        <v>-16.271267385640499</v>
      </c>
      <c r="D5217">
        <f t="shared" ca="1" si="234"/>
        <v>2.4570435370067418</v>
      </c>
    </row>
    <row r="5218" spans="1:4" x14ac:dyDescent="0.25">
      <c r="A5218">
        <f t="shared" ca="1" si="233"/>
        <v>2.2682386012289477</v>
      </c>
      <c r="D5218">
        <f t="shared" ca="1" si="234"/>
        <v>9.7844141359712005</v>
      </c>
    </row>
    <row r="5219" spans="1:4" x14ac:dyDescent="0.25">
      <c r="A5219">
        <f t="shared" ca="1" si="233"/>
        <v>13.137989321920628</v>
      </c>
      <c r="D5219">
        <f t="shared" ca="1" si="234"/>
        <v>-9.1687527212122415</v>
      </c>
    </row>
    <row r="5220" spans="1:4" x14ac:dyDescent="0.25">
      <c r="A5220">
        <f t="shared" ca="1" si="233"/>
        <v>-0.9028651040222222</v>
      </c>
      <c r="D5220">
        <f t="shared" ca="1" si="234"/>
        <v>-15.248306028445667</v>
      </c>
    </row>
    <row r="5221" spans="1:4" x14ac:dyDescent="0.25">
      <c r="A5221">
        <f t="shared" ca="1" si="233"/>
        <v>-2.8737142373969391</v>
      </c>
      <c r="D5221">
        <f t="shared" ca="1" si="234"/>
        <v>5.9688342535123828</v>
      </c>
    </row>
    <row r="5222" spans="1:4" x14ac:dyDescent="0.25">
      <c r="A5222">
        <f t="shared" ca="1" si="233"/>
        <v>-7.2516810291651108</v>
      </c>
      <c r="D5222">
        <f t="shared" ca="1" si="234"/>
        <v>-7.4406200710742034</v>
      </c>
    </row>
    <row r="5223" spans="1:4" x14ac:dyDescent="0.25">
      <c r="A5223">
        <f t="shared" ca="1" si="233"/>
        <v>11.099343675938215</v>
      </c>
      <c r="D5223">
        <f t="shared" ca="1" si="234"/>
        <v>-17.090268697207794</v>
      </c>
    </row>
    <row r="5224" spans="1:4" x14ac:dyDescent="0.25">
      <c r="A5224">
        <f t="shared" ca="1" si="233"/>
        <v>11.387839815146179</v>
      </c>
      <c r="D5224">
        <f t="shared" ca="1" si="234"/>
        <v>3.1026112381329538</v>
      </c>
    </row>
    <row r="5225" spans="1:4" x14ac:dyDescent="0.25">
      <c r="A5225">
        <f t="shared" ca="1" si="233"/>
        <v>16.68887002063925</v>
      </c>
      <c r="D5225">
        <f t="shared" ca="1" si="234"/>
        <v>-5.90159376091973</v>
      </c>
    </row>
    <row r="5226" spans="1:4" x14ac:dyDescent="0.25">
      <c r="A5226">
        <f t="shared" ca="1" si="233"/>
        <v>-10.905996074319415</v>
      </c>
      <c r="D5226">
        <f t="shared" ca="1" si="234"/>
        <v>1.0341430561371359</v>
      </c>
    </row>
    <row r="5227" spans="1:4" x14ac:dyDescent="0.25">
      <c r="A5227">
        <f t="shared" ca="1" si="233"/>
        <v>-18.112216370300843</v>
      </c>
      <c r="D5227">
        <f t="shared" ca="1" si="234"/>
        <v>-1.7474400372147383</v>
      </c>
    </row>
    <row r="5228" spans="1:4" x14ac:dyDescent="0.25">
      <c r="A5228">
        <f t="shared" ca="1" si="233"/>
        <v>-15.215140894816507</v>
      </c>
      <c r="D5228">
        <f t="shared" ca="1" si="234"/>
        <v>-23.375560143665222</v>
      </c>
    </row>
    <row r="5229" spans="1:4" x14ac:dyDescent="0.25">
      <c r="A5229">
        <f t="shared" ca="1" si="233"/>
        <v>-13.956145261813511</v>
      </c>
      <c r="D5229">
        <f t="shared" ca="1" si="234"/>
        <v>9.8758266760616245</v>
      </c>
    </row>
    <row r="5230" spans="1:4" x14ac:dyDescent="0.25">
      <c r="A5230">
        <f t="shared" ca="1" si="233"/>
        <v>13.246506294643034</v>
      </c>
      <c r="D5230">
        <f t="shared" ca="1" si="234"/>
        <v>5.1620660801766203</v>
      </c>
    </row>
    <row r="5231" spans="1:4" x14ac:dyDescent="0.25">
      <c r="A5231">
        <f t="shared" ca="1" si="233"/>
        <v>-7.3138662961233241</v>
      </c>
      <c r="D5231">
        <f t="shared" ca="1" si="234"/>
        <v>1.2437092564002774</v>
      </c>
    </row>
    <row r="5232" spans="1:4" x14ac:dyDescent="0.25">
      <c r="A5232">
        <f t="shared" ca="1" si="233"/>
        <v>-15.388686556958238</v>
      </c>
      <c r="D5232">
        <f t="shared" ca="1" si="234"/>
        <v>5.1435350249875471</v>
      </c>
    </row>
    <row r="5233" spans="1:4" x14ac:dyDescent="0.25">
      <c r="A5233">
        <f t="shared" ca="1" si="233"/>
        <v>-1.2815102096075144</v>
      </c>
      <c r="D5233">
        <f t="shared" ca="1" si="234"/>
        <v>10.980734054827554</v>
      </c>
    </row>
    <row r="5234" spans="1:4" x14ac:dyDescent="0.25">
      <c r="A5234">
        <f t="shared" ca="1" si="233"/>
        <v>-0.34461965239950487</v>
      </c>
      <c r="D5234">
        <f t="shared" ca="1" si="234"/>
        <v>-11.936873134110286</v>
      </c>
    </row>
    <row r="5235" spans="1:4" x14ac:dyDescent="0.25">
      <c r="A5235">
        <f t="shared" ca="1" si="233"/>
        <v>6.6657214368734579</v>
      </c>
      <c r="D5235">
        <f t="shared" ca="1" si="234"/>
        <v>-21.481862746519045</v>
      </c>
    </row>
    <row r="5236" spans="1:4" x14ac:dyDescent="0.25">
      <c r="A5236">
        <f t="shared" ca="1" si="233"/>
        <v>14.212886332501618</v>
      </c>
      <c r="D5236">
        <f t="shared" ca="1" si="234"/>
        <v>-5.5424269249221414</v>
      </c>
    </row>
    <row r="5237" spans="1:4" x14ac:dyDescent="0.25">
      <c r="A5237">
        <f t="shared" ca="1" si="233"/>
        <v>-15.158666286052554</v>
      </c>
      <c r="D5237">
        <f t="shared" ca="1" si="234"/>
        <v>12.890161130609599</v>
      </c>
    </row>
    <row r="5238" spans="1:4" x14ac:dyDescent="0.25">
      <c r="A5238">
        <f t="shared" ca="1" si="233"/>
        <v>-5.1583289193727673</v>
      </c>
      <c r="D5238">
        <f t="shared" ca="1" si="234"/>
        <v>-13.578280601193022</v>
      </c>
    </row>
    <row r="5239" spans="1:4" x14ac:dyDescent="0.25">
      <c r="A5239">
        <f t="shared" ca="1" si="233"/>
        <v>4.4419684583671639</v>
      </c>
      <c r="D5239">
        <f t="shared" ca="1" si="234"/>
        <v>-11.781794832759646</v>
      </c>
    </row>
  </sheetData>
  <mergeCells count="2">
    <mergeCell ref="A19:B19"/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</vt:lpstr>
      <vt:lpstr>DIVIDEND VALUATION</vt:lpstr>
      <vt:lpstr>PORTFOLIO</vt:lpstr>
      <vt:lpstr>MONTE 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Brian Dentino</cp:lastModifiedBy>
  <dcterms:created xsi:type="dcterms:W3CDTF">2017-07-10T12:49:41Z</dcterms:created>
  <dcterms:modified xsi:type="dcterms:W3CDTF">2017-07-27T21:08:32Z</dcterms:modified>
</cp:coreProperties>
</file>